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28755" windowHeight="12075"/>
  </bookViews>
  <sheets>
    <sheet name="Roster" sheetId="1" r:id="rId1"/>
    <sheet name="Teamlists" sheetId="2" r:id="rId2"/>
    <sheet name="Week1" sheetId="3" r:id="rId3"/>
  </sheets>
  <externalReferences>
    <externalReference r:id="rId4"/>
  </externalReferences>
  <definedNames>
    <definedName name="_xlnm.Print_Area" localSheetId="0">Roster!$A$1:$R$160</definedName>
  </definedNames>
  <calcPr calcId="125725"/>
</workbook>
</file>

<file path=xl/calcChain.xml><?xml version="1.0" encoding="utf-8"?>
<calcChain xmlns="http://schemas.openxmlformats.org/spreadsheetml/2006/main">
  <c r="F3" i="1"/>
  <c r="A759" i="3"/>
  <c r="A758"/>
  <c r="F755"/>
  <c r="F769" s="1"/>
  <c r="B748"/>
  <c r="B745"/>
  <c r="B744"/>
  <c r="B743"/>
  <c r="A741"/>
  <c r="F738"/>
  <c r="F752" s="1"/>
  <c r="A692"/>
  <c r="A691"/>
  <c r="F688"/>
  <c r="F702" s="1"/>
  <c r="B681"/>
  <c r="B678"/>
  <c r="B677"/>
  <c r="B676"/>
  <c r="A674"/>
  <c r="F671"/>
  <c r="F685" s="1"/>
  <c r="F621"/>
  <c r="F635" s="1"/>
  <c r="B614"/>
  <c r="B611"/>
  <c r="B610"/>
  <c r="B609"/>
  <c r="A607"/>
  <c r="F604"/>
  <c r="F618" s="1"/>
  <c r="A558"/>
  <c r="A557"/>
  <c r="F554"/>
  <c r="F568" s="1"/>
  <c r="B547"/>
  <c r="B544"/>
  <c r="B543"/>
  <c r="B542"/>
  <c r="A540"/>
  <c r="F537"/>
  <c r="F551" s="1"/>
  <c r="A491"/>
  <c r="A490"/>
  <c r="F487"/>
  <c r="F501" s="1"/>
  <c r="B480"/>
  <c r="B477"/>
  <c r="B476"/>
  <c r="B475"/>
  <c r="A473"/>
  <c r="F470"/>
  <c r="F484" s="1"/>
  <c r="F420"/>
  <c r="F434" s="1"/>
  <c r="B413"/>
  <c r="B410"/>
  <c r="B409"/>
  <c r="B408"/>
  <c r="A406"/>
  <c r="F403"/>
  <c r="F417" s="1"/>
  <c r="F353"/>
  <c r="F367" s="1"/>
  <c r="B346"/>
  <c r="B343"/>
  <c r="B342"/>
  <c r="B341"/>
  <c r="A339"/>
  <c r="F336"/>
  <c r="F350" s="1"/>
  <c r="A290"/>
  <c r="A289"/>
  <c r="F286"/>
  <c r="F300" s="1"/>
  <c r="B279"/>
  <c r="B276"/>
  <c r="B275"/>
  <c r="B274"/>
  <c r="A272"/>
  <c r="F269"/>
  <c r="F283" s="1"/>
  <c r="F219"/>
  <c r="F233" s="1"/>
  <c r="B212"/>
  <c r="B209"/>
  <c r="B208"/>
  <c r="B207"/>
  <c r="A205"/>
  <c r="F202"/>
  <c r="F216" s="1"/>
  <c r="A156"/>
  <c r="A155"/>
  <c r="F152"/>
  <c r="F166" s="1"/>
  <c r="B145"/>
  <c r="B142"/>
  <c r="B141"/>
  <c r="B140"/>
  <c r="A138"/>
  <c r="F135"/>
  <c r="F149" s="1"/>
  <c r="A89"/>
  <c r="A88"/>
  <c r="F85"/>
  <c r="F99" s="1"/>
  <c r="B78"/>
  <c r="B75"/>
  <c r="B74"/>
  <c r="B73"/>
  <c r="A71"/>
  <c r="F68"/>
  <c r="F82"/>
  <c r="F18"/>
  <c r="F143" s="1"/>
  <c r="B11"/>
  <c r="B8"/>
  <c r="B7"/>
  <c r="B6"/>
  <c r="A4"/>
  <c r="F1"/>
  <c r="F15"/>
  <c r="G770"/>
  <c r="G753"/>
  <c r="A740"/>
  <c r="G703"/>
  <c r="G686"/>
  <c r="A673"/>
  <c r="G636"/>
  <c r="G619"/>
  <c r="A606"/>
  <c r="G569"/>
  <c r="G552"/>
  <c r="A539"/>
  <c r="G502"/>
  <c r="G485"/>
  <c r="A472"/>
  <c r="G435"/>
  <c r="G418"/>
  <c r="A405"/>
  <c r="G368"/>
  <c r="G351"/>
  <c r="A338"/>
  <c r="G301"/>
  <c r="G284"/>
  <c r="A271"/>
  <c r="G234"/>
  <c r="G217"/>
  <c r="A204"/>
  <c r="G167"/>
  <c r="G150"/>
  <c r="A137"/>
  <c r="G100"/>
  <c r="G83"/>
  <c r="A70"/>
  <c r="G33"/>
  <c r="G16"/>
  <c r="BE516" i="2"/>
  <c r="BD516"/>
  <c r="BC516"/>
  <c r="BB516"/>
  <c r="BA516"/>
  <c r="AZ516"/>
  <c r="AY516"/>
  <c r="AX516"/>
  <c r="AW516"/>
  <c r="AV516"/>
  <c r="AU516"/>
  <c r="AT516"/>
  <c r="AS516"/>
  <c r="AR516"/>
  <c r="AQ516"/>
  <c r="AP516" s="1"/>
  <c r="AN516"/>
  <c r="AM516"/>
  <c r="AL516"/>
  <c r="AK516"/>
  <c r="AJ516"/>
  <c r="AI516"/>
  <c r="AH516"/>
  <c r="AG516"/>
  <c r="AF516"/>
  <c r="AE516"/>
  <c r="AD516"/>
  <c r="AC516"/>
  <c r="AB516"/>
  <c r="AA516"/>
  <c r="Z516"/>
  <c r="Y516" s="1"/>
  <c r="V516"/>
  <c r="U516"/>
  <c r="T516"/>
  <c r="S516"/>
  <c r="R516"/>
  <c r="Q516"/>
  <c r="P516"/>
  <c r="O516"/>
  <c r="N516"/>
  <c r="M516"/>
  <c r="L516"/>
  <c r="K516"/>
  <c r="J516"/>
  <c r="I516"/>
  <c r="H516"/>
  <c r="F516" s="1"/>
  <c r="BE515"/>
  <c r="BD515"/>
  <c r="BC515"/>
  <c r="BB515"/>
  <c r="BA515"/>
  <c r="AZ515"/>
  <c r="AY515"/>
  <c r="AX515"/>
  <c r="AW515"/>
  <c r="AV515"/>
  <c r="AU515"/>
  <c r="AT515"/>
  <c r="AS515"/>
  <c r="AR515"/>
  <c r="AQ515"/>
  <c r="AP515" s="1"/>
  <c r="AN515"/>
  <c r="AM515"/>
  <c r="AL515"/>
  <c r="AK515"/>
  <c r="AJ515"/>
  <c r="AI515"/>
  <c r="AH515"/>
  <c r="AG515"/>
  <c r="AF515"/>
  <c r="AE515"/>
  <c r="AD515"/>
  <c r="AC515"/>
  <c r="AB515"/>
  <c r="AA515"/>
  <c r="Z515"/>
  <c r="Y515" s="1"/>
  <c r="V515"/>
  <c r="U515"/>
  <c r="T515"/>
  <c r="S515"/>
  <c r="R515"/>
  <c r="Q515"/>
  <c r="P515"/>
  <c r="O515"/>
  <c r="N515"/>
  <c r="M515"/>
  <c r="L515"/>
  <c r="K515"/>
  <c r="J515"/>
  <c r="I515"/>
  <c r="H515"/>
  <c r="F515" s="1"/>
  <c r="BE514"/>
  <c r="BD514"/>
  <c r="BC514"/>
  <c r="BB514"/>
  <c r="BA514"/>
  <c r="AZ514"/>
  <c r="AY514"/>
  <c r="AX514"/>
  <c r="AW514"/>
  <c r="AV514"/>
  <c r="AU514"/>
  <c r="AT514"/>
  <c r="AS514"/>
  <c r="AR514"/>
  <c r="AQ514"/>
  <c r="AP514" s="1"/>
  <c r="AN514"/>
  <c r="AM514"/>
  <c r="AL514"/>
  <c r="AK514"/>
  <c r="AJ514"/>
  <c r="AI514"/>
  <c r="AH514"/>
  <c r="AG514"/>
  <c r="AF514"/>
  <c r="AE514"/>
  <c r="AD514"/>
  <c r="AC514"/>
  <c r="AB514"/>
  <c r="AA514"/>
  <c r="Z514"/>
  <c r="Y514" s="1"/>
  <c r="V514"/>
  <c r="U514"/>
  <c r="T514"/>
  <c r="S514"/>
  <c r="R514"/>
  <c r="Q514"/>
  <c r="P514"/>
  <c r="O514"/>
  <c r="N514"/>
  <c r="M514"/>
  <c r="L514"/>
  <c r="K514"/>
  <c r="J514"/>
  <c r="I514"/>
  <c r="H514"/>
  <c r="F514" s="1"/>
  <c r="BE513"/>
  <c r="BD513"/>
  <c r="BC513"/>
  <c r="BB513"/>
  <c r="BA513"/>
  <c r="AZ513"/>
  <c r="AY513"/>
  <c r="AX513"/>
  <c r="AW513"/>
  <c r="AV513"/>
  <c r="AU513"/>
  <c r="AT513"/>
  <c r="AS513"/>
  <c r="AR513"/>
  <c r="AQ513"/>
  <c r="AP513" s="1"/>
  <c r="AN513"/>
  <c r="AM513"/>
  <c r="AL513"/>
  <c r="AK513"/>
  <c r="AJ513"/>
  <c r="AI513"/>
  <c r="AH513"/>
  <c r="AG513"/>
  <c r="AF513"/>
  <c r="AE513"/>
  <c r="AD513"/>
  <c r="AC513"/>
  <c r="AB513"/>
  <c r="AA513"/>
  <c r="Z513"/>
  <c r="Y513" s="1"/>
  <c r="V513"/>
  <c r="U513"/>
  <c r="T513"/>
  <c r="S513"/>
  <c r="R513"/>
  <c r="Q513"/>
  <c r="P513"/>
  <c r="O513"/>
  <c r="N513"/>
  <c r="M513"/>
  <c r="L513"/>
  <c r="K513"/>
  <c r="J513"/>
  <c r="I513"/>
  <c r="H513"/>
  <c r="F513" s="1"/>
  <c r="BE512"/>
  <c r="BD512"/>
  <c r="BC512"/>
  <c r="BB512"/>
  <c r="BA512"/>
  <c r="AZ512"/>
  <c r="AY512"/>
  <c r="AX512"/>
  <c r="AW512"/>
  <c r="AV512"/>
  <c r="AU512"/>
  <c r="AT512"/>
  <c r="AS512"/>
  <c r="AR512"/>
  <c r="AQ512"/>
  <c r="AP512" s="1"/>
  <c r="AN512"/>
  <c r="AM512"/>
  <c r="AL512"/>
  <c r="AK512"/>
  <c r="AJ512"/>
  <c r="AI512"/>
  <c r="AH512"/>
  <c r="AG512"/>
  <c r="AF512"/>
  <c r="AE512"/>
  <c r="AD512"/>
  <c r="AC512"/>
  <c r="AB512"/>
  <c r="AA512"/>
  <c r="Z512"/>
  <c r="Y512" s="1"/>
  <c r="V512"/>
  <c r="U512"/>
  <c r="T512"/>
  <c r="S512"/>
  <c r="R512"/>
  <c r="Q512"/>
  <c r="P512"/>
  <c r="O512"/>
  <c r="N512"/>
  <c r="M512"/>
  <c r="L512"/>
  <c r="K512"/>
  <c r="J512"/>
  <c r="I512"/>
  <c r="H512"/>
  <c r="F512" s="1"/>
  <c r="BE511"/>
  <c r="BD511"/>
  <c r="BC511"/>
  <c r="BB511"/>
  <c r="BA511"/>
  <c r="AZ511"/>
  <c r="AY511"/>
  <c r="AX511"/>
  <c r="AW511"/>
  <c r="AV511"/>
  <c r="AU511"/>
  <c r="AT511"/>
  <c r="AS511"/>
  <c r="AR511"/>
  <c r="AQ511"/>
  <c r="AP511" s="1"/>
  <c r="AN511"/>
  <c r="AM511"/>
  <c r="AL511"/>
  <c r="AK511"/>
  <c r="AJ511"/>
  <c r="AI511"/>
  <c r="AH511"/>
  <c r="AG511"/>
  <c r="AF511"/>
  <c r="AE511"/>
  <c r="AD511"/>
  <c r="AC511"/>
  <c r="AB511"/>
  <c r="AA511"/>
  <c r="Z511"/>
  <c r="Y511" s="1"/>
  <c r="V511"/>
  <c r="U511"/>
  <c r="T511"/>
  <c r="S511"/>
  <c r="R511"/>
  <c r="Q511"/>
  <c r="P511"/>
  <c r="O511"/>
  <c r="N511"/>
  <c r="M511"/>
  <c r="L511"/>
  <c r="K511"/>
  <c r="J511"/>
  <c r="I511"/>
  <c r="H511"/>
  <c r="F511" s="1"/>
  <c r="BE510"/>
  <c r="BD510"/>
  <c r="BC510"/>
  <c r="BB510"/>
  <c r="BA510"/>
  <c r="AZ510"/>
  <c r="AY510"/>
  <c r="AX510"/>
  <c r="AW510"/>
  <c r="AV510"/>
  <c r="AU510"/>
  <c r="AT510"/>
  <c r="AS510"/>
  <c r="AR510"/>
  <c r="AQ510"/>
  <c r="AP510" s="1"/>
  <c r="AN510"/>
  <c r="AM510"/>
  <c r="AL510"/>
  <c r="AK510"/>
  <c r="AJ510"/>
  <c r="AI510"/>
  <c r="AH510"/>
  <c r="AG510"/>
  <c r="AF510"/>
  <c r="AE510"/>
  <c r="AD510"/>
  <c r="AC510"/>
  <c r="AB510"/>
  <c r="AA510"/>
  <c r="Z510"/>
  <c r="Y510" s="1"/>
  <c r="V510"/>
  <c r="U510"/>
  <c r="T510"/>
  <c r="S510"/>
  <c r="R510"/>
  <c r="Q510"/>
  <c r="P510"/>
  <c r="O510"/>
  <c r="N510"/>
  <c r="M510"/>
  <c r="L510"/>
  <c r="K510"/>
  <c r="J510"/>
  <c r="I510"/>
  <c r="H510"/>
  <c r="F510" s="1"/>
  <c r="BE509"/>
  <c r="BD509"/>
  <c r="BC509"/>
  <c r="BB509"/>
  <c r="BA509"/>
  <c r="AZ509"/>
  <c r="AY509"/>
  <c r="AX509"/>
  <c r="AW509"/>
  <c r="AV509"/>
  <c r="AU509"/>
  <c r="AT509"/>
  <c r="AS509"/>
  <c r="AR509"/>
  <c r="AQ509"/>
  <c r="AP509" s="1"/>
  <c r="AN509"/>
  <c r="AM509"/>
  <c r="AL509"/>
  <c r="AK509"/>
  <c r="AJ509"/>
  <c r="AI509"/>
  <c r="AH509"/>
  <c r="AG509"/>
  <c r="AF509"/>
  <c r="AE509"/>
  <c r="AD509"/>
  <c r="AC509"/>
  <c r="AB509"/>
  <c r="AA509"/>
  <c r="Z509"/>
  <c r="Y509" s="1"/>
  <c r="V509"/>
  <c r="U509"/>
  <c r="T509"/>
  <c r="S509"/>
  <c r="R509"/>
  <c r="Q509"/>
  <c r="P509"/>
  <c r="O509"/>
  <c r="N509"/>
  <c r="M509"/>
  <c r="L509"/>
  <c r="K509"/>
  <c r="J509"/>
  <c r="I509"/>
  <c r="H509"/>
  <c r="F509" s="1"/>
  <c r="BE508"/>
  <c r="BD508"/>
  <c r="BC508"/>
  <c r="BB508"/>
  <c r="BA508"/>
  <c r="AZ508"/>
  <c r="AY508"/>
  <c r="AX508"/>
  <c r="AW508"/>
  <c r="AV508"/>
  <c r="AU508"/>
  <c r="AT508"/>
  <c r="AS508"/>
  <c r="AR508"/>
  <c r="AQ508"/>
  <c r="AP508" s="1"/>
  <c r="AN508"/>
  <c r="AM508"/>
  <c r="AL508"/>
  <c r="AK508"/>
  <c r="AJ508"/>
  <c r="AI508"/>
  <c r="AH508"/>
  <c r="AG508"/>
  <c r="AF508"/>
  <c r="AE508"/>
  <c r="AD508"/>
  <c r="AC508"/>
  <c r="AB508"/>
  <c r="AA508"/>
  <c r="Z508"/>
  <c r="Y508" s="1"/>
  <c r="V508"/>
  <c r="U508"/>
  <c r="T508"/>
  <c r="S508"/>
  <c r="R508"/>
  <c r="Q508"/>
  <c r="P508"/>
  <c r="O508"/>
  <c r="N508"/>
  <c r="M508"/>
  <c r="L508"/>
  <c r="K508"/>
  <c r="J508"/>
  <c r="I508"/>
  <c r="H508"/>
  <c r="F508" s="1"/>
  <c r="BE507"/>
  <c r="BD507"/>
  <c r="BC507"/>
  <c r="BB507"/>
  <c r="BA507"/>
  <c r="AZ507"/>
  <c r="AY507"/>
  <c r="AX507"/>
  <c r="AW507"/>
  <c r="AV507"/>
  <c r="AU507"/>
  <c r="AT507"/>
  <c r="AS507"/>
  <c r="AR507"/>
  <c r="AQ507"/>
  <c r="AP507" s="1"/>
  <c r="AN507"/>
  <c r="AM507"/>
  <c r="AL507"/>
  <c r="AK507"/>
  <c r="AJ507"/>
  <c r="AI507"/>
  <c r="AH507"/>
  <c r="AG507"/>
  <c r="AF507"/>
  <c r="AE507"/>
  <c r="AD507"/>
  <c r="AC507"/>
  <c r="AB507"/>
  <c r="AA507"/>
  <c r="Z507"/>
  <c r="Y507" s="1"/>
  <c r="V507"/>
  <c r="U507"/>
  <c r="T507"/>
  <c r="S507"/>
  <c r="R507"/>
  <c r="Q507"/>
  <c r="P507"/>
  <c r="O507"/>
  <c r="N507"/>
  <c r="M507"/>
  <c r="L507"/>
  <c r="K507"/>
  <c r="J507"/>
  <c r="I507"/>
  <c r="H507"/>
  <c r="F507" s="1"/>
  <c r="BE506"/>
  <c r="BD506"/>
  <c r="BC506"/>
  <c r="BB506"/>
  <c r="BA506"/>
  <c r="AZ506"/>
  <c r="AY506"/>
  <c r="AX506"/>
  <c r="AW506"/>
  <c r="AV506"/>
  <c r="AU506"/>
  <c r="AT506"/>
  <c r="AS506"/>
  <c r="AR506"/>
  <c r="AQ506"/>
  <c r="AP506" s="1"/>
  <c r="AN506"/>
  <c r="AM506"/>
  <c r="AL506"/>
  <c r="AK506"/>
  <c r="AJ506"/>
  <c r="AI506"/>
  <c r="AH506"/>
  <c r="AG506"/>
  <c r="AF506"/>
  <c r="AE506"/>
  <c r="AD506"/>
  <c r="AC506"/>
  <c r="AB506"/>
  <c r="AA506"/>
  <c r="Z506"/>
  <c r="Y506" s="1"/>
  <c r="V506"/>
  <c r="U506"/>
  <c r="T506"/>
  <c r="S506"/>
  <c r="R506"/>
  <c r="Q506"/>
  <c r="P506"/>
  <c r="O506"/>
  <c r="N506"/>
  <c r="M506"/>
  <c r="L506"/>
  <c r="K506"/>
  <c r="J506"/>
  <c r="I506"/>
  <c r="H506"/>
  <c r="F506" s="1"/>
  <c r="BE505"/>
  <c r="BD505"/>
  <c r="BC505"/>
  <c r="BB505"/>
  <c r="BA505"/>
  <c r="AZ505"/>
  <c r="AY505"/>
  <c r="AX505"/>
  <c r="AW505"/>
  <c r="AV505"/>
  <c r="AU505"/>
  <c r="AT505"/>
  <c r="AS505"/>
  <c r="AR505"/>
  <c r="AQ505"/>
  <c r="AP505" s="1"/>
  <c r="AN505"/>
  <c r="AM505"/>
  <c r="AL505"/>
  <c r="AK505"/>
  <c r="AJ505"/>
  <c r="AI505"/>
  <c r="AH505"/>
  <c r="AG505"/>
  <c r="AF505"/>
  <c r="AE505"/>
  <c r="AD505"/>
  <c r="AC505"/>
  <c r="AB505"/>
  <c r="AA505"/>
  <c r="Z505"/>
  <c r="Y505" s="1"/>
  <c r="V505"/>
  <c r="U505"/>
  <c r="T505"/>
  <c r="S505"/>
  <c r="R505"/>
  <c r="Q505"/>
  <c r="P505"/>
  <c r="O505"/>
  <c r="N505"/>
  <c r="M505"/>
  <c r="L505"/>
  <c r="K505"/>
  <c r="J505"/>
  <c r="I505"/>
  <c r="H505"/>
  <c r="F505" s="1"/>
  <c r="BE504"/>
  <c r="BD504"/>
  <c r="BC504"/>
  <c r="BB504"/>
  <c r="BA504"/>
  <c r="AZ504"/>
  <c r="AY504"/>
  <c r="AX504"/>
  <c r="AW504"/>
  <c r="AV504"/>
  <c r="AU504"/>
  <c r="AT504"/>
  <c r="AS504"/>
  <c r="AR504"/>
  <c r="AQ504"/>
  <c r="AP504" s="1"/>
  <c r="AN504"/>
  <c r="AM504"/>
  <c r="AL504"/>
  <c r="AK504"/>
  <c r="AJ504"/>
  <c r="AI504"/>
  <c r="AH504"/>
  <c r="AG504"/>
  <c r="AF504"/>
  <c r="AE504"/>
  <c r="AD504"/>
  <c r="AC504"/>
  <c r="AB504"/>
  <c r="AA504"/>
  <c r="Z504"/>
  <c r="Y504" s="1"/>
  <c r="V504"/>
  <c r="U504"/>
  <c r="T504"/>
  <c r="S504"/>
  <c r="R504"/>
  <c r="Q504"/>
  <c r="P504"/>
  <c r="O504"/>
  <c r="N504"/>
  <c r="M504"/>
  <c r="L504"/>
  <c r="K504"/>
  <c r="J504"/>
  <c r="I504"/>
  <c r="H504"/>
  <c r="F504" s="1"/>
  <c r="BE503"/>
  <c r="BD503"/>
  <c r="BC503"/>
  <c r="BB503"/>
  <c r="BA503"/>
  <c r="AZ503"/>
  <c r="AY503"/>
  <c r="AX503"/>
  <c r="AW503"/>
  <c r="AV503"/>
  <c r="AU503"/>
  <c r="AT503"/>
  <c r="AS503"/>
  <c r="AR503"/>
  <c r="AQ503"/>
  <c r="AP503" s="1"/>
  <c r="AN503"/>
  <c r="AM503"/>
  <c r="AL503"/>
  <c r="AK503"/>
  <c r="AJ503"/>
  <c r="AI503"/>
  <c r="AH503"/>
  <c r="AG503"/>
  <c r="AF503"/>
  <c r="AE503"/>
  <c r="AD503"/>
  <c r="AC503"/>
  <c r="AB503"/>
  <c r="AA503"/>
  <c r="Z503"/>
  <c r="Y503" s="1"/>
  <c r="V503"/>
  <c r="U503"/>
  <c r="T503"/>
  <c r="S503"/>
  <c r="R503"/>
  <c r="Q503"/>
  <c r="P503"/>
  <c r="O503"/>
  <c r="N503"/>
  <c r="M503"/>
  <c r="L503"/>
  <c r="K503"/>
  <c r="J503"/>
  <c r="I503"/>
  <c r="H503"/>
  <c r="F503" s="1"/>
  <c r="BE502"/>
  <c r="BD502"/>
  <c r="BC502"/>
  <c r="BB502"/>
  <c r="BA502"/>
  <c r="AZ502"/>
  <c r="AY502"/>
  <c r="AX502"/>
  <c r="AW502"/>
  <c r="AV502"/>
  <c r="AU502"/>
  <c r="AT502"/>
  <c r="AS502"/>
  <c r="AR502"/>
  <c r="AQ502"/>
  <c r="AP502" s="1"/>
  <c r="AN502"/>
  <c r="AM502"/>
  <c r="AL502"/>
  <c r="AK502"/>
  <c r="AJ502"/>
  <c r="AI502"/>
  <c r="AH502"/>
  <c r="AG502"/>
  <c r="AF502"/>
  <c r="AE502"/>
  <c r="AD502"/>
  <c r="AC502"/>
  <c r="AB502"/>
  <c r="AA502"/>
  <c r="Z502"/>
  <c r="Y502" s="1"/>
  <c r="V502"/>
  <c r="U502"/>
  <c r="T502"/>
  <c r="S502"/>
  <c r="R502"/>
  <c r="Q502"/>
  <c r="P502"/>
  <c r="O502"/>
  <c r="N502"/>
  <c r="M502"/>
  <c r="L502"/>
  <c r="K502"/>
  <c r="J502"/>
  <c r="I502"/>
  <c r="H502"/>
  <c r="F502" s="1"/>
  <c r="BE501"/>
  <c r="BD501"/>
  <c r="BC501"/>
  <c r="BB501"/>
  <c r="BA501"/>
  <c r="AZ501"/>
  <c r="AY501"/>
  <c r="AX501"/>
  <c r="AW501"/>
  <c r="AV501"/>
  <c r="AU501"/>
  <c r="AT501"/>
  <c r="AS501"/>
  <c r="AR501"/>
  <c r="AQ501"/>
  <c r="AP501" s="1"/>
  <c r="AN501"/>
  <c r="AM501"/>
  <c r="AL501"/>
  <c r="AK501"/>
  <c r="AJ501"/>
  <c r="AI501"/>
  <c r="AH501"/>
  <c r="AG501"/>
  <c r="AF501"/>
  <c r="AE501"/>
  <c r="AD501"/>
  <c r="AC501"/>
  <c r="AB501"/>
  <c r="AA501"/>
  <c r="Z501"/>
  <c r="Y501" s="1"/>
  <c r="V501"/>
  <c r="U501"/>
  <c r="T501"/>
  <c r="S501"/>
  <c r="R501"/>
  <c r="Q501"/>
  <c r="P501"/>
  <c r="O501"/>
  <c r="N501"/>
  <c r="M501"/>
  <c r="L501"/>
  <c r="K501"/>
  <c r="J501"/>
  <c r="I501"/>
  <c r="H501"/>
  <c r="BE500"/>
  <c r="BD500"/>
  <c r="BC500"/>
  <c r="BB500"/>
  <c r="BA500"/>
  <c r="AZ500"/>
  <c r="AY500"/>
  <c r="AX500"/>
  <c r="AW500"/>
  <c r="AV500"/>
  <c r="AU500"/>
  <c r="AT500"/>
  <c r="AS500"/>
  <c r="AR500"/>
  <c r="AQ500"/>
  <c r="AP500"/>
  <c r="AN500"/>
  <c r="AM500"/>
  <c r="AL500"/>
  <c r="AK500"/>
  <c r="AJ500"/>
  <c r="AI500"/>
  <c r="AH500"/>
  <c r="AG500"/>
  <c r="AF500"/>
  <c r="AE500"/>
  <c r="AD500"/>
  <c r="AC500"/>
  <c r="AB500"/>
  <c r="AA500"/>
  <c r="Z500"/>
  <c r="Y500"/>
  <c r="V500"/>
  <c r="U500"/>
  <c r="T500"/>
  <c r="S500"/>
  <c r="R500"/>
  <c r="Q500"/>
  <c r="P500"/>
  <c r="O500"/>
  <c r="N500"/>
  <c r="M500"/>
  <c r="L500"/>
  <c r="K500"/>
  <c r="J500"/>
  <c r="I500"/>
  <c r="H500"/>
  <c r="F500"/>
  <c r="BE499"/>
  <c r="BD499"/>
  <c r="BC499"/>
  <c r="BB499"/>
  <c r="BA499"/>
  <c r="AZ499"/>
  <c r="AY499"/>
  <c r="AX499"/>
  <c r="AW499"/>
  <c r="AV499"/>
  <c r="AU499"/>
  <c r="AT499"/>
  <c r="AS499"/>
  <c r="AR499"/>
  <c r="AQ499"/>
  <c r="AP499"/>
  <c r="AN499"/>
  <c r="AM499"/>
  <c r="AL499"/>
  <c r="AK499"/>
  <c r="AJ499"/>
  <c r="AI499"/>
  <c r="AH499"/>
  <c r="AG499"/>
  <c r="AF499"/>
  <c r="AE499"/>
  <c r="AD499"/>
  <c r="AC499"/>
  <c r="AB499"/>
  <c r="AA499"/>
  <c r="Z499"/>
  <c r="Y499"/>
  <c r="V499"/>
  <c r="U499"/>
  <c r="T499"/>
  <c r="S499"/>
  <c r="R499"/>
  <c r="Q499"/>
  <c r="P499"/>
  <c r="O499"/>
  <c r="N499"/>
  <c r="M499"/>
  <c r="L499"/>
  <c r="K499"/>
  <c r="J499"/>
  <c r="I499"/>
  <c r="H499"/>
  <c r="F499"/>
  <c r="BE498"/>
  <c r="BD498"/>
  <c r="BC498"/>
  <c r="BB498"/>
  <c r="BA498"/>
  <c r="AZ498"/>
  <c r="AY498"/>
  <c r="AX498"/>
  <c r="AW498"/>
  <c r="AV498"/>
  <c r="AU498"/>
  <c r="AT498"/>
  <c r="AS498"/>
  <c r="AR498"/>
  <c r="AQ498"/>
  <c r="AP498"/>
  <c r="AN498"/>
  <c r="AM498"/>
  <c r="AL498"/>
  <c r="AK498"/>
  <c r="AJ498"/>
  <c r="AI498"/>
  <c r="AH498"/>
  <c r="AG498"/>
  <c r="AF498"/>
  <c r="AE498"/>
  <c r="AD498"/>
  <c r="AC498"/>
  <c r="AB498"/>
  <c r="AA498"/>
  <c r="Z498"/>
  <c r="Y498"/>
  <c r="V498"/>
  <c r="U498"/>
  <c r="T498"/>
  <c r="S498"/>
  <c r="R498"/>
  <c r="Q498"/>
  <c r="P498"/>
  <c r="O498"/>
  <c r="N498"/>
  <c r="M498"/>
  <c r="L498"/>
  <c r="K498"/>
  <c r="J498"/>
  <c r="I498"/>
  <c r="H498"/>
  <c r="F498"/>
  <c r="BE497"/>
  <c r="BD497"/>
  <c r="BC497"/>
  <c r="BB497"/>
  <c r="BA497"/>
  <c r="AZ497"/>
  <c r="AY497"/>
  <c r="AX497"/>
  <c r="AW497"/>
  <c r="AV497"/>
  <c r="AU497"/>
  <c r="AT497"/>
  <c r="AS497"/>
  <c r="AR497"/>
  <c r="AQ497"/>
  <c r="AP497"/>
  <c r="AN497"/>
  <c r="AM497"/>
  <c r="AL497"/>
  <c r="AK497"/>
  <c r="AJ497"/>
  <c r="AI497"/>
  <c r="AH497"/>
  <c r="AG497"/>
  <c r="AF497"/>
  <c r="AE497"/>
  <c r="AD497"/>
  <c r="AC497"/>
  <c r="AB497"/>
  <c r="AA497"/>
  <c r="Z497"/>
  <c r="Y497"/>
  <c r="V497"/>
  <c r="U497"/>
  <c r="T497"/>
  <c r="S497"/>
  <c r="R497"/>
  <c r="Q497"/>
  <c r="P497"/>
  <c r="O497"/>
  <c r="N497"/>
  <c r="M497"/>
  <c r="L497"/>
  <c r="K497"/>
  <c r="J497"/>
  <c r="I497"/>
  <c r="H497"/>
  <c r="F497"/>
  <c r="BE496"/>
  <c r="BD496"/>
  <c r="BC496"/>
  <c r="BB496"/>
  <c r="BA496"/>
  <c r="AZ496"/>
  <c r="AY496"/>
  <c r="AX496"/>
  <c r="AW496"/>
  <c r="AV496"/>
  <c r="AU496"/>
  <c r="AT496"/>
  <c r="AS496"/>
  <c r="AR496"/>
  <c r="AQ496"/>
  <c r="AP496"/>
  <c r="AN496"/>
  <c r="AM496"/>
  <c r="AL496"/>
  <c r="AK496"/>
  <c r="AJ496"/>
  <c r="AI496"/>
  <c r="AH496"/>
  <c r="AG496"/>
  <c r="AF496"/>
  <c r="AE496"/>
  <c r="AD496"/>
  <c r="AC496"/>
  <c r="AB496"/>
  <c r="AA496"/>
  <c r="Z496"/>
  <c r="Y496"/>
  <c r="V496"/>
  <c r="U496"/>
  <c r="T496"/>
  <c r="S496"/>
  <c r="R496"/>
  <c r="Q496"/>
  <c r="P496"/>
  <c r="O496"/>
  <c r="N496"/>
  <c r="M496"/>
  <c r="L496"/>
  <c r="K496"/>
  <c r="J496"/>
  <c r="I496"/>
  <c r="H496"/>
  <c r="F496"/>
  <c r="BE495"/>
  <c r="BD495"/>
  <c r="BC495"/>
  <c r="BB495"/>
  <c r="BA495"/>
  <c r="AZ495"/>
  <c r="AY495"/>
  <c r="AX495"/>
  <c r="AW495"/>
  <c r="AV495"/>
  <c r="AU495"/>
  <c r="AT495"/>
  <c r="AS495"/>
  <c r="AR495"/>
  <c r="AQ495"/>
  <c r="AP495"/>
  <c r="AN495"/>
  <c r="AM495"/>
  <c r="AL495"/>
  <c r="AK495"/>
  <c r="AJ495"/>
  <c r="AI495"/>
  <c r="AH495"/>
  <c r="AG495"/>
  <c r="AF495"/>
  <c r="AE495"/>
  <c r="AD495"/>
  <c r="AC495"/>
  <c r="AB495"/>
  <c r="AA495"/>
  <c r="Z495"/>
  <c r="Y495"/>
  <c r="V495"/>
  <c r="U495"/>
  <c r="T495"/>
  <c r="S495"/>
  <c r="R495"/>
  <c r="Q495"/>
  <c r="P495"/>
  <c r="O495"/>
  <c r="N495"/>
  <c r="M495"/>
  <c r="L495"/>
  <c r="K495"/>
  <c r="J495"/>
  <c r="I495"/>
  <c r="H495"/>
  <c r="F495"/>
  <c r="BE494"/>
  <c r="BD494"/>
  <c r="BC494"/>
  <c r="BB494"/>
  <c r="BA494"/>
  <c r="AZ494"/>
  <c r="AY494"/>
  <c r="AX494"/>
  <c r="AW494"/>
  <c r="AV494"/>
  <c r="AU494"/>
  <c r="AT494"/>
  <c r="AS494"/>
  <c r="AR494"/>
  <c r="AQ494"/>
  <c r="AP494"/>
  <c r="AN494"/>
  <c r="AM494"/>
  <c r="AL494"/>
  <c r="AK494"/>
  <c r="AJ494"/>
  <c r="AI494"/>
  <c r="AH494"/>
  <c r="AG494"/>
  <c r="AF494"/>
  <c r="AE494"/>
  <c r="AD494"/>
  <c r="AC494"/>
  <c r="AB494"/>
  <c r="AA494"/>
  <c r="Z494"/>
  <c r="Y494"/>
  <c r="V494"/>
  <c r="U494"/>
  <c r="T494"/>
  <c r="S494"/>
  <c r="R494"/>
  <c r="Q494"/>
  <c r="P494"/>
  <c r="O494"/>
  <c r="N494"/>
  <c r="M494"/>
  <c r="L494"/>
  <c r="K494"/>
  <c r="J494"/>
  <c r="I494"/>
  <c r="H494"/>
  <c r="F494"/>
  <c r="BE493"/>
  <c r="BD493"/>
  <c r="BC493"/>
  <c r="BB493"/>
  <c r="BA493"/>
  <c r="AZ493"/>
  <c r="AY493"/>
  <c r="AX493"/>
  <c r="AW493"/>
  <c r="AV493"/>
  <c r="AU493"/>
  <c r="AT493"/>
  <c r="AS493"/>
  <c r="AR493"/>
  <c r="AQ493"/>
  <c r="AP493"/>
  <c r="AN493"/>
  <c r="AM493"/>
  <c r="AL493"/>
  <c r="AK493"/>
  <c r="AJ493"/>
  <c r="AI493"/>
  <c r="AH493"/>
  <c r="AG493"/>
  <c r="AF493"/>
  <c r="AE493"/>
  <c r="AD493"/>
  <c r="AC493"/>
  <c r="AB493"/>
  <c r="AA493"/>
  <c r="Z493"/>
  <c r="Y493"/>
  <c r="V493"/>
  <c r="U493"/>
  <c r="T493"/>
  <c r="S493"/>
  <c r="R493"/>
  <c r="Q493"/>
  <c r="P493"/>
  <c r="O493"/>
  <c r="N493"/>
  <c r="M493"/>
  <c r="L493"/>
  <c r="K493"/>
  <c r="J493"/>
  <c r="I493"/>
  <c r="H493"/>
  <c r="F493"/>
  <c r="BE492"/>
  <c r="BD492"/>
  <c r="BC492"/>
  <c r="BB492"/>
  <c r="BA492"/>
  <c r="AZ492"/>
  <c r="AY492"/>
  <c r="AX492"/>
  <c r="AW492"/>
  <c r="AV492"/>
  <c r="AU492"/>
  <c r="AT492"/>
  <c r="AS492"/>
  <c r="AR492"/>
  <c r="AQ492"/>
  <c r="AP492"/>
  <c r="AN492"/>
  <c r="AM492"/>
  <c r="AL492"/>
  <c r="AK492"/>
  <c r="AJ492"/>
  <c r="AI492"/>
  <c r="AH492"/>
  <c r="AG492"/>
  <c r="AF492"/>
  <c r="AE492"/>
  <c r="AD492"/>
  <c r="AC492"/>
  <c r="AB492"/>
  <c r="AA492"/>
  <c r="Z492"/>
  <c r="Y492"/>
  <c r="V492"/>
  <c r="U492"/>
  <c r="T492"/>
  <c r="S492"/>
  <c r="R492"/>
  <c r="Q492"/>
  <c r="P492"/>
  <c r="O492"/>
  <c r="N492"/>
  <c r="M492"/>
  <c r="L492"/>
  <c r="K492"/>
  <c r="J492"/>
  <c r="I492"/>
  <c r="H492"/>
  <c r="F492"/>
  <c r="BE491"/>
  <c r="BD491"/>
  <c r="BC491"/>
  <c r="BB491"/>
  <c r="BA491"/>
  <c r="AZ491"/>
  <c r="AY491"/>
  <c r="AX491"/>
  <c r="AW491"/>
  <c r="AV491"/>
  <c r="AU491"/>
  <c r="AT491"/>
  <c r="AS491"/>
  <c r="AR491"/>
  <c r="AQ491"/>
  <c r="AP491"/>
  <c r="AN491"/>
  <c r="AM491"/>
  <c r="AL491"/>
  <c r="AK491"/>
  <c r="AJ491"/>
  <c r="AI491"/>
  <c r="AH491"/>
  <c r="AG491"/>
  <c r="AF491"/>
  <c r="AE491"/>
  <c r="AD491"/>
  <c r="AC491"/>
  <c r="AB491"/>
  <c r="AA491"/>
  <c r="Z491"/>
  <c r="Y491"/>
  <c r="V491"/>
  <c r="U491"/>
  <c r="T491"/>
  <c r="S491"/>
  <c r="R491"/>
  <c r="Q491"/>
  <c r="P491"/>
  <c r="O491"/>
  <c r="N491"/>
  <c r="M491"/>
  <c r="L491"/>
  <c r="K491"/>
  <c r="J491"/>
  <c r="I491"/>
  <c r="H491"/>
  <c r="F491"/>
  <c r="BE490"/>
  <c r="BD490"/>
  <c r="BC490"/>
  <c r="BB490"/>
  <c r="BA490"/>
  <c r="AZ490"/>
  <c r="AY490"/>
  <c r="AX490"/>
  <c r="AW490"/>
  <c r="AV490"/>
  <c r="AU490"/>
  <c r="AT490"/>
  <c r="AS490"/>
  <c r="AR490"/>
  <c r="AQ490"/>
  <c r="AP490"/>
  <c r="AN490"/>
  <c r="AM490"/>
  <c r="AL490"/>
  <c r="AK490"/>
  <c r="AJ490"/>
  <c r="AI490"/>
  <c r="AH490"/>
  <c r="AG490"/>
  <c r="AF490"/>
  <c r="AE490"/>
  <c r="AD490"/>
  <c r="AC490"/>
  <c r="AB490"/>
  <c r="AA490"/>
  <c r="Z490"/>
  <c r="Y490"/>
  <c r="V490"/>
  <c r="U490"/>
  <c r="T490"/>
  <c r="S490"/>
  <c r="R490"/>
  <c r="Q490"/>
  <c r="P490"/>
  <c r="O490"/>
  <c r="N490"/>
  <c r="M490"/>
  <c r="L490"/>
  <c r="K490"/>
  <c r="J490"/>
  <c r="I490"/>
  <c r="H490"/>
  <c r="F490"/>
  <c r="BE489"/>
  <c r="BD489"/>
  <c r="BC489"/>
  <c r="BB489"/>
  <c r="BA489"/>
  <c r="AZ489"/>
  <c r="AY489"/>
  <c r="AX489"/>
  <c r="AW489"/>
  <c r="AV489"/>
  <c r="AU489"/>
  <c r="AT489"/>
  <c r="AS489"/>
  <c r="AR489"/>
  <c r="AQ489"/>
  <c r="AP489"/>
  <c r="AN489"/>
  <c r="AM489"/>
  <c r="AL489"/>
  <c r="AK489"/>
  <c r="AJ489"/>
  <c r="AI489"/>
  <c r="AH489"/>
  <c r="AG489"/>
  <c r="AF489"/>
  <c r="AE489"/>
  <c r="AD489"/>
  <c r="AC489"/>
  <c r="AB489"/>
  <c r="AA489"/>
  <c r="Z489"/>
  <c r="Y489"/>
  <c r="V489"/>
  <c r="U489"/>
  <c r="T489"/>
  <c r="S489"/>
  <c r="R489"/>
  <c r="Q489"/>
  <c r="P489"/>
  <c r="O489"/>
  <c r="N489"/>
  <c r="M489"/>
  <c r="L489"/>
  <c r="K489"/>
  <c r="J489"/>
  <c r="I489"/>
  <c r="H489"/>
  <c r="F489"/>
  <c r="BE488"/>
  <c r="BD488"/>
  <c r="BC488"/>
  <c r="BB488"/>
  <c r="BA488"/>
  <c r="AZ488"/>
  <c r="AY488"/>
  <c r="AX488"/>
  <c r="AW488"/>
  <c r="AV488"/>
  <c r="AU488"/>
  <c r="AT488"/>
  <c r="AS488"/>
  <c r="AR488"/>
  <c r="AQ488"/>
  <c r="AP488"/>
  <c r="AN488"/>
  <c r="AM488"/>
  <c r="AL488"/>
  <c r="AK488"/>
  <c r="AJ488"/>
  <c r="AI488"/>
  <c r="AH488"/>
  <c r="AG488"/>
  <c r="AF488"/>
  <c r="AE488"/>
  <c r="AD488"/>
  <c r="AC488"/>
  <c r="AB488"/>
  <c r="AA488"/>
  <c r="Z488"/>
  <c r="Y488"/>
  <c r="V488"/>
  <c r="U488"/>
  <c r="T488"/>
  <c r="S488"/>
  <c r="R488"/>
  <c r="Q488"/>
  <c r="P488"/>
  <c r="O488"/>
  <c r="N488"/>
  <c r="M488"/>
  <c r="L488"/>
  <c r="K488"/>
  <c r="J488"/>
  <c r="I488"/>
  <c r="H488"/>
  <c r="F488"/>
  <c r="BE487"/>
  <c r="BD487"/>
  <c r="BC487"/>
  <c r="BB487"/>
  <c r="BA487"/>
  <c r="AZ487"/>
  <c r="AY487"/>
  <c r="AX487"/>
  <c r="AW487"/>
  <c r="AV487"/>
  <c r="AU487"/>
  <c r="AT487"/>
  <c r="AS487"/>
  <c r="AR487"/>
  <c r="AQ487"/>
  <c r="AP487"/>
  <c r="AN487"/>
  <c r="AM487"/>
  <c r="AL487"/>
  <c r="AK487"/>
  <c r="AJ487"/>
  <c r="AI487"/>
  <c r="AH487"/>
  <c r="AG487"/>
  <c r="AF487"/>
  <c r="AE487"/>
  <c r="AD487"/>
  <c r="AC487"/>
  <c r="AB487"/>
  <c r="AA487"/>
  <c r="Z487"/>
  <c r="Y487"/>
  <c r="V487"/>
  <c r="U487"/>
  <c r="T487"/>
  <c r="S487"/>
  <c r="R487"/>
  <c r="Q487"/>
  <c r="P487"/>
  <c r="O487"/>
  <c r="N487"/>
  <c r="M487"/>
  <c r="L487"/>
  <c r="K487"/>
  <c r="J487"/>
  <c r="I487"/>
  <c r="H487"/>
  <c r="F487"/>
  <c r="BE486"/>
  <c r="BD486"/>
  <c r="BC486"/>
  <c r="BB486"/>
  <c r="BA486"/>
  <c r="AZ486"/>
  <c r="AY486"/>
  <c r="AX486"/>
  <c r="AW486"/>
  <c r="AV486"/>
  <c r="AU486"/>
  <c r="AT486"/>
  <c r="AS486"/>
  <c r="AR486"/>
  <c r="AQ486"/>
  <c r="AP486"/>
  <c r="AN486"/>
  <c r="AM486"/>
  <c r="AL486"/>
  <c r="AK486"/>
  <c r="AJ486"/>
  <c r="AI486"/>
  <c r="AH486"/>
  <c r="AG486"/>
  <c r="AF486"/>
  <c r="AE486"/>
  <c r="AD486"/>
  <c r="AC486"/>
  <c r="AB486"/>
  <c r="AA486"/>
  <c r="Z486"/>
  <c r="Y486"/>
  <c r="V486"/>
  <c r="U486"/>
  <c r="T486"/>
  <c r="S486"/>
  <c r="R486"/>
  <c r="Q486"/>
  <c r="P486"/>
  <c r="O486"/>
  <c r="N486"/>
  <c r="M486"/>
  <c r="L486"/>
  <c r="K486"/>
  <c r="J486"/>
  <c r="I486"/>
  <c r="H486"/>
  <c r="F486"/>
  <c r="BE485"/>
  <c r="BD485"/>
  <c r="BC485"/>
  <c r="BB485"/>
  <c r="BA485"/>
  <c r="AZ485"/>
  <c r="AY485"/>
  <c r="AX485"/>
  <c r="AW485"/>
  <c r="AV485"/>
  <c r="AU485"/>
  <c r="AT485"/>
  <c r="AS485"/>
  <c r="AR485"/>
  <c r="AQ485"/>
  <c r="AP485"/>
  <c r="AN485"/>
  <c r="AM485"/>
  <c r="AL485"/>
  <c r="AK485"/>
  <c r="AJ485"/>
  <c r="AI485"/>
  <c r="AH485"/>
  <c r="AG485"/>
  <c r="AF485"/>
  <c r="AE485"/>
  <c r="AD485"/>
  <c r="AC485"/>
  <c r="AB485"/>
  <c r="AA485"/>
  <c r="Z485"/>
  <c r="Y485"/>
  <c r="V485"/>
  <c r="U485"/>
  <c r="T485"/>
  <c r="S485"/>
  <c r="R485"/>
  <c r="Q485"/>
  <c r="P485"/>
  <c r="O485"/>
  <c r="N485"/>
  <c r="M485"/>
  <c r="L485"/>
  <c r="K485"/>
  <c r="J485"/>
  <c r="I485"/>
  <c r="H485"/>
  <c r="BE484"/>
  <c r="BD484"/>
  <c r="BC484"/>
  <c r="BB484"/>
  <c r="BA484"/>
  <c r="AZ484"/>
  <c r="AY484"/>
  <c r="AX484"/>
  <c r="AW484"/>
  <c r="AV484"/>
  <c r="AU484"/>
  <c r="AT484"/>
  <c r="AS484"/>
  <c r="AR484"/>
  <c r="AQ484"/>
  <c r="AP484" s="1"/>
  <c r="AN484"/>
  <c r="AM484"/>
  <c r="AL484"/>
  <c r="AK484"/>
  <c r="AJ484"/>
  <c r="AI484"/>
  <c r="AH484"/>
  <c r="AG484"/>
  <c r="AF484"/>
  <c r="AE484"/>
  <c r="AD484"/>
  <c r="AC484"/>
  <c r="AB484"/>
  <c r="AA484"/>
  <c r="Z484"/>
  <c r="Y484" s="1"/>
  <c r="V484"/>
  <c r="U484"/>
  <c r="T484"/>
  <c r="S484"/>
  <c r="R484"/>
  <c r="Q484"/>
  <c r="P484"/>
  <c r="O484"/>
  <c r="N484"/>
  <c r="M484"/>
  <c r="L484"/>
  <c r="K484"/>
  <c r="J484"/>
  <c r="I484"/>
  <c r="H484"/>
  <c r="F484" s="1"/>
  <c r="BE483"/>
  <c r="BD483"/>
  <c r="BC483"/>
  <c r="BB483"/>
  <c r="BA483"/>
  <c r="AZ483"/>
  <c r="AY483"/>
  <c r="AX483"/>
  <c r="AW483"/>
  <c r="AV483"/>
  <c r="AU483"/>
  <c r="AT483"/>
  <c r="AS483"/>
  <c r="AR483"/>
  <c r="AQ483"/>
  <c r="AP483" s="1"/>
  <c r="AN483"/>
  <c r="AM483"/>
  <c r="AL483"/>
  <c r="AK483"/>
  <c r="AJ483"/>
  <c r="AI483"/>
  <c r="AH483"/>
  <c r="AG483"/>
  <c r="AF483"/>
  <c r="AE483"/>
  <c r="AD483"/>
  <c r="AC483"/>
  <c r="AB483"/>
  <c r="AA483"/>
  <c r="Z483"/>
  <c r="Y483" s="1"/>
  <c r="V483"/>
  <c r="U483"/>
  <c r="T483"/>
  <c r="S483"/>
  <c r="R483"/>
  <c r="Q483"/>
  <c r="P483"/>
  <c r="O483"/>
  <c r="N483"/>
  <c r="M483"/>
  <c r="L483"/>
  <c r="K483"/>
  <c r="J483"/>
  <c r="I483"/>
  <c r="H483"/>
  <c r="F483" s="1"/>
  <c r="BE482"/>
  <c r="BD482"/>
  <c r="BC482"/>
  <c r="BB482"/>
  <c r="BA482"/>
  <c r="AZ482"/>
  <c r="AY482"/>
  <c r="AX482"/>
  <c r="AW482"/>
  <c r="AV482"/>
  <c r="AU482"/>
  <c r="AT482"/>
  <c r="AS482"/>
  <c r="AR482"/>
  <c r="AQ482"/>
  <c r="AP482" s="1"/>
  <c r="AN482"/>
  <c r="AM482"/>
  <c r="AL482"/>
  <c r="AK482"/>
  <c r="AJ482"/>
  <c r="AI482"/>
  <c r="AH482"/>
  <c r="AG482"/>
  <c r="AF482"/>
  <c r="AE482"/>
  <c r="AD482"/>
  <c r="AC482"/>
  <c r="AB482"/>
  <c r="AA482"/>
  <c r="Z482"/>
  <c r="Y482" s="1"/>
  <c r="V482"/>
  <c r="U482"/>
  <c r="T482"/>
  <c r="S482"/>
  <c r="R482"/>
  <c r="Q482"/>
  <c r="P482"/>
  <c r="O482"/>
  <c r="N482"/>
  <c r="M482"/>
  <c r="L482"/>
  <c r="K482"/>
  <c r="J482"/>
  <c r="I482"/>
  <c r="H482"/>
  <c r="F482" s="1"/>
  <c r="BE481"/>
  <c r="BD481"/>
  <c r="BC481"/>
  <c r="BB481"/>
  <c r="BA481"/>
  <c r="AZ481"/>
  <c r="AY481"/>
  <c r="AX481"/>
  <c r="AW481"/>
  <c r="AV481"/>
  <c r="AU481"/>
  <c r="AT481"/>
  <c r="AS481"/>
  <c r="AR481"/>
  <c r="AQ481"/>
  <c r="AP481" s="1"/>
  <c r="AN481"/>
  <c r="AM481"/>
  <c r="AL481"/>
  <c r="AK481"/>
  <c r="AJ481"/>
  <c r="AI481"/>
  <c r="AH481"/>
  <c r="AG481"/>
  <c r="AF481"/>
  <c r="AE481"/>
  <c r="AD481"/>
  <c r="AC481"/>
  <c r="AB481"/>
  <c r="AA481"/>
  <c r="Z481"/>
  <c r="Y481" s="1"/>
  <c r="V481"/>
  <c r="U481"/>
  <c r="T481"/>
  <c r="S481"/>
  <c r="R481"/>
  <c r="Q481"/>
  <c r="P481"/>
  <c r="O481"/>
  <c r="N481"/>
  <c r="M481"/>
  <c r="L481"/>
  <c r="K481"/>
  <c r="J481"/>
  <c r="I481"/>
  <c r="H481"/>
  <c r="F481" s="1"/>
  <c r="BE480"/>
  <c r="BD480"/>
  <c r="BC480"/>
  <c r="BB480"/>
  <c r="BA480"/>
  <c r="AZ480"/>
  <c r="AY480"/>
  <c r="AX480"/>
  <c r="AW480"/>
  <c r="AV480"/>
  <c r="AU480"/>
  <c r="AT480"/>
  <c r="AS480"/>
  <c r="AR480"/>
  <c r="AQ480"/>
  <c r="AP480" s="1"/>
  <c r="AN480"/>
  <c r="AM480"/>
  <c r="AL480"/>
  <c r="AK480"/>
  <c r="AJ480"/>
  <c r="AI480"/>
  <c r="AH480"/>
  <c r="AG480"/>
  <c r="AF480"/>
  <c r="AE480"/>
  <c r="AD480"/>
  <c r="AC480"/>
  <c r="AB480"/>
  <c r="AA480"/>
  <c r="Z480"/>
  <c r="Y480" s="1"/>
  <c r="V480"/>
  <c r="U480"/>
  <c r="T480"/>
  <c r="S480"/>
  <c r="R480"/>
  <c r="Q480"/>
  <c r="P480"/>
  <c r="O480"/>
  <c r="N480"/>
  <c r="M480"/>
  <c r="L480"/>
  <c r="K480"/>
  <c r="J480"/>
  <c r="I480"/>
  <c r="H480"/>
  <c r="F480" s="1"/>
  <c r="BE479"/>
  <c r="BD479"/>
  <c r="BC479"/>
  <c r="BB479"/>
  <c r="BA479"/>
  <c r="AZ479"/>
  <c r="AY479"/>
  <c r="AX479"/>
  <c r="AW479"/>
  <c r="AV479"/>
  <c r="AU479"/>
  <c r="AT479"/>
  <c r="AS479"/>
  <c r="AR479"/>
  <c r="AQ479"/>
  <c r="AP479" s="1"/>
  <c r="AN479"/>
  <c r="AM479"/>
  <c r="AL479"/>
  <c r="AK479"/>
  <c r="AJ479"/>
  <c r="AI479"/>
  <c r="AH479"/>
  <c r="AG479"/>
  <c r="AF479"/>
  <c r="AE479"/>
  <c r="AD479"/>
  <c r="AC479"/>
  <c r="AB479"/>
  <c r="AA479"/>
  <c r="Z479"/>
  <c r="Y479" s="1"/>
  <c r="V479"/>
  <c r="U479"/>
  <c r="T479"/>
  <c r="S479"/>
  <c r="R479"/>
  <c r="Q479"/>
  <c r="P479"/>
  <c r="O479"/>
  <c r="N479"/>
  <c r="M479"/>
  <c r="L479"/>
  <c r="K479"/>
  <c r="J479"/>
  <c r="I479"/>
  <c r="H479"/>
  <c r="F479" s="1"/>
  <c r="BE478"/>
  <c r="BD478"/>
  <c r="BC478"/>
  <c r="BB478"/>
  <c r="BA478"/>
  <c r="AZ478"/>
  <c r="AY478"/>
  <c r="AX478"/>
  <c r="AW478"/>
  <c r="AV478"/>
  <c r="AU478"/>
  <c r="AT478"/>
  <c r="AS478"/>
  <c r="AR478"/>
  <c r="AQ478"/>
  <c r="AP478" s="1"/>
  <c r="AN478"/>
  <c r="AM478"/>
  <c r="AL478"/>
  <c r="AK478"/>
  <c r="AJ478"/>
  <c r="AI478"/>
  <c r="AH478"/>
  <c r="AG478"/>
  <c r="AF478"/>
  <c r="AE478"/>
  <c r="AD478"/>
  <c r="AC478"/>
  <c r="AB478"/>
  <c r="AA478"/>
  <c r="Z478"/>
  <c r="Y478" s="1"/>
  <c r="V478"/>
  <c r="U478"/>
  <c r="T478"/>
  <c r="S478"/>
  <c r="R478"/>
  <c r="Q478"/>
  <c r="P478"/>
  <c r="O478"/>
  <c r="N478"/>
  <c r="M478"/>
  <c r="L478"/>
  <c r="K478"/>
  <c r="J478"/>
  <c r="I478"/>
  <c r="H478"/>
  <c r="F478" s="1"/>
  <c r="BE477"/>
  <c r="BD477"/>
  <c r="BC477"/>
  <c r="BB477"/>
  <c r="BA477"/>
  <c r="AZ477"/>
  <c r="AY477"/>
  <c r="AX477"/>
  <c r="AW477"/>
  <c r="AV477"/>
  <c r="AU477"/>
  <c r="AT477"/>
  <c r="AS477"/>
  <c r="AR477"/>
  <c r="AQ477"/>
  <c r="AP477" s="1"/>
  <c r="AN477"/>
  <c r="AM477"/>
  <c r="AL477"/>
  <c r="AK477"/>
  <c r="AJ477"/>
  <c r="AI477"/>
  <c r="AH477"/>
  <c r="AG477"/>
  <c r="AF477"/>
  <c r="AE477"/>
  <c r="AD477"/>
  <c r="AC477"/>
  <c r="AB477"/>
  <c r="AA477"/>
  <c r="Z477"/>
  <c r="Y477" s="1"/>
  <c r="V477"/>
  <c r="U477"/>
  <c r="T477"/>
  <c r="S477"/>
  <c r="R477"/>
  <c r="Q477"/>
  <c r="P477"/>
  <c r="O477"/>
  <c r="N477"/>
  <c r="M477"/>
  <c r="L477"/>
  <c r="K477"/>
  <c r="J477"/>
  <c r="I477"/>
  <c r="H477"/>
  <c r="F477" s="1"/>
  <c r="BE476"/>
  <c r="BD476"/>
  <c r="BC476"/>
  <c r="BB476"/>
  <c r="BA476"/>
  <c r="AZ476"/>
  <c r="AY476"/>
  <c r="AX476"/>
  <c r="AW476"/>
  <c r="AV476"/>
  <c r="AU476"/>
  <c r="AT476"/>
  <c r="AS476"/>
  <c r="AR476"/>
  <c r="AQ476"/>
  <c r="AP476" s="1"/>
  <c r="AN476"/>
  <c r="AM476"/>
  <c r="AL476"/>
  <c r="AK476"/>
  <c r="AJ476"/>
  <c r="AI476"/>
  <c r="AH476"/>
  <c r="AG476"/>
  <c r="AF476"/>
  <c r="AE476"/>
  <c r="AD476"/>
  <c r="AC476"/>
  <c r="AB476"/>
  <c r="AA476"/>
  <c r="Z476"/>
  <c r="Y476" s="1"/>
  <c r="V476"/>
  <c r="U476"/>
  <c r="T476"/>
  <c r="S476"/>
  <c r="R476"/>
  <c r="Q476"/>
  <c r="P476"/>
  <c r="O476"/>
  <c r="N476"/>
  <c r="M476"/>
  <c r="L476"/>
  <c r="K476"/>
  <c r="J476"/>
  <c r="I476"/>
  <c r="H476"/>
  <c r="F476" s="1"/>
  <c r="BE475"/>
  <c r="BD475"/>
  <c r="BC475"/>
  <c r="BB475"/>
  <c r="BA475"/>
  <c r="AZ475"/>
  <c r="AY475"/>
  <c r="AX475"/>
  <c r="AW475"/>
  <c r="AV475"/>
  <c r="AU475"/>
  <c r="AT475"/>
  <c r="AS475"/>
  <c r="AR475"/>
  <c r="AQ475"/>
  <c r="AP475" s="1"/>
  <c r="AN475"/>
  <c r="AM475"/>
  <c r="AL475"/>
  <c r="AK475"/>
  <c r="AJ475"/>
  <c r="AI475"/>
  <c r="AH475"/>
  <c r="AG475"/>
  <c r="AF475"/>
  <c r="AE475"/>
  <c r="AD475"/>
  <c r="AC475"/>
  <c r="AB475"/>
  <c r="AA475"/>
  <c r="Z475"/>
  <c r="Y475" s="1"/>
  <c r="V475"/>
  <c r="U475"/>
  <c r="T475"/>
  <c r="S475"/>
  <c r="R475"/>
  <c r="Q475"/>
  <c r="P475"/>
  <c r="O475"/>
  <c r="N475"/>
  <c r="M475"/>
  <c r="L475"/>
  <c r="K475"/>
  <c r="J475"/>
  <c r="I475"/>
  <c r="H475"/>
  <c r="F475" s="1"/>
  <c r="BE474"/>
  <c r="BD474"/>
  <c r="BC474"/>
  <c r="BB474"/>
  <c r="BA474"/>
  <c r="AZ474"/>
  <c r="AY474"/>
  <c r="AX474"/>
  <c r="AW474"/>
  <c r="AV474"/>
  <c r="AU474"/>
  <c r="AT474"/>
  <c r="AS474"/>
  <c r="AR474"/>
  <c r="AQ474"/>
  <c r="AP474" s="1"/>
  <c r="AN474"/>
  <c r="AM474"/>
  <c r="AL474"/>
  <c r="AK474"/>
  <c r="AJ474"/>
  <c r="AI474"/>
  <c r="AH474"/>
  <c r="AG474"/>
  <c r="AF474"/>
  <c r="AE474"/>
  <c r="AD474"/>
  <c r="AC474"/>
  <c r="AB474"/>
  <c r="AA474"/>
  <c r="Z474"/>
  <c r="Y474" s="1"/>
  <c r="V474"/>
  <c r="U474"/>
  <c r="T474"/>
  <c r="S474"/>
  <c r="R474"/>
  <c r="Q474"/>
  <c r="P474"/>
  <c r="O474"/>
  <c r="N474"/>
  <c r="M474"/>
  <c r="L474"/>
  <c r="K474"/>
  <c r="J474"/>
  <c r="I474"/>
  <c r="H474"/>
  <c r="F474" s="1"/>
  <c r="BE473"/>
  <c r="BD473"/>
  <c r="BC473"/>
  <c r="BB473"/>
  <c r="BA473"/>
  <c r="AZ473"/>
  <c r="AY473"/>
  <c r="AX473"/>
  <c r="AW473"/>
  <c r="AV473"/>
  <c r="AU473"/>
  <c r="AT473"/>
  <c r="AS473"/>
  <c r="AR473"/>
  <c r="AQ473"/>
  <c r="AP473" s="1"/>
  <c r="AN473"/>
  <c r="AM473"/>
  <c r="AL473"/>
  <c r="AK473"/>
  <c r="AJ473"/>
  <c r="AI473"/>
  <c r="AH473"/>
  <c r="AG473"/>
  <c r="AF473"/>
  <c r="AE473"/>
  <c r="AD473"/>
  <c r="AC473"/>
  <c r="AB473"/>
  <c r="AA473"/>
  <c r="Z473"/>
  <c r="Y473" s="1"/>
  <c r="V473"/>
  <c r="U473"/>
  <c r="T473"/>
  <c r="S473"/>
  <c r="R473"/>
  <c r="Q473"/>
  <c r="P473"/>
  <c r="O473"/>
  <c r="N473"/>
  <c r="M473"/>
  <c r="L473"/>
  <c r="K473"/>
  <c r="J473"/>
  <c r="I473"/>
  <c r="H473"/>
  <c r="F473" s="1"/>
  <c r="BE472"/>
  <c r="BD472"/>
  <c r="BC472"/>
  <c r="BB472"/>
  <c r="BA472"/>
  <c r="AZ472"/>
  <c r="AY472"/>
  <c r="AX472"/>
  <c r="AW472"/>
  <c r="AV472"/>
  <c r="AU472"/>
  <c r="AT472"/>
  <c r="AS472"/>
  <c r="AR472"/>
  <c r="AQ472"/>
  <c r="AP472" s="1"/>
  <c r="AN472"/>
  <c r="AM472"/>
  <c r="AL472"/>
  <c r="AK472"/>
  <c r="AJ472"/>
  <c r="AI472"/>
  <c r="AH472"/>
  <c r="AG472"/>
  <c r="AF472"/>
  <c r="AE472"/>
  <c r="AD472"/>
  <c r="AC472"/>
  <c r="AB472"/>
  <c r="AA472"/>
  <c r="Z472"/>
  <c r="Y472" s="1"/>
  <c r="V472"/>
  <c r="U472"/>
  <c r="T472"/>
  <c r="S472"/>
  <c r="R472"/>
  <c r="Q472"/>
  <c r="P472"/>
  <c r="O472"/>
  <c r="N472"/>
  <c r="M472"/>
  <c r="L472"/>
  <c r="K472"/>
  <c r="J472"/>
  <c r="I472"/>
  <c r="H472"/>
  <c r="F472" s="1"/>
  <c r="BE471"/>
  <c r="BD471"/>
  <c r="BC471"/>
  <c r="BB471"/>
  <c r="BA471"/>
  <c r="AZ471"/>
  <c r="AY471"/>
  <c r="AX471"/>
  <c r="AW471"/>
  <c r="AV471"/>
  <c r="AU471"/>
  <c r="AT471"/>
  <c r="AS471"/>
  <c r="AR471"/>
  <c r="AQ471"/>
  <c r="AP471" s="1"/>
  <c r="AN471"/>
  <c r="AM471"/>
  <c r="AL471"/>
  <c r="AK471"/>
  <c r="AJ471"/>
  <c r="AI471"/>
  <c r="AH471"/>
  <c r="AG471"/>
  <c r="AF471"/>
  <c r="AE471"/>
  <c r="AD471"/>
  <c r="AC471"/>
  <c r="AB471"/>
  <c r="AA471"/>
  <c r="Z471"/>
  <c r="Y471" s="1"/>
  <c r="V471"/>
  <c r="U471"/>
  <c r="T471"/>
  <c r="S471"/>
  <c r="R471"/>
  <c r="Q471"/>
  <c r="P471"/>
  <c r="O471"/>
  <c r="N471"/>
  <c r="M471"/>
  <c r="L471"/>
  <c r="K471"/>
  <c r="J471"/>
  <c r="I471"/>
  <c r="H471"/>
  <c r="F471" s="1"/>
  <c r="BE470"/>
  <c r="BD470"/>
  <c r="BC470"/>
  <c r="BB470"/>
  <c r="BA470"/>
  <c r="AZ470"/>
  <c r="AY470"/>
  <c r="AX470"/>
  <c r="AW470"/>
  <c r="AV470"/>
  <c r="AU470"/>
  <c r="AT470"/>
  <c r="AS470"/>
  <c r="AR470"/>
  <c r="AQ470"/>
  <c r="AP470" s="1"/>
  <c r="AN470"/>
  <c r="AM470"/>
  <c r="AL470"/>
  <c r="AK470"/>
  <c r="AJ470"/>
  <c r="AI470"/>
  <c r="AH470"/>
  <c r="AG470"/>
  <c r="AF470"/>
  <c r="AE470"/>
  <c r="AD470"/>
  <c r="AC470"/>
  <c r="AB470"/>
  <c r="AA470"/>
  <c r="Z470"/>
  <c r="Y470" s="1"/>
  <c r="V470"/>
  <c r="U470"/>
  <c r="T470"/>
  <c r="S470"/>
  <c r="R470"/>
  <c r="Q470"/>
  <c r="P470"/>
  <c r="O470"/>
  <c r="N470"/>
  <c r="M470"/>
  <c r="L470"/>
  <c r="K470"/>
  <c r="J470"/>
  <c r="I470"/>
  <c r="H470"/>
  <c r="F470" s="1"/>
  <c r="BE469"/>
  <c r="BD469"/>
  <c r="BC469"/>
  <c r="BB469"/>
  <c r="BA469"/>
  <c r="AZ469"/>
  <c r="AY469"/>
  <c r="AX469"/>
  <c r="AW469"/>
  <c r="AV469"/>
  <c r="AU469"/>
  <c r="AT469"/>
  <c r="AS469"/>
  <c r="AR469"/>
  <c r="AQ469"/>
  <c r="AP469" s="1"/>
  <c r="AN469"/>
  <c r="AM469"/>
  <c r="AL469"/>
  <c r="AK469"/>
  <c r="AJ469"/>
  <c r="AI469"/>
  <c r="AH469"/>
  <c r="AG469"/>
  <c r="AF469"/>
  <c r="AE469"/>
  <c r="AD469"/>
  <c r="AC469"/>
  <c r="AB469"/>
  <c r="AA469"/>
  <c r="Z469"/>
  <c r="Y469" s="1"/>
  <c r="V469"/>
  <c r="U469"/>
  <c r="T469"/>
  <c r="S469"/>
  <c r="R469"/>
  <c r="Q469"/>
  <c r="P469"/>
  <c r="O469"/>
  <c r="N469"/>
  <c r="M469"/>
  <c r="L469"/>
  <c r="K469"/>
  <c r="J469"/>
  <c r="I469"/>
  <c r="H469"/>
  <c r="BE468"/>
  <c r="BD468"/>
  <c r="BC468"/>
  <c r="BB468"/>
  <c r="BA468"/>
  <c r="AZ468"/>
  <c r="AY468"/>
  <c r="AX468"/>
  <c r="AW468"/>
  <c r="AV468"/>
  <c r="AU468"/>
  <c r="AT468"/>
  <c r="AS468"/>
  <c r="AR468"/>
  <c r="AQ468"/>
  <c r="AP468"/>
  <c r="AN468"/>
  <c r="AM468"/>
  <c r="AL468"/>
  <c r="AK468"/>
  <c r="AJ468"/>
  <c r="AI468"/>
  <c r="AH468"/>
  <c r="AG468"/>
  <c r="AF468"/>
  <c r="AE468"/>
  <c r="AD468"/>
  <c r="AC468"/>
  <c r="AB468"/>
  <c r="AA468"/>
  <c r="Z468"/>
  <c r="Y468"/>
  <c r="V468"/>
  <c r="U468"/>
  <c r="T468"/>
  <c r="S468"/>
  <c r="R468"/>
  <c r="Q468"/>
  <c r="P468"/>
  <c r="O468"/>
  <c r="N468"/>
  <c r="M468"/>
  <c r="L468"/>
  <c r="K468"/>
  <c r="J468"/>
  <c r="I468"/>
  <c r="H468"/>
  <c r="F468"/>
  <c r="BE467"/>
  <c r="BD467"/>
  <c r="BC467"/>
  <c r="BB467"/>
  <c r="BA467"/>
  <c r="AZ467"/>
  <c r="AY467"/>
  <c r="AX467"/>
  <c r="AW467"/>
  <c r="AV467"/>
  <c r="AU467"/>
  <c r="AT467"/>
  <c r="AS467"/>
  <c r="AR467"/>
  <c r="AQ467"/>
  <c r="AP467"/>
  <c r="AN467"/>
  <c r="AM467"/>
  <c r="AL467"/>
  <c r="AK467"/>
  <c r="AJ467"/>
  <c r="AI467"/>
  <c r="AH467"/>
  <c r="AG467"/>
  <c r="AF467"/>
  <c r="AE467"/>
  <c r="AD467"/>
  <c r="AC467"/>
  <c r="AB467"/>
  <c r="AA467"/>
  <c r="Z467"/>
  <c r="Y467"/>
  <c r="V467"/>
  <c r="U467"/>
  <c r="T467"/>
  <c r="S467"/>
  <c r="R467"/>
  <c r="Q467"/>
  <c r="P467"/>
  <c r="O467"/>
  <c r="N467"/>
  <c r="M467"/>
  <c r="L467"/>
  <c r="K467"/>
  <c r="J467"/>
  <c r="I467"/>
  <c r="H467"/>
  <c r="F467"/>
  <c r="BE466"/>
  <c r="BD466"/>
  <c r="BC466"/>
  <c r="BB466"/>
  <c r="BA466"/>
  <c r="AZ466"/>
  <c r="AY466"/>
  <c r="AX466"/>
  <c r="AW466"/>
  <c r="AV466"/>
  <c r="AU466"/>
  <c r="AT466"/>
  <c r="AS466"/>
  <c r="AR466"/>
  <c r="AQ466"/>
  <c r="AP466"/>
  <c r="AN466"/>
  <c r="AM466"/>
  <c r="AL466"/>
  <c r="AK466"/>
  <c r="AJ466"/>
  <c r="AI466"/>
  <c r="AH466"/>
  <c r="AG466"/>
  <c r="AF466"/>
  <c r="AE466"/>
  <c r="AD466"/>
  <c r="AC466"/>
  <c r="AB466"/>
  <c r="AA466"/>
  <c r="Z466"/>
  <c r="Y466"/>
  <c r="V466"/>
  <c r="U466"/>
  <c r="T466"/>
  <c r="S466"/>
  <c r="R466"/>
  <c r="Q466"/>
  <c r="P466"/>
  <c r="O466"/>
  <c r="N466"/>
  <c r="M466"/>
  <c r="L466"/>
  <c r="K466"/>
  <c r="J466"/>
  <c r="I466"/>
  <c r="H466"/>
  <c r="F466"/>
  <c r="BE465"/>
  <c r="BD465"/>
  <c r="BC465"/>
  <c r="BB465"/>
  <c r="BA465"/>
  <c r="AZ465"/>
  <c r="AY465"/>
  <c r="AX465"/>
  <c r="AW465"/>
  <c r="AV465"/>
  <c r="AU465"/>
  <c r="AT465"/>
  <c r="AS465"/>
  <c r="AR465"/>
  <c r="AQ465"/>
  <c r="AP465"/>
  <c r="AN465"/>
  <c r="AM465"/>
  <c r="AL465"/>
  <c r="AK465"/>
  <c r="AJ465"/>
  <c r="AI465"/>
  <c r="AH465"/>
  <c r="AG465"/>
  <c r="AF465"/>
  <c r="AE465"/>
  <c r="AD465"/>
  <c r="AC465"/>
  <c r="AB465"/>
  <c r="AA465"/>
  <c r="Z465"/>
  <c r="Y465"/>
  <c r="V465"/>
  <c r="U465"/>
  <c r="T465"/>
  <c r="S465"/>
  <c r="R465"/>
  <c r="Q465"/>
  <c r="P465"/>
  <c r="O465"/>
  <c r="N465"/>
  <c r="M465"/>
  <c r="L465"/>
  <c r="K465"/>
  <c r="J465"/>
  <c r="I465"/>
  <c r="H465"/>
  <c r="F465"/>
  <c r="BE464"/>
  <c r="BD464"/>
  <c r="BC464"/>
  <c r="BB464"/>
  <c r="BA464"/>
  <c r="AZ464"/>
  <c r="AY464"/>
  <c r="AX464"/>
  <c r="AW464"/>
  <c r="AV464"/>
  <c r="AU464"/>
  <c r="AT464"/>
  <c r="AS464"/>
  <c r="AR464"/>
  <c r="AQ464"/>
  <c r="AP464"/>
  <c r="AN464"/>
  <c r="AM464"/>
  <c r="AL464"/>
  <c r="AK464"/>
  <c r="AJ464"/>
  <c r="AI464"/>
  <c r="AH464"/>
  <c r="AG464"/>
  <c r="AF464"/>
  <c r="AE464"/>
  <c r="AD464"/>
  <c r="AC464"/>
  <c r="AB464"/>
  <c r="AA464"/>
  <c r="Z464"/>
  <c r="Y464"/>
  <c r="V464"/>
  <c r="U464"/>
  <c r="T464"/>
  <c r="S464"/>
  <c r="R464"/>
  <c r="Q464"/>
  <c r="P464"/>
  <c r="O464"/>
  <c r="N464"/>
  <c r="M464"/>
  <c r="L464"/>
  <c r="K464"/>
  <c r="J464"/>
  <c r="I464"/>
  <c r="H464"/>
  <c r="F464"/>
  <c r="BE463"/>
  <c r="BD463"/>
  <c r="BC463"/>
  <c r="BB463"/>
  <c r="BA463"/>
  <c r="AZ463"/>
  <c r="AY463"/>
  <c r="AX463"/>
  <c r="AW463"/>
  <c r="AV463"/>
  <c r="AU463"/>
  <c r="AT463"/>
  <c r="AS463"/>
  <c r="AR463"/>
  <c r="AQ463"/>
  <c r="AP463"/>
  <c r="AN463"/>
  <c r="AM463"/>
  <c r="AL463"/>
  <c r="AK463"/>
  <c r="AJ463"/>
  <c r="AI463"/>
  <c r="AH463"/>
  <c r="AG463"/>
  <c r="AF463"/>
  <c r="AE463"/>
  <c r="AD463"/>
  <c r="AC463"/>
  <c r="AB463"/>
  <c r="AA463"/>
  <c r="Z463"/>
  <c r="Y463"/>
  <c r="V463"/>
  <c r="U463"/>
  <c r="T463"/>
  <c r="S463"/>
  <c r="R463"/>
  <c r="Q463"/>
  <c r="P463"/>
  <c r="O463"/>
  <c r="N463"/>
  <c r="M463"/>
  <c r="L463"/>
  <c r="K463"/>
  <c r="J463"/>
  <c r="I463"/>
  <c r="H463"/>
  <c r="F463"/>
  <c r="BE462"/>
  <c r="BD462"/>
  <c r="BC462"/>
  <c r="BB462"/>
  <c r="BA462"/>
  <c r="AZ462"/>
  <c r="AY462"/>
  <c r="AX462"/>
  <c r="AW462"/>
  <c r="AV462"/>
  <c r="AU462"/>
  <c r="AT462"/>
  <c r="AS462"/>
  <c r="AR462"/>
  <c r="AQ462"/>
  <c r="AP462"/>
  <c r="AN462"/>
  <c r="AM462"/>
  <c r="AL462"/>
  <c r="AK462"/>
  <c r="AJ462"/>
  <c r="AI462"/>
  <c r="AH462"/>
  <c r="AG462"/>
  <c r="AF462"/>
  <c r="AE462"/>
  <c r="AD462"/>
  <c r="AC462"/>
  <c r="AB462"/>
  <c r="AA462"/>
  <c r="Z462"/>
  <c r="Y462"/>
  <c r="V462"/>
  <c r="U462"/>
  <c r="T462"/>
  <c r="S462"/>
  <c r="R462"/>
  <c r="Q462"/>
  <c r="P462"/>
  <c r="O462"/>
  <c r="N462"/>
  <c r="M462"/>
  <c r="L462"/>
  <c r="K462"/>
  <c r="J462"/>
  <c r="I462"/>
  <c r="H462"/>
  <c r="F462"/>
  <c r="BE461"/>
  <c r="BD461"/>
  <c r="BC461"/>
  <c r="BB461"/>
  <c r="BA461"/>
  <c r="AZ461"/>
  <c r="AY461"/>
  <c r="AX461"/>
  <c r="AW461"/>
  <c r="AV461"/>
  <c r="AU461"/>
  <c r="AT461"/>
  <c r="AS461"/>
  <c r="AR461"/>
  <c r="AQ461"/>
  <c r="AP461"/>
  <c r="AN461"/>
  <c r="AM461"/>
  <c r="AL461"/>
  <c r="AK461"/>
  <c r="AJ461"/>
  <c r="AI461"/>
  <c r="AH461"/>
  <c r="AG461"/>
  <c r="AF461"/>
  <c r="AE461"/>
  <c r="AD461"/>
  <c r="AC461"/>
  <c r="AB461"/>
  <c r="AA461"/>
  <c r="Z461"/>
  <c r="Y461"/>
  <c r="V461"/>
  <c r="U461"/>
  <c r="T461"/>
  <c r="S461"/>
  <c r="R461"/>
  <c r="Q461"/>
  <c r="P461"/>
  <c r="O461"/>
  <c r="N461"/>
  <c r="M461"/>
  <c r="L461"/>
  <c r="K461"/>
  <c r="J461"/>
  <c r="I461"/>
  <c r="H461"/>
  <c r="F461"/>
  <c r="BE460"/>
  <c r="BD460"/>
  <c r="BC460"/>
  <c r="BB460"/>
  <c r="BA460"/>
  <c r="AZ460"/>
  <c r="AY460"/>
  <c r="AX460"/>
  <c r="AW460"/>
  <c r="AV460"/>
  <c r="AU460"/>
  <c r="AT460"/>
  <c r="AS460"/>
  <c r="AR460"/>
  <c r="AQ460"/>
  <c r="AP460"/>
  <c r="AN460"/>
  <c r="AM460"/>
  <c r="AL460"/>
  <c r="AK460"/>
  <c r="AJ460"/>
  <c r="AI460"/>
  <c r="AH460"/>
  <c r="AG460"/>
  <c r="AF460"/>
  <c r="AE460"/>
  <c r="AD460"/>
  <c r="AC460"/>
  <c r="AB460"/>
  <c r="AA460"/>
  <c r="Z460"/>
  <c r="Y460"/>
  <c r="V460"/>
  <c r="U460"/>
  <c r="T460"/>
  <c r="S460"/>
  <c r="R460"/>
  <c r="Q460"/>
  <c r="P460"/>
  <c r="O460"/>
  <c r="N460"/>
  <c r="M460"/>
  <c r="L460"/>
  <c r="K460"/>
  <c r="J460"/>
  <c r="I460"/>
  <c r="H460"/>
  <c r="F460"/>
  <c r="BE459"/>
  <c r="BD459"/>
  <c r="BC459"/>
  <c r="BB459"/>
  <c r="BA459"/>
  <c r="AZ459"/>
  <c r="AY459"/>
  <c r="AX459"/>
  <c r="AW459"/>
  <c r="AV459"/>
  <c r="AU459"/>
  <c r="AT459"/>
  <c r="AS459"/>
  <c r="AR459"/>
  <c r="AQ459"/>
  <c r="AP459"/>
  <c r="AN459"/>
  <c r="AM459"/>
  <c r="AL459"/>
  <c r="AK459"/>
  <c r="AJ459"/>
  <c r="AI459"/>
  <c r="AH459"/>
  <c r="AG459"/>
  <c r="AF459"/>
  <c r="AE459"/>
  <c r="AD459"/>
  <c r="AC459"/>
  <c r="AB459"/>
  <c r="AA459"/>
  <c r="Z459"/>
  <c r="Y459"/>
  <c r="V459"/>
  <c r="U459"/>
  <c r="T459"/>
  <c r="S459"/>
  <c r="R459"/>
  <c r="Q459"/>
  <c r="P459"/>
  <c r="O459"/>
  <c r="N459"/>
  <c r="M459"/>
  <c r="L459"/>
  <c r="K459"/>
  <c r="J459"/>
  <c r="I459"/>
  <c r="H459"/>
  <c r="F459"/>
  <c r="BE458"/>
  <c r="BD458"/>
  <c r="BC458"/>
  <c r="BB458"/>
  <c r="BA458"/>
  <c r="AZ458"/>
  <c r="AY458"/>
  <c r="AX458"/>
  <c r="AW458"/>
  <c r="AV458"/>
  <c r="AU458"/>
  <c r="AT458"/>
  <c r="AS458"/>
  <c r="AR458"/>
  <c r="AQ458"/>
  <c r="AP458"/>
  <c r="AN458"/>
  <c r="AM458"/>
  <c r="AL458"/>
  <c r="AK458"/>
  <c r="AJ458"/>
  <c r="AI458"/>
  <c r="AH458"/>
  <c r="AG458"/>
  <c r="AF458"/>
  <c r="AE458"/>
  <c r="AD458"/>
  <c r="AC458"/>
  <c r="AB458"/>
  <c r="AA458"/>
  <c r="Z458"/>
  <c r="Y458"/>
  <c r="V458"/>
  <c r="U458"/>
  <c r="T458"/>
  <c r="S458"/>
  <c r="R458"/>
  <c r="Q458"/>
  <c r="P458"/>
  <c r="O458"/>
  <c r="N458"/>
  <c r="M458"/>
  <c r="L458"/>
  <c r="K458"/>
  <c r="J458"/>
  <c r="I458"/>
  <c r="H458"/>
  <c r="F458"/>
  <c r="BE457"/>
  <c r="BD457"/>
  <c r="BC457"/>
  <c r="BB457"/>
  <c r="BA457"/>
  <c r="AZ457"/>
  <c r="AY457"/>
  <c r="AX457"/>
  <c r="AW457"/>
  <c r="AV457"/>
  <c r="AU457"/>
  <c r="AT457"/>
  <c r="AS457"/>
  <c r="AR457"/>
  <c r="AQ457"/>
  <c r="AP457"/>
  <c r="AN457"/>
  <c r="AM457"/>
  <c r="AL457"/>
  <c r="AK457"/>
  <c r="AJ457"/>
  <c r="AI457"/>
  <c r="AH457"/>
  <c r="AG457"/>
  <c r="AF457"/>
  <c r="AE457"/>
  <c r="AD457"/>
  <c r="AC457"/>
  <c r="AB457"/>
  <c r="AA457"/>
  <c r="Z457"/>
  <c r="Y457"/>
  <c r="V457"/>
  <c r="U457"/>
  <c r="T457"/>
  <c r="S457"/>
  <c r="R457"/>
  <c r="Q457"/>
  <c r="P457"/>
  <c r="O457"/>
  <c r="N457"/>
  <c r="M457"/>
  <c r="L457"/>
  <c r="K457"/>
  <c r="J457"/>
  <c r="I457"/>
  <c r="H457"/>
  <c r="F457"/>
  <c r="BE456"/>
  <c r="BD456"/>
  <c r="BC456"/>
  <c r="BB456"/>
  <c r="BA456"/>
  <c r="AZ456"/>
  <c r="AY456"/>
  <c r="AX456"/>
  <c r="AW456"/>
  <c r="AV456"/>
  <c r="AU456"/>
  <c r="AT456"/>
  <c r="AS456"/>
  <c r="AR456"/>
  <c r="AQ456"/>
  <c r="AP456"/>
  <c r="AN456"/>
  <c r="AM456"/>
  <c r="AL456"/>
  <c r="AK456"/>
  <c r="AJ456"/>
  <c r="AI456"/>
  <c r="AH456"/>
  <c r="AG456"/>
  <c r="AF456"/>
  <c r="AE456"/>
  <c r="AD456"/>
  <c r="AC456"/>
  <c r="AB456"/>
  <c r="AA456"/>
  <c r="Z456"/>
  <c r="Y456"/>
  <c r="V456"/>
  <c r="U456"/>
  <c r="T456"/>
  <c r="S456"/>
  <c r="R456"/>
  <c r="Q456"/>
  <c r="P456"/>
  <c r="O456"/>
  <c r="N456"/>
  <c r="M456"/>
  <c r="L456"/>
  <c r="K456"/>
  <c r="J456"/>
  <c r="I456"/>
  <c r="H456"/>
  <c r="F456"/>
  <c r="BE455"/>
  <c r="BD455"/>
  <c r="BC455"/>
  <c r="BB455"/>
  <c r="BA455"/>
  <c r="AZ455"/>
  <c r="AY455"/>
  <c r="AX455"/>
  <c r="AW455"/>
  <c r="AV455"/>
  <c r="AU455"/>
  <c r="AT455"/>
  <c r="AS455"/>
  <c r="AR455"/>
  <c r="AQ455"/>
  <c r="AP455"/>
  <c r="AN455"/>
  <c r="AM455"/>
  <c r="AL455"/>
  <c r="AK455"/>
  <c r="AJ455"/>
  <c r="AI455"/>
  <c r="AH455"/>
  <c r="AG455"/>
  <c r="AF455"/>
  <c r="AE455"/>
  <c r="AD455"/>
  <c r="AC455"/>
  <c r="AB455"/>
  <c r="AA455"/>
  <c r="Z455"/>
  <c r="Y455"/>
  <c r="V455"/>
  <c r="U455"/>
  <c r="T455"/>
  <c r="S455"/>
  <c r="R455"/>
  <c r="Q455"/>
  <c r="P455"/>
  <c r="O455"/>
  <c r="N455"/>
  <c r="M455"/>
  <c r="L455"/>
  <c r="K455"/>
  <c r="J455"/>
  <c r="I455"/>
  <c r="H455"/>
  <c r="F455"/>
  <c r="BE454"/>
  <c r="BD454"/>
  <c r="BC454"/>
  <c r="BB454"/>
  <c r="BA454"/>
  <c r="AZ454"/>
  <c r="AY454"/>
  <c r="AX454"/>
  <c r="AW454"/>
  <c r="AV454"/>
  <c r="AU454"/>
  <c r="AT454"/>
  <c r="AS454"/>
  <c r="AR454"/>
  <c r="AQ454"/>
  <c r="AP454"/>
  <c r="AN454"/>
  <c r="AM454"/>
  <c r="AL454"/>
  <c r="AK454"/>
  <c r="AJ454"/>
  <c r="AI454"/>
  <c r="AH454"/>
  <c r="AG454"/>
  <c r="AF454"/>
  <c r="AE454"/>
  <c r="AD454"/>
  <c r="AC454"/>
  <c r="AB454"/>
  <c r="AA454"/>
  <c r="Z454"/>
  <c r="Y454"/>
  <c r="V454"/>
  <c r="U454"/>
  <c r="T454"/>
  <c r="S454"/>
  <c r="R454"/>
  <c r="Q454"/>
  <c r="P454"/>
  <c r="O454"/>
  <c r="N454"/>
  <c r="M454"/>
  <c r="L454"/>
  <c r="K454"/>
  <c r="J454"/>
  <c r="I454"/>
  <c r="H454"/>
  <c r="F454"/>
  <c r="BE453"/>
  <c r="BD453"/>
  <c r="BC453"/>
  <c r="BB453"/>
  <c r="BA453"/>
  <c r="AZ453"/>
  <c r="AY453"/>
  <c r="AX453"/>
  <c r="AW453"/>
  <c r="AV453"/>
  <c r="AU453"/>
  <c r="AT453"/>
  <c r="AS453"/>
  <c r="AR453"/>
  <c r="AQ453"/>
  <c r="AP453"/>
  <c r="AN453"/>
  <c r="AM453"/>
  <c r="AL453"/>
  <c r="AK453"/>
  <c r="AJ453"/>
  <c r="AI453"/>
  <c r="AH453"/>
  <c r="AG453"/>
  <c r="AF453"/>
  <c r="AE453"/>
  <c r="AD453"/>
  <c r="AC453"/>
  <c r="AB453"/>
  <c r="AA453"/>
  <c r="Z453"/>
  <c r="Y453"/>
  <c r="V453"/>
  <c r="U453"/>
  <c r="T453"/>
  <c r="S453"/>
  <c r="R453"/>
  <c r="Q453"/>
  <c r="P453"/>
  <c r="O453"/>
  <c r="N453"/>
  <c r="M453"/>
  <c r="L453"/>
  <c r="K453"/>
  <c r="J453"/>
  <c r="I453"/>
  <c r="H453"/>
  <c r="BE452"/>
  <c r="BD452"/>
  <c r="BC452"/>
  <c r="BB452"/>
  <c r="BA452"/>
  <c r="AZ452"/>
  <c r="AY452"/>
  <c r="AX452"/>
  <c r="AW452"/>
  <c r="AV452"/>
  <c r="AU452"/>
  <c r="AT452"/>
  <c r="AS452"/>
  <c r="AR452"/>
  <c r="AQ452"/>
  <c r="AP452" s="1"/>
  <c r="AN452"/>
  <c r="AM452"/>
  <c r="AL452"/>
  <c r="AK452"/>
  <c r="AJ452"/>
  <c r="AI452"/>
  <c r="AH452"/>
  <c r="AG452"/>
  <c r="AF452"/>
  <c r="AE452"/>
  <c r="AD452"/>
  <c r="AC452"/>
  <c r="AB452"/>
  <c r="AA452"/>
  <c r="Z452"/>
  <c r="Y452" s="1"/>
  <c r="V452"/>
  <c r="U452"/>
  <c r="T452"/>
  <c r="S452"/>
  <c r="R452"/>
  <c r="Q452"/>
  <c r="P452"/>
  <c r="O452"/>
  <c r="N452"/>
  <c r="M452"/>
  <c r="L452"/>
  <c r="K452"/>
  <c r="J452"/>
  <c r="I452"/>
  <c r="H452"/>
  <c r="F452" s="1"/>
  <c r="BE451"/>
  <c r="BD451"/>
  <c r="BC451"/>
  <c r="BB451"/>
  <c r="BA451"/>
  <c r="AZ451"/>
  <c r="AY451"/>
  <c r="AX451"/>
  <c r="AW451"/>
  <c r="AV451"/>
  <c r="AU451"/>
  <c r="AT451"/>
  <c r="AS451"/>
  <c r="AR451"/>
  <c r="AQ451"/>
  <c r="AP451" s="1"/>
  <c r="AN451"/>
  <c r="AM451"/>
  <c r="AL451"/>
  <c r="AK451"/>
  <c r="AJ451"/>
  <c r="AI451"/>
  <c r="AH451"/>
  <c r="AG451"/>
  <c r="AF451"/>
  <c r="AE451"/>
  <c r="AD451"/>
  <c r="AC451"/>
  <c r="AB451"/>
  <c r="AA451"/>
  <c r="Z451"/>
  <c r="Y451" s="1"/>
  <c r="V451"/>
  <c r="U451"/>
  <c r="T451"/>
  <c r="S451"/>
  <c r="R451"/>
  <c r="Q451"/>
  <c r="P451"/>
  <c r="O451"/>
  <c r="N451"/>
  <c r="M451"/>
  <c r="L451"/>
  <c r="K451"/>
  <c r="J451"/>
  <c r="I451"/>
  <c r="H451"/>
  <c r="F451" s="1"/>
  <c r="BE450"/>
  <c r="BD450"/>
  <c r="BC450"/>
  <c r="BB450"/>
  <c r="BA450"/>
  <c r="AZ450"/>
  <c r="AY450"/>
  <c r="AX450"/>
  <c r="AW450"/>
  <c r="AV450"/>
  <c r="AU450"/>
  <c r="AT450"/>
  <c r="AS450"/>
  <c r="AR450"/>
  <c r="AQ450"/>
  <c r="AP450" s="1"/>
  <c r="AN450"/>
  <c r="AM450"/>
  <c r="AL450"/>
  <c r="AK450"/>
  <c r="AJ450"/>
  <c r="AI450"/>
  <c r="AH450"/>
  <c r="AG450"/>
  <c r="AF450"/>
  <c r="AE450"/>
  <c r="AD450"/>
  <c r="AC450"/>
  <c r="AB450"/>
  <c r="AA450"/>
  <c r="Z450"/>
  <c r="Y450" s="1"/>
  <c r="V450"/>
  <c r="U450"/>
  <c r="T450"/>
  <c r="S450"/>
  <c r="R450"/>
  <c r="Q450"/>
  <c r="P450"/>
  <c r="O450"/>
  <c r="N450"/>
  <c r="M450"/>
  <c r="L450"/>
  <c r="K450"/>
  <c r="J450"/>
  <c r="I450"/>
  <c r="H450"/>
  <c r="F450" s="1"/>
  <c r="BE449"/>
  <c r="BD449"/>
  <c r="BC449"/>
  <c r="BB449"/>
  <c r="BA449"/>
  <c r="AZ449"/>
  <c r="AY449"/>
  <c r="AX449"/>
  <c r="AW449"/>
  <c r="AV449"/>
  <c r="AU449"/>
  <c r="AT449"/>
  <c r="AS449"/>
  <c r="AR449"/>
  <c r="AQ449"/>
  <c r="AP449" s="1"/>
  <c r="AN449"/>
  <c r="AM449"/>
  <c r="AL449"/>
  <c r="AK449"/>
  <c r="AJ449"/>
  <c r="AI449"/>
  <c r="AH449"/>
  <c r="AG449"/>
  <c r="AF449"/>
  <c r="AE449"/>
  <c r="AD449"/>
  <c r="AC449"/>
  <c r="AB449"/>
  <c r="AA449"/>
  <c r="Z449"/>
  <c r="Y449" s="1"/>
  <c r="V449"/>
  <c r="U449"/>
  <c r="T449"/>
  <c r="S449"/>
  <c r="R449"/>
  <c r="Q449"/>
  <c r="P449"/>
  <c r="O449"/>
  <c r="N449"/>
  <c r="M449"/>
  <c r="L449"/>
  <c r="K449"/>
  <c r="J449"/>
  <c r="I449"/>
  <c r="H449"/>
  <c r="F449" s="1"/>
  <c r="BE448"/>
  <c r="BD448"/>
  <c r="BC448"/>
  <c r="BB448"/>
  <c r="BA448"/>
  <c r="AZ448"/>
  <c r="AY448"/>
  <c r="AX448"/>
  <c r="AW448"/>
  <c r="AV448"/>
  <c r="AU448"/>
  <c r="AT448"/>
  <c r="AS448"/>
  <c r="AR448"/>
  <c r="AQ448"/>
  <c r="AP448" s="1"/>
  <c r="AN448"/>
  <c r="AM448"/>
  <c r="AL448"/>
  <c r="AK448"/>
  <c r="AJ448"/>
  <c r="AI448"/>
  <c r="AH448"/>
  <c r="AG448"/>
  <c r="AF448"/>
  <c r="AE448"/>
  <c r="AD448"/>
  <c r="AC448"/>
  <c r="AB448"/>
  <c r="AA448"/>
  <c r="Z448"/>
  <c r="Y448" s="1"/>
  <c r="V448"/>
  <c r="U448"/>
  <c r="T448"/>
  <c r="S448"/>
  <c r="R448"/>
  <c r="Q448"/>
  <c r="P448"/>
  <c r="O448"/>
  <c r="N448"/>
  <c r="M448"/>
  <c r="L448"/>
  <c r="K448"/>
  <c r="J448"/>
  <c r="I448"/>
  <c r="H448"/>
  <c r="F448" s="1"/>
  <c r="BE447"/>
  <c r="BD447"/>
  <c r="BC447"/>
  <c r="BB447"/>
  <c r="BA447"/>
  <c r="AZ447"/>
  <c r="AY447"/>
  <c r="AX447"/>
  <c r="AW447"/>
  <c r="AV447"/>
  <c r="AU447"/>
  <c r="AT447"/>
  <c r="AS447"/>
  <c r="AR447"/>
  <c r="AQ447"/>
  <c r="AP447" s="1"/>
  <c r="AN447"/>
  <c r="AM447"/>
  <c r="AL447"/>
  <c r="AK447"/>
  <c r="AJ447"/>
  <c r="AI447"/>
  <c r="AH447"/>
  <c r="AG447"/>
  <c r="AF447"/>
  <c r="AE447"/>
  <c r="AD447"/>
  <c r="AC447"/>
  <c r="AB447"/>
  <c r="AA447"/>
  <c r="Z447"/>
  <c r="Y447" s="1"/>
  <c r="V447"/>
  <c r="U447"/>
  <c r="T447"/>
  <c r="S447"/>
  <c r="R447"/>
  <c r="Q447"/>
  <c r="P447"/>
  <c r="O447"/>
  <c r="N447"/>
  <c r="M447"/>
  <c r="L447"/>
  <c r="K447"/>
  <c r="J447"/>
  <c r="I447"/>
  <c r="H447"/>
  <c r="F447" s="1"/>
  <c r="BE446"/>
  <c r="BD446"/>
  <c r="BC446"/>
  <c r="BB446"/>
  <c r="BA446"/>
  <c r="AZ446"/>
  <c r="AY446"/>
  <c r="AX446"/>
  <c r="AW446"/>
  <c r="AV446"/>
  <c r="AU446"/>
  <c r="AT446"/>
  <c r="AS446"/>
  <c r="AR446"/>
  <c r="AQ446"/>
  <c r="AP446" s="1"/>
  <c r="AN446"/>
  <c r="AM446"/>
  <c r="AL446"/>
  <c r="AK446"/>
  <c r="AJ446"/>
  <c r="AI446"/>
  <c r="AH446"/>
  <c r="AG446"/>
  <c r="AF446"/>
  <c r="AE446"/>
  <c r="AD446"/>
  <c r="AC446"/>
  <c r="AB446"/>
  <c r="AA446"/>
  <c r="Z446"/>
  <c r="Y446" s="1"/>
  <c r="V446"/>
  <c r="U446"/>
  <c r="T446"/>
  <c r="S446"/>
  <c r="R446"/>
  <c r="Q446"/>
  <c r="P446"/>
  <c r="O446"/>
  <c r="N446"/>
  <c r="M446"/>
  <c r="L446"/>
  <c r="K446"/>
  <c r="J446"/>
  <c r="I446"/>
  <c r="H446"/>
  <c r="F446" s="1"/>
  <c r="BE445"/>
  <c r="BD445"/>
  <c r="BC445"/>
  <c r="BB445"/>
  <c r="BA445"/>
  <c r="AZ445"/>
  <c r="AY445"/>
  <c r="AX445"/>
  <c r="AW445"/>
  <c r="AV445"/>
  <c r="AU445"/>
  <c r="AT445"/>
  <c r="AS445"/>
  <c r="AR445"/>
  <c r="AQ445"/>
  <c r="AP445" s="1"/>
  <c r="AN445"/>
  <c r="AM445"/>
  <c r="AL445"/>
  <c r="AK445"/>
  <c r="AJ445"/>
  <c r="AI445"/>
  <c r="AH445"/>
  <c r="AG445"/>
  <c r="AF445"/>
  <c r="AE445"/>
  <c r="AD445"/>
  <c r="AC445"/>
  <c r="AB445"/>
  <c r="AA445"/>
  <c r="Z445"/>
  <c r="Y445" s="1"/>
  <c r="V445"/>
  <c r="U445"/>
  <c r="T445"/>
  <c r="S445"/>
  <c r="R445"/>
  <c r="Q445"/>
  <c r="P445"/>
  <c r="O445"/>
  <c r="N445"/>
  <c r="M445"/>
  <c r="L445"/>
  <c r="K445"/>
  <c r="J445"/>
  <c r="I445"/>
  <c r="H445"/>
  <c r="F445" s="1"/>
  <c r="BE444"/>
  <c r="BD444"/>
  <c r="BC444"/>
  <c r="BB444"/>
  <c r="BA444"/>
  <c r="AZ444"/>
  <c r="AY444"/>
  <c r="AX444"/>
  <c r="AW444"/>
  <c r="AV444"/>
  <c r="AU444"/>
  <c r="AT444"/>
  <c r="AS444"/>
  <c r="AR444"/>
  <c r="AQ444"/>
  <c r="AP444" s="1"/>
  <c r="AN444"/>
  <c r="AM444"/>
  <c r="AL444"/>
  <c r="AK444"/>
  <c r="AJ444"/>
  <c r="AI444"/>
  <c r="AH444"/>
  <c r="AG444"/>
  <c r="AF444"/>
  <c r="AE444"/>
  <c r="AD444"/>
  <c r="AC444"/>
  <c r="AB444"/>
  <c r="AA444"/>
  <c r="Z444"/>
  <c r="Y444" s="1"/>
  <c r="V444"/>
  <c r="U444"/>
  <c r="T444"/>
  <c r="S444"/>
  <c r="R444"/>
  <c r="Q444"/>
  <c r="P444"/>
  <c r="O444"/>
  <c r="N444"/>
  <c r="M444"/>
  <c r="L444"/>
  <c r="K444"/>
  <c r="J444"/>
  <c r="I444"/>
  <c r="H444"/>
  <c r="F444" s="1"/>
  <c r="BE443"/>
  <c r="BD443"/>
  <c r="BC443"/>
  <c r="BB443"/>
  <c r="BA443"/>
  <c r="AZ443"/>
  <c r="AY443"/>
  <c r="AX443"/>
  <c r="AW443"/>
  <c r="AV443"/>
  <c r="AU443"/>
  <c r="AT443"/>
  <c r="AS443"/>
  <c r="AR443"/>
  <c r="AQ443"/>
  <c r="AP443" s="1"/>
  <c r="AN443"/>
  <c r="AM443"/>
  <c r="AL443"/>
  <c r="AK443"/>
  <c r="AJ443"/>
  <c r="AI443"/>
  <c r="AH443"/>
  <c r="AG443"/>
  <c r="AF443"/>
  <c r="AE443"/>
  <c r="AD443"/>
  <c r="AC443"/>
  <c r="AB443"/>
  <c r="AA443"/>
  <c r="Z443"/>
  <c r="Y443" s="1"/>
  <c r="V443"/>
  <c r="U443"/>
  <c r="T443"/>
  <c r="S443"/>
  <c r="R443"/>
  <c r="Q443"/>
  <c r="P443"/>
  <c r="O443"/>
  <c r="N443"/>
  <c r="M443"/>
  <c r="L443"/>
  <c r="K443"/>
  <c r="J443"/>
  <c r="I443"/>
  <c r="H443"/>
  <c r="F443" s="1"/>
  <c r="BE442"/>
  <c r="BD442"/>
  <c r="BC442"/>
  <c r="BB442"/>
  <c r="BA442"/>
  <c r="AZ442"/>
  <c r="AY442"/>
  <c r="AX442"/>
  <c r="AW442"/>
  <c r="AV442"/>
  <c r="AU442"/>
  <c r="AT442"/>
  <c r="AS442"/>
  <c r="AR442"/>
  <c r="AQ442"/>
  <c r="AP442" s="1"/>
  <c r="AN442"/>
  <c r="AM442"/>
  <c r="AL442"/>
  <c r="AK442"/>
  <c r="AJ442"/>
  <c r="AI442"/>
  <c r="AH442"/>
  <c r="AG442"/>
  <c r="AF442"/>
  <c r="AE442"/>
  <c r="AD442"/>
  <c r="AC442"/>
  <c r="AB442"/>
  <c r="AA442"/>
  <c r="Z442"/>
  <c r="Y442" s="1"/>
  <c r="V442"/>
  <c r="U442"/>
  <c r="T442"/>
  <c r="S442"/>
  <c r="R442"/>
  <c r="Q442"/>
  <c r="P442"/>
  <c r="O442"/>
  <c r="N442"/>
  <c r="M442"/>
  <c r="L442"/>
  <c r="K442"/>
  <c r="J442"/>
  <c r="I442"/>
  <c r="H442"/>
  <c r="F442" s="1"/>
  <c r="BE441"/>
  <c r="BD441"/>
  <c r="BC441"/>
  <c r="BB441"/>
  <c r="BA441"/>
  <c r="AZ441"/>
  <c r="AY441"/>
  <c r="AX441"/>
  <c r="AW441"/>
  <c r="AV441"/>
  <c r="AU441"/>
  <c r="AT441"/>
  <c r="AS441"/>
  <c r="AR441"/>
  <c r="AQ441"/>
  <c r="AP441" s="1"/>
  <c r="AN441"/>
  <c r="AM441"/>
  <c r="AL441"/>
  <c r="AK441"/>
  <c r="AJ441"/>
  <c r="AI441"/>
  <c r="AH441"/>
  <c r="AG441"/>
  <c r="AF441"/>
  <c r="AE441"/>
  <c r="AD441"/>
  <c r="AC441"/>
  <c r="AB441"/>
  <c r="AA441"/>
  <c r="Z441"/>
  <c r="Y441" s="1"/>
  <c r="V441"/>
  <c r="U441"/>
  <c r="T441"/>
  <c r="S441"/>
  <c r="R441"/>
  <c r="Q441"/>
  <c r="P441"/>
  <c r="O441"/>
  <c r="N441"/>
  <c r="M441"/>
  <c r="L441"/>
  <c r="K441"/>
  <c r="J441"/>
  <c r="I441"/>
  <c r="H441"/>
  <c r="F441" s="1"/>
  <c r="BE440"/>
  <c r="BD440"/>
  <c r="BC440"/>
  <c r="BB440"/>
  <c r="BA440"/>
  <c r="AZ440"/>
  <c r="AY440"/>
  <c r="AX440"/>
  <c r="AW440"/>
  <c r="AV440"/>
  <c r="AU440"/>
  <c r="AT440"/>
  <c r="AS440"/>
  <c r="AR440"/>
  <c r="AQ440"/>
  <c r="AP440" s="1"/>
  <c r="AN440"/>
  <c r="AM440"/>
  <c r="AL440"/>
  <c r="AK440"/>
  <c r="AJ440"/>
  <c r="AI440"/>
  <c r="AH440"/>
  <c r="AG440"/>
  <c r="AF440"/>
  <c r="AE440"/>
  <c r="AD440"/>
  <c r="AC440"/>
  <c r="AB440"/>
  <c r="AA440"/>
  <c r="Z440"/>
  <c r="Y440" s="1"/>
  <c r="V440"/>
  <c r="U440"/>
  <c r="T440"/>
  <c r="S440"/>
  <c r="R440"/>
  <c r="Q440"/>
  <c r="P440"/>
  <c r="O440"/>
  <c r="N440"/>
  <c r="M440"/>
  <c r="L440"/>
  <c r="K440"/>
  <c r="J440"/>
  <c r="I440"/>
  <c r="H440"/>
  <c r="F440" s="1"/>
  <c r="BE439"/>
  <c r="BD439"/>
  <c r="BC439"/>
  <c r="BB439"/>
  <c r="BA439"/>
  <c r="AZ439"/>
  <c r="AY439"/>
  <c r="AX439"/>
  <c r="AW439"/>
  <c r="AV439"/>
  <c r="AU439"/>
  <c r="AT439"/>
  <c r="AS439"/>
  <c r="AR439"/>
  <c r="AQ439"/>
  <c r="AP439" s="1"/>
  <c r="AN439"/>
  <c r="AM439"/>
  <c r="AL439"/>
  <c r="AK439"/>
  <c r="AJ439"/>
  <c r="AI439"/>
  <c r="AH439"/>
  <c r="AG439"/>
  <c r="AF439"/>
  <c r="AE439"/>
  <c r="AD439"/>
  <c r="AC439"/>
  <c r="AB439"/>
  <c r="AA439"/>
  <c r="Z439"/>
  <c r="Y439" s="1"/>
  <c r="V439"/>
  <c r="U439"/>
  <c r="T439"/>
  <c r="S439"/>
  <c r="R439"/>
  <c r="Q439"/>
  <c r="P439"/>
  <c r="O439"/>
  <c r="N439"/>
  <c r="M439"/>
  <c r="L439"/>
  <c r="K439"/>
  <c r="J439"/>
  <c r="I439"/>
  <c r="H439"/>
  <c r="F439" s="1"/>
  <c r="BE438"/>
  <c r="BD438"/>
  <c r="BC438"/>
  <c r="BB438"/>
  <c r="BA438"/>
  <c r="AZ438"/>
  <c r="AY438"/>
  <c r="AX438"/>
  <c r="AW438"/>
  <c r="AV438"/>
  <c r="AU438"/>
  <c r="AT438"/>
  <c r="AS438"/>
  <c r="AR438"/>
  <c r="AQ438"/>
  <c r="AP438" s="1"/>
  <c r="AN438"/>
  <c r="AM438"/>
  <c r="AL438"/>
  <c r="AK438"/>
  <c r="AJ438"/>
  <c r="AI438"/>
  <c r="AH438"/>
  <c r="AG438"/>
  <c r="AF438"/>
  <c r="AE438"/>
  <c r="AD438"/>
  <c r="AC438"/>
  <c r="AB438"/>
  <c r="AA438"/>
  <c r="Z438"/>
  <c r="Y438" s="1"/>
  <c r="V438"/>
  <c r="U438"/>
  <c r="T438"/>
  <c r="S438"/>
  <c r="R438"/>
  <c r="Q438"/>
  <c r="P438"/>
  <c r="O438"/>
  <c r="N438"/>
  <c r="M438"/>
  <c r="L438"/>
  <c r="K438"/>
  <c r="J438"/>
  <c r="I438"/>
  <c r="H438"/>
  <c r="F438" s="1"/>
  <c r="BE437"/>
  <c r="BD437"/>
  <c r="BC437"/>
  <c r="BB437"/>
  <c r="BA437"/>
  <c r="AZ437"/>
  <c r="AY437"/>
  <c r="AX437"/>
  <c r="AW437"/>
  <c r="AV437"/>
  <c r="AU437"/>
  <c r="AT437"/>
  <c r="AS437"/>
  <c r="AR437"/>
  <c r="AQ437"/>
  <c r="AP437" s="1"/>
  <c r="AN437"/>
  <c r="AM437"/>
  <c r="AL437"/>
  <c r="AK437"/>
  <c r="AJ437"/>
  <c r="AI437"/>
  <c r="AH437"/>
  <c r="AG437"/>
  <c r="AF437"/>
  <c r="AE437"/>
  <c r="AD437"/>
  <c r="AC437"/>
  <c r="AB437"/>
  <c r="AA437"/>
  <c r="Z437"/>
  <c r="Y437" s="1"/>
  <c r="V437"/>
  <c r="U437"/>
  <c r="T437"/>
  <c r="S437"/>
  <c r="R437"/>
  <c r="Q437"/>
  <c r="P437"/>
  <c r="O437"/>
  <c r="N437"/>
  <c r="M437"/>
  <c r="L437"/>
  <c r="K437"/>
  <c r="J437"/>
  <c r="I437"/>
  <c r="H437"/>
  <c r="BE436"/>
  <c r="BD436"/>
  <c r="BC436"/>
  <c r="BB436"/>
  <c r="BA436"/>
  <c r="AZ436"/>
  <c r="AY436"/>
  <c r="AX436"/>
  <c r="AW436"/>
  <c r="AV436"/>
  <c r="AU436"/>
  <c r="AT436"/>
  <c r="AS436"/>
  <c r="AR436"/>
  <c r="AQ436"/>
  <c r="AP436"/>
  <c r="AN436"/>
  <c r="AM436"/>
  <c r="AL436"/>
  <c r="AK436"/>
  <c r="AJ436"/>
  <c r="AI436"/>
  <c r="AH436"/>
  <c r="AG436"/>
  <c r="AF436"/>
  <c r="AE436"/>
  <c r="AD436"/>
  <c r="AC436"/>
  <c r="AB436"/>
  <c r="AA436"/>
  <c r="Z436"/>
  <c r="Y436"/>
  <c r="V436"/>
  <c r="U436"/>
  <c r="T436"/>
  <c r="S436"/>
  <c r="R436"/>
  <c r="Q436"/>
  <c r="P436"/>
  <c r="O436"/>
  <c r="N436"/>
  <c r="M436"/>
  <c r="L436"/>
  <c r="K436"/>
  <c r="J436"/>
  <c r="I436"/>
  <c r="H436"/>
  <c r="F436"/>
  <c r="BE435"/>
  <c r="BD435"/>
  <c r="BC435"/>
  <c r="BB435"/>
  <c r="BA435"/>
  <c r="AZ435"/>
  <c r="AY435"/>
  <c r="AX435"/>
  <c r="AW435"/>
  <c r="AV435"/>
  <c r="AU435"/>
  <c r="AT435"/>
  <c r="AS435"/>
  <c r="AR435"/>
  <c r="AQ435"/>
  <c r="AP435"/>
  <c r="AN435"/>
  <c r="AM435"/>
  <c r="AL435"/>
  <c r="AK435"/>
  <c r="AJ435"/>
  <c r="AI435"/>
  <c r="AH435"/>
  <c r="AG435"/>
  <c r="AF435"/>
  <c r="AE435"/>
  <c r="AD435"/>
  <c r="AC435"/>
  <c r="AB435"/>
  <c r="AA435"/>
  <c r="Z435"/>
  <c r="Y435"/>
  <c r="V435"/>
  <c r="U435"/>
  <c r="T435"/>
  <c r="S435"/>
  <c r="R435"/>
  <c r="Q435"/>
  <c r="P435"/>
  <c r="O435"/>
  <c r="N435"/>
  <c r="M435"/>
  <c r="L435"/>
  <c r="K435"/>
  <c r="J435"/>
  <c r="I435"/>
  <c r="H435"/>
  <c r="F435"/>
  <c r="BE434"/>
  <c r="BD434"/>
  <c r="BC434"/>
  <c r="BB434"/>
  <c r="BA434"/>
  <c r="AZ434"/>
  <c r="AY434"/>
  <c r="AX434"/>
  <c r="AW434"/>
  <c r="AV434"/>
  <c r="AU434"/>
  <c r="AT434"/>
  <c r="AS434"/>
  <c r="AR434"/>
  <c r="AQ434"/>
  <c r="AP434"/>
  <c r="AN434"/>
  <c r="AM434"/>
  <c r="AL434"/>
  <c r="AK434"/>
  <c r="AJ434"/>
  <c r="AI434"/>
  <c r="AH434"/>
  <c r="AG434"/>
  <c r="AF434"/>
  <c r="AE434"/>
  <c r="AD434"/>
  <c r="AC434"/>
  <c r="AB434"/>
  <c r="AA434"/>
  <c r="Z434"/>
  <c r="Y434"/>
  <c r="V434"/>
  <c r="U434"/>
  <c r="T434"/>
  <c r="S434"/>
  <c r="R434"/>
  <c r="Q434"/>
  <c r="P434"/>
  <c r="O434"/>
  <c r="N434"/>
  <c r="M434"/>
  <c r="L434"/>
  <c r="K434"/>
  <c r="J434"/>
  <c r="I434"/>
  <c r="H434"/>
  <c r="F434"/>
  <c r="BE433"/>
  <c r="BD433"/>
  <c r="BC433"/>
  <c r="BB433"/>
  <c r="BA433"/>
  <c r="AZ433"/>
  <c r="AY433"/>
  <c r="AX433"/>
  <c r="AW433"/>
  <c r="AV433"/>
  <c r="AU433"/>
  <c r="AT433"/>
  <c r="AS433"/>
  <c r="AR433"/>
  <c r="AQ433"/>
  <c r="AP433"/>
  <c r="AN433"/>
  <c r="AM433"/>
  <c r="AL433"/>
  <c r="AK433"/>
  <c r="AJ433"/>
  <c r="AI433"/>
  <c r="AH433"/>
  <c r="AG433"/>
  <c r="AF433"/>
  <c r="AE433"/>
  <c r="AD433"/>
  <c r="AC433"/>
  <c r="AB433"/>
  <c r="AA433"/>
  <c r="Z433"/>
  <c r="Y433"/>
  <c r="V433"/>
  <c r="U433"/>
  <c r="T433"/>
  <c r="S433"/>
  <c r="R433"/>
  <c r="Q433"/>
  <c r="P433"/>
  <c r="O433"/>
  <c r="N433"/>
  <c r="M433"/>
  <c r="L433"/>
  <c r="K433"/>
  <c r="J433"/>
  <c r="I433"/>
  <c r="H433"/>
  <c r="F433"/>
  <c r="BE432"/>
  <c r="BD432"/>
  <c r="BC432"/>
  <c r="BB432"/>
  <c r="BA432"/>
  <c r="AZ432"/>
  <c r="AY432"/>
  <c r="AX432"/>
  <c r="AW432"/>
  <c r="AV432"/>
  <c r="AU432"/>
  <c r="AT432"/>
  <c r="AS432"/>
  <c r="AR432"/>
  <c r="AQ432"/>
  <c r="AP432"/>
  <c r="AN432"/>
  <c r="AM432"/>
  <c r="AL432"/>
  <c r="AK432"/>
  <c r="AJ432"/>
  <c r="AI432"/>
  <c r="AH432"/>
  <c r="AG432"/>
  <c r="AF432"/>
  <c r="AE432"/>
  <c r="AD432"/>
  <c r="AC432"/>
  <c r="AB432"/>
  <c r="AA432"/>
  <c r="Z432"/>
  <c r="Y432"/>
  <c r="V432"/>
  <c r="U432"/>
  <c r="T432"/>
  <c r="S432"/>
  <c r="R432"/>
  <c r="Q432"/>
  <c r="P432"/>
  <c r="O432"/>
  <c r="N432"/>
  <c r="M432"/>
  <c r="L432"/>
  <c r="K432"/>
  <c r="J432"/>
  <c r="I432"/>
  <c r="H432"/>
  <c r="F432"/>
  <c r="BE431"/>
  <c r="BD431"/>
  <c r="BC431"/>
  <c r="BB431"/>
  <c r="BA431"/>
  <c r="AZ431"/>
  <c r="AY431"/>
  <c r="AX431"/>
  <c r="AW431"/>
  <c r="AV431"/>
  <c r="AU431"/>
  <c r="AT431"/>
  <c r="AS431"/>
  <c r="AR431"/>
  <c r="AQ431"/>
  <c r="AP431"/>
  <c r="AN431"/>
  <c r="AM431"/>
  <c r="AL431"/>
  <c r="AK431"/>
  <c r="AJ431"/>
  <c r="AI431"/>
  <c r="AH431"/>
  <c r="AG431"/>
  <c r="AF431"/>
  <c r="AE431"/>
  <c r="AD431"/>
  <c r="AC431"/>
  <c r="AB431"/>
  <c r="AA431"/>
  <c r="Z431"/>
  <c r="Y431"/>
  <c r="V431"/>
  <c r="U431"/>
  <c r="T431"/>
  <c r="S431"/>
  <c r="R431"/>
  <c r="Q431"/>
  <c r="P431"/>
  <c r="O431"/>
  <c r="N431"/>
  <c r="M431"/>
  <c r="L431"/>
  <c r="K431"/>
  <c r="J431"/>
  <c r="I431"/>
  <c r="H431"/>
  <c r="F431"/>
  <c r="BE430"/>
  <c r="BD430"/>
  <c r="BC430"/>
  <c r="BB430"/>
  <c r="BA430"/>
  <c r="AZ430"/>
  <c r="AY430"/>
  <c r="AX430"/>
  <c r="AW430"/>
  <c r="AV430"/>
  <c r="AU430"/>
  <c r="AT430"/>
  <c r="AS430"/>
  <c r="AR430"/>
  <c r="AQ430"/>
  <c r="AP430"/>
  <c r="AN430"/>
  <c r="AM430"/>
  <c r="AL430"/>
  <c r="AK430"/>
  <c r="AJ430"/>
  <c r="AI430"/>
  <c r="AH430"/>
  <c r="AG430"/>
  <c r="AF430"/>
  <c r="AE430"/>
  <c r="AD430"/>
  <c r="AC430"/>
  <c r="AB430"/>
  <c r="AA430"/>
  <c r="Z430"/>
  <c r="Y430"/>
  <c r="V430"/>
  <c r="U430"/>
  <c r="T430"/>
  <c r="S430"/>
  <c r="R430"/>
  <c r="Q430"/>
  <c r="P430"/>
  <c r="O430"/>
  <c r="N430"/>
  <c r="M430"/>
  <c r="L430"/>
  <c r="K430"/>
  <c r="J430"/>
  <c r="I430"/>
  <c r="H430"/>
  <c r="F430"/>
  <c r="BE429"/>
  <c r="BD429"/>
  <c r="BC429"/>
  <c r="BB429"/>
  <c r="BA429"/>
  <c r="AZ429"/>
  <c r="AY429"/>
  <c r="AX429"/>
  <c r="AW429"/>
  <c r="AV429"/>
  <c r="AU429"/>
  <c r="AT429"/>
  <c r="AS429"/>
  <c r="AR429"/>
  <c r="AQ429"/>
  <c r="AP429"/>
  <c r="AN429"/>
  <c r="AM429"/>
  <c r="AL429"/>
  <c r="AK429"/>
  <c r="AJ429"/>
  <c r="AI429"/>
  <c r="AH429"/>
  <c r="AG429"/>
  <c r="AF429"/>
  <c r="AE429"/>
  <c r="AD429"/>
  <c r="AC429"/>
  <c r="AB429"/>
  <c r="AA429"/>
  <c r="Z429"/>
  <c r="Y429"/>
  <c r="V429"/>
  <c r="U429"/>
  <c r="T429"/>
  <c r="S429"/>
  <c r="R429"/>
  <c r="Q429"/>
  <c r="P429"/>
  <c r="O429"/>
  <c r="N429"/>
  <c r="M429"/>
  <c r="L429"/>
  <c r="K429"/>
  <c r="J429"/>
  <c r="I429"/>
  <c r="H429"/>
  <c r="F429"/>
  <c r="BE428"/>
  <c r="BD428"/>
  <c r="BC428"/>
  <c r="BB428"/>
  <c r="BA428"/>
  <c r="AZ428"/>
  <c r="AY428"/>
  <c r="AX428"/>
  <c r="AW428"/>
  <c r="AV428"/>
  <c r="AU428"/>
  <c r="AT428"/>
  <c r="AS428"/>
  <c r="AR428"/>
  <c r="AQ428"/>
  <c r="AP428"/>
  <c r="AN428"/>
  <c r="AM428"/>
  <c r="AL428"/>
  <c r="AK428"/>
  <c r="AJ428"/>
  <c r="AI428"/>
  <c r="AH428"/>
  <c r="AG428"/>
  <c r="AF428"/>
  <c r="AE428"/>
  <c r="AD428"/>
  <c r="AC428"/>
  <c r="AB428"/>
  <c r="AA428"/>
  <c r="Z428"/>
  <c r="Y428"/>
  <c r="V428"/>
  <c r="U428"/>
  <c r="T428"/>
  <c r="S428"/>
  <c r="R428"/>
  <c r="Q428"/>
  <c r="P428"/>
  <c r="O428"/>
  <c r="N428"/>
  <c r="M428"/>
  <c r="L428"/>
  <c r="K428"/>
  <c r="J428"/>
  <c r="I428"/>
  <c r="H428"/>
  <c r="F428"/>
  <c r="BE427"/>
  <c r="BD427"/>
  <c r="BC427"/>
  <c r="BB427"/>
  <c r="BA427"/>
  <c r="AZ427"/>
  <c r="AY427"/>
  <c r="AX427"/>
  <c r="AW427"/>
  <c r="AV427"/>
  <c r="AU427"/>
  <c r="AT427"/>
  <c r="AS427"/>
  <c r="AR427"/>
  <c r="AQ427"/>
  <c r="AP427"/>
  <c r="AN427"/>
  <c r="AM427"/>
  <c r="AL427"/>
  <c r="AK427"/>
  <c r="AJ427"/>
  <c r="AI427"/>
  <c r="AH427"/>
  <c r="AG427"/>
  <c r="AF427"/>
  <c r="AE427"/>
  <c r="AD427"/>
  <c r="AC427"/>
  <c r="AB427"/>
  <c r="AA427"/>
  <c r="Z427"/>
  <c r="Y427"/>
  <c r="V427"/>
  <c r="U427"/>
  <c r="T427"/>
  <c r="S427"/>
  <c r="R427"/>
  <c r="Q427"/>
  <c r="P427"/>
  <c r="O427"/>
  <c r="N427"/>
  <c r="M427"/>
  <c r="L427"/>
  <c r="K427"/>
  <c r="J427"/>
  <c r="I427"/>
  <c r="H427"/>
  <c r="F427"/>
  <c r="BE426"/>
  <c r="BD426"/>
  <c r="BC426"/>
  <c r="BB426"/>
  <c r="BA426"/>
  <c r="AZ426"/>
  <c r="AY426"/>
  <c r="AX426"/>
  <c r="AW426"/>
  <c r="AV426"/>
  <c r="AU426"/>
  <c r="AT426"/>
  <c r="AS426"/>
  <c r="AR426"/>
  <c r="AQ426"/>
  <c r="AP426"/>
  <c r="AN426"/>
  <c r="AM426"/>
  <c r="AL426"/>
  <c r="AK426"/>
  <c r="AJ426"/>
  <c r="AI426"/>
  <c r="AH426"/>
  <c r="AG426"/>
  <c r="AF426"/>
  <c r="AE426"/>
  <c r="AD426"/>
  <c r="AC426"/>
  <c r="AB426"/>
  <c r="AA426"/>
  <c r="Z426"/>
  <c r="Y426"/>
  <c r="V426"/>
  <c r="U426"/>
  <c r="T426"/>
  <c r="S426"/>
  <c r="R426"/>
  <c r="Q426"/>
  <c r="P426"/>
  <c r="O426"/>
  <c r="N426"/>
  <c r="M426"/>
  <c r="L426"/>
  <c r="K426"/>
  <c r="J426"/>
  <c r="I426"/>
  <c r="H426"/>
  <c r="F426"/>
  <c r="BE425"/>
  <c r="BD425"/>
  <c r="BC425"/>
  <c r="BB425"/>
  <c r="BA425"/>
  <c r="AZ425"/>
  <c r="AY425"/>
  <c r="AX425"/>
  <c r="AW425"/>
  <c r="AV425"/>
  <c r="AU425"/>
  <c r="AT425"/>
  <c r="AS425"/>
  <c r="AR425"/>
  <c r="AQ425"/>
  <c r="AP425"/>
  <c r="AN425"/>
  <c r="AM425"/>
  <c r="AL425"/>
  <c r="AK425"/>
  <c r="AJ425"/>
  <c r="AI425"/>
  <c r="AH425"/>
  <c r="AG425"/>
  <c r="AF425"/>
  <c r="AE425"/>
  <c r="AD425"/>
  <c r="AC425"/>
  <c r="AB425"/>
  <c r="AA425"/>
  <c r="Z425"/>
  <c r="Y425"/>
  <c r="V425"/>
  <c r="U425"/>
  <c r="T425"/>
  <c r="S425"/>
  <c r="R425"/>
  <c r="Q425"/>
  <c r="P425"/>
  <c r="O425"/>
  <c r="N425"/>
  <c r="M425"/>
  <c r="L425"/>
  <c r="K425"/>
  <c r="J425"/>
  <c r="I425"/>
  <c r="H425"/>
  <c r="F425"/>
  <c r="BE424"/>
  <c r="BD424"/>
  <c r="BC424"/>
  <c r="BB424"/>
  <c r="BA424"/>
  <c r="AZ424"/>
  <c r="AY424"/>
  <c r="AX424"/>
  <c r="AW424"/>
  <c r="AV424"/>
  <c r="AU424"/>
  <c r="AT424"/>
  <c r="AS424"/>
  <c r="AR424"/>
  <c r="AQ424"/>
  <c r="AP424"/>
  <c r="AN424"/>
  <c r="AM424"/>
  <c r="AL424"/>
  <c r="AK424"/>
  <c r="AJ424"/>
  <c r="AI424"/>
  <c r="AH424"/>
  <c r="AG424"/>
  <c r="AF424"/>
  <c r="AE424"/>
  <c r="AD424"/>
  <c r="AC424"/>
  <c r="AB424"/>
  <c r="AA424"/>
  <c r="Z424"/>
  <c r="Y424"/>
  <c r="V424"/>
  <c r="U424"/>
  <c r="T424"/>
  <c r="S424"/>
  <c r="R424"/>
  <c r="Q424"/>
  <c r="P424"/>
  <c r="O424"/>
  <c r="N424"/>
  <c r="M424"/>
  <c r="L424"/>
  <c r="K424"/>
  <c r="J424"/>
  <c r="I424"/>
  <c r="H424"/>
  <c r="F424"/>
  <c r="BE423"/>
  <c r="BD423"/>
  <c r="BC423"/>
  <c r="BB423"/>
  <c r="BA423"/>
  <c r="AZ423"/>
  <c r="AY423"/>
  <c r="AX423"/>
  <c r="AW423"/>
  <c r="AV423"/>
  <c r="AU423"/>
  <c r="AT423"/>
  <c r="AS423"/>
  <c r="AR423"/>
  <c r="AQ423"/>
  <c r="AP423"/>
  <c r="AN423"/>
  <c r="AM423"/>
  <c r="AL423"/>
  <c r="AK423"/>
  <c r="AJ423"/>
  <c r="AI423"/>
  <c r="AH423"/>
  <c r="AG423"/>
  <c r="AF423"/>
  <c r="AE423"/>
  <c r="AD423"/>
  <c r="AC423"/>
  <c r="AB423"/>
  <c r="AA423"/>
  <c r="Z423"/>
  <c r="Y423"/>
  <c r="V423"/>
  <c r="U423"/>
  <c r="T423"/>
  <c r="S423"/>
  <c r="R423"/>
  <c r="Q423"/>
  <c r="P423"/>
  <c r="O423"/>
  <c r="N423"/>
  <c r="M423"/>
  <c r="L423"/>
  <c r="K423"/>
  <c r="J423"/>
  <c r="I423"/>
  <c r="H423"/>
  <c r="F423"/>
  <c r="BE422"/>
  <c r="BD422"/>
  <c r="BC422"/>
  <c r="BB422"/>
  <c r="BA422"/>
  <c r="AZ422"/>
  <c r="AY422"/>
  <c r="AX422"/>
  <c r="AW422"/>
  <c r="AV422"/>
  <c r="AU422"/>
  <c r="AT422"/>
  <c r="AS422"/>
  <c r="AR422"/>
  <c r="AQ422"/>
  <c r="AP422"/>
  <c r="AN422"/>
  <c r="AM422"/>
  <c r="AL422"/>
  <c r="AK422"/>
  <c r="AJ422"/>
  <c r="AI422"/>
  <c r="AH422"/>
  <c r="AG422"/>
  <c r="AF422"/>
  <c r="AE422"/>
  <c r="AD422"/>
  <c r="AC422"/>
  <c r="AB422"/>
  <c r="AA422"/>
  <c r="Z422"/>
  <c r="Y422"/>
  <c r="V422"/>
  <c r="U422"/>
  <c r="T422"/>
  <c r="S422"/>
  <c r="R422"/>
  <c r="Q422"/>
  <c r="P422"/>
  <c r="O422"/>
  <c r="N422"/>
  <c r="M422"/>
  <c r="L422"/>
  <c r="K422"/>
  <c r="J422"/>
  <c r="I422"/>
  <c r="H422"/>
  <c r="F422"/>
  <c r="BE421"/>
  <c r="BD421"/>
  <c r="BC421"/>
  <c r="BB421"/>
  <c r="BA421"/>
  <c r="AZ421"/>
  <c r="AY421"/>
  <c r="AX421"/>
  <c r="AW421"/>
  <c r="AV421"/>
  <c r="AU421"/>
  <c r="AT421"/>
  <c r="AS421"/>
  <c r="AR421"/>
  <c r="AQ421"/>
  <c r="AP421"/>
  <c r="AN421"/>
  <c r="AM421"/>
  <c r="AL421"/>
  <c r="AK421"/>
  <c r="AJ421"/>
  <c r="AI421"/>
  <c r="AH421"/>
  <c r="AG421"/>
  <c r="AF421"/>
  <c r="AE421"/>
  <c r="AD421"/>
  <c r="AC421"/>
  <c r="AB421"/>
  <c r="AA421"/>
  <c r="Z421"/>
  <c r="Y421"/>
  <c r="V421"/>
  <c r="U421"/>
  <c r="T421"/>
  <c r="S421"/>
  <c r="R421"/>
  <c r="Q421"/>
  <c r="P421"/>
  <c r="O421"/>
  <c r="N421"/>
  <c r="M421"/>
  <c r="L421"/>
  <c r="K421"/>
  <c r="J421"/>
  <c r="I421"/>
  <c r="H421"/>
  <c r="F421"/>
  <c r="BE420"/>
  <c r="BD420"/>
  <c r="BC420"/>
  <c r="BB420"/>
  <c r="BA420"/>
  <c r="AZ420"/>
  <c r="AY420"/>
  <c r="AX420"/>
  <c r="AW420"/>
  <c r="AV420"/>
  <c r="AU420"/>
  <c r="AT420"/>
  <c r="AS420"/>
  <c r="AR420"/>
  <c r="AQ420"/>
  <c r="AP420"/>
  <c r="AN420"/>
  <c r="AM420"/>
  <c r="AL420"/>
  <c r="AK420"/>
  <c r="AJ420"/>
  <c r="AI420"/>
  <c r="AH420"/>
  <c r="AG420"/>
  <c r="AF420"/>
  <c r="AE420"/>
  <c r="AD420"/>
  <c r="AC420"/>
  <c r="AB420"/>
  <c r="AA420"/>
  <c r="Z420"/>
  <c r="Y420"/>
  <c r="V420"/>
  <c r="U420"/>
  <c r="T420"/>
  <c r="S420"/>
  <c r="R420"/>
  <c r="Q420"/>
  <c r="P420"/>
  <c r="O420"/>
  <c r="N420"/>
  <c r="M420"/>
  <c r="L420"/>
  <c r="K420"/>
  <c r="J420"/>
  <c r="I420"/>
  <c r="H420"/>
  <c r="BE419"/>
  <c r="BD419"/>
  <c r="BC419"/>
  <c r="BB419"/>
  <c r="BA419"/>
  <c r="AZ419"/>
  <c r="AY419"/>
  <c r="AX419"/>
  <c r="AW419"/>
  <c r="AV419"/>
  <c r="AU419"/>
  <c r="AT419"/>
  <c r="AS419"/>
  <c r="AR419"/>
  <c r="AQ419"/>
  <c r="AP419" s="1"/>
  <c r="AN419"/>
  <c r="AM419"/>
  <c r="AL419"/>
  <c r="AK419"/>
  <c r="AJ419"/>
  <c r="AI419"/>
  <c r="AH419"/>
  <c r="AG419"/>
  <c r="AF419"/>
  <c r="AE419"/>
  <c r="AD419"/>
  <c r="AC419"/>
  <c r="AB419"/>
  <c r="AA419"/>
  <c r="Z419"/>
  <c r="Y419" s="1"/>
  <c r="V419"/>
  <c r="U419"/>
  <c r="T419"/>
  <c r="S419"/>
  <c r="R419"/>
  <c r="Q419"/>
  <c r="P419"/>
  <c r="O419"/>
  <c r="N419"/>
  <c r="M419"/>
  <c r="L419"/>
  <c r="K419"/>
  <c r="J419"/>
  <c r="I419"/>
  <c r="H419"/>
  <c r="F419" s="1"/>
  <c r="BE418"/>
  <c r="BD418"/>
  <c r="BC418"/>
  <c r="BB418"/>
  <c r="BA418"/>
  <c r="AZ418"/>
  <c r="AY418"/>
  <c r="AX418"/>
  <c r="AW418"/>
  <c r="AV418"/>
  <c r="AU418"/>
  <c r="AT418"/>
  <c r="AS418"/>
  <c r="AR418"/>
  <c r="AQ418"/>
  <c r="AP418" s="1"/>
  <c r="AN418"/>
  <c r="AM418"/>
  <c r="AL418"/>
  <c r="AK418"/>
  <c r="AJ418"/>
  <c r="AI418"/>
  <c r="AH418"/>
  <c r="AG418"/>
  <c r="AF418"/>
  <c r="AE418"/>
  <c r="AD418"/>
  <c r="AC418"/>
  <c r="AB418"/>
  <c r="AA418"/>
  <c r="Z418"/>
  <c r="Y418" s="1"/>
  <c r="V418"/>
  <c r="U418"/>
  <c r="T418"/>
  <c r="S418"/>
  <c r="R418"/>
  <c r="Q418"/>
  <c r="P418"/>
  <c r="O418"/>
  <c r="N418"/>
  <c r="M418"/>
  <c r="L418"/>
  <c r="K418"/>
  <c r="J418"/>
  <c r="I418"/>
  <c r="H418"/>
  <c r="F418" s="1"/>
  <c r="BE417"/>
  <c r="BD417"/>
  <c r="BC417"/>
  <c r="BB417"/>
  <c r="BA417"/>
  <c r="AZ417"/>
  <c r="AY417"/>
  <c r="AX417"/>
  <c r="AW417"/>
  <c r="AV417"/>
  <c r="AU417"/>
  <c r="AT417"/>
  <c r="AS417"/>
  <c r="AR417"/>
  <c r="AQ417"/>
  <c r="AP417" s="1"/>
  <c r="AN417"/>
  <c r="AM417"/>
  <c r="AL417"/>
  <c r="AK417"/>
  <c r="AJ417"/>
  <c r="AI417"/>
  <c r="AH417"/>
  <c r="AG417"/>
  <c r="AF417"/>
  <c r="AE417"/>
  <c r="AD417"/>
  <c r="AC417"/>
  <c r="AB417"/>
  <c r="AA417"/>
  <c r="Z417"/>
  <c r="Y417" s="1"/>
  <c r="V417"/>
  <c r="U417"/>
  <c r="T417"/>
  <c r="S417"/>
  <c r="R417"/>
  <c r="Q417"/>
  <c r="P417"/>
  <c r="O417"/>
  <c r="N417"/>
  <c r="M417"/>
  <c r="L417"/>
  <c r="K417"/>
  <c r="J417"/>
  <c r="I417"/>
  <c r="H417"/>
  <c r="F417" s="1"/>
  <c r="BE416"/>
  <c r="BD416"/>
  <c r="BC416"/>
  <c r="BB416"/>
  <c r="BA416"/>
  <c r="AZ416"/>
  <c r="AY416"/>
  <c r="AX416"/>
  <c r="AW416"/>
  <c r="AV416"/>
  <c r="AU416"/>
  <c r="AT416"/>
  <c r="AS416"/>
  <c r="AR416"/>
  <c r="AQ416"/>
  <c r="AP416" s="1"/>
  <c r="AN416"/>
  <c r="AM416"/>
  <c r="AL416"/>
  <c r="AK416"/>
  <c r="AJ416"/>
  <c r="AI416"/>
  <c r="AH416"/>
  <c r="AG416"/>
  <c r="AF416"/>
  <c r="AE416"/>
  <c r="AD416"/>
  <c r="AC416"/>
  <c r="AB416"/>
  <c r="AA416"/>
  <c r="Z416"/>
  <c r="Y416" s="1"/>
  <c r="V416"/>
  <c r="U416"/>
  <c r="T416"/>
  <c r="S416"/>
  <c r="R416"/>
  <c r="Q416"/>
  <c r="P416"/>
  <c r="O416"/>
  <c r="N416"/>
  <c r="M416"/>
  <c r="L416"/>
  <c r="K416"/>
  <c r="J416"/>
  <c r="I416"/>
  <c r="H416"/>
  <c r="F416" s="1"/>
  <c r="BE415"/>
  <c r="BD415"/>
  <c r="BC415"/>
  <c r="BB415"/>
  <c r="BA415"/>
  <c r="AZ415"/>
  <c r="AY415"/>
  <c r="AX415"/>
  <c r="AW415"/>
  <c r="AV415"/>
  <c r="AU415"/>
  <c r="AT415"/>
  <c r="AS415"/>
  <c r="AR415"/>
  <c r="AQ415"/>
  <c r="AP415" s="1"/>
  <c r="AN415"/>
  <c r="AM415"/>
  <c r="AL415"/>
  <c r="AK415"/>
  <c r="AJ415"/>
  <c r="AI415"/>
  <c r="AH415"/>
  <c r="AG415"/>
  <c r="AF415"/>
  <c r="AE415"/>
  <c r="AD415"/>
  <c r="AC415"/>
  <c r="AB415"/>
  <c r="AA415"/>
  <c r="Z415"/>
  <c r="Y415" s="1"/>
  <c r="V415"/>
  <c r="U415"/>
  <c r="T415"/>
  <c r="S415"/>
  <c r="R415"/>
  <c r="Q415"/>
  <c r="P415"/>
  <c r="O415"/>
  <c r="N415"/>
  <c r="M415"/>
  <c r="L415"/>
  <c r="K415"/>
  <c r="J415"/>
  <c r="I415"/>
  <c r="H415"/>
  <c r="F415" s="1"/>
  <c r="BE414"/>
  <c r="BD414"/>
  <c r="BC414"/>
  <c r="BB414"/>
  <c r="BA414"/>
  <c r="AZ414"/>
  <c r="AY414"/>
  <c r="AX414"/>
  <c r="AW414"/>
  <c r="AV414"/>
  <c r="AU414"/>
  <c r="AT414"/>
  <c r="AS414"/>
  <c r="AR414"/>
  <c r="AQ414"/>
  <c r="AP414" s="1"/>
  <c r="AN414"/>
  <c r="AM414"/>
  <c r="AL414"/>
  <c r="AK414"/>
  <c r="AJ414"/>
  <c r="AI414"/>
  <c r="AH414"/>
  <c r="AG414"/>
  <c r="AF414"/>
  <c r="AE414"/>
  <c r="AD414"/>
  <c r="AC414"/>
  <c r="AB414"/>
  <c r="AA414"/>
  <c r="Z414"/>
  <c r="Y414" s="1"/>
  <c r="V414"/>
  <c r="U414"/>
  <c r="T414"/>
  <c r="S414"/>
  <c r="R414"/>
  <c r="Q414"/>
  <c r="P414"/>
  <c r="O414"/>
  <c r="N414"/>
  <c r="M414"/>
  <c r="L414"/>
  <c r="K414"/>
  <c r="J414"/>
  <c r="I414"/>
  <c r="H414"/>
  <c r="F414" s="1"/>
  <c r="BE413"/>
  <c r="BD413"/>
  <c r="BC413"/>
  <c r="BB413"/>
  <c r="BA413"/>
  <c r="AZ413"/>
  <c r="AY413"/>
  <c r="AX413"/>
  <c r="AW413"/>
  <c r="AV413"/>
  <c r="AU413"/>
  <c r="AT413"/>
  <c r="AS413"/>
  <c r="AR413"/>
  <c r="AQ413"/>
  <c r="AP413" s="1"/>
  <c r="AN413"/>
  <c r="AM413"/>
  <c r="AL413"/>
  <c r="AK413"/>
  <c r="AJ413"/>
  <c r="AI413"/>
  <c r="AH413"/>
  <c r="AG413"/>
  <c r="AF413"/>
  <c r="AE413"/>
  <c r="AD413"/>
  <c r="AC413"/>
  <c r="AB413"/>
  <c r="AA413"/>
  <c r="Z413"/>
  <c r="Y413" s="1"/>
  <c r="V413"/>
  <c r="U413"/>
  <c r="T413"/>
  <c r="S413"/>
  <c r="R413"/>
  <c r="Q413"/>
  <c r="P413"/>
  <c r="O413"/>
  <c r="N413"/>
  <c r="M413"/>
  <c r="L413"/>
  <c r="K413"/>
  <c r="J413"/>
  <c r="I413"/>
  <c r="H413"/>
  <c r="F413" s="1"/>
  <c r="BE412"/>
  <c r="BD412"/>
  <c r="BC412"/>
  <c r="BB412"/>
  <c r="BA412"/>
  <c r="AZ412"/>
  <c r="AY412"/>
  <c r="AX412"/>
  <c r="AW412"/>
  <c r="AV412"/>
  <c r="AU412"/>
  <c r="AT412"/>
  <c r="AS412"/>
  <c r="AR412"/>
  <c r="AQ412"/>
  <c r="AP412" s="1"/>
  <c r="AN412"/>
  <c r="AM412"/>
  <c r="AL412"/>
  <c r="AK412"/>
  <c r="AJ412"/>
  <c r="AI412"/>
  <c r="AH412"/>
  <c r="AG412"/>
  <c r="AF412"/>
  <c r="AE412"/>
  <c r="AD412"/>
  <c r="AC412"/>
  <c r="AB412"/>
  <c r="AA412"/>
  <c r="Z412"/>
  <c r="Y412" s="1"/>
  <c r="V412"/>
  <c r="U412"/>
  <c r="T412"/>
  <c r="S412"/>
  <c r="R412"/>
  <c r="Q412"/>
  <c r="P412"/>
  <c r="O412"/>
  <c r="N412"/>
  <c r="M412"/>
  <c r="L412"/>
  <c r="K412"/>
  <c r="J412"/>
  <c r="I412"/>
  <c r="H412"/>
  <c r="F412" s="1"/>
  <c r="BE411"/>
  <c r="BD411"/>
  <c r="BC411"/>
  <c r="BB411"/>
  <c r="BA411"/>
  <c r="AZ411"/>
  <c r="AY411"/>
  <c r="AX411"/>
  <c r="AW411"/>
  <c r="AV411"/>
  <c r="AU411"/>
  <c r="AT411"/>
  <c r="AS411"/>
  <c r="AR411"/>
  <c r="AQ411"/>
  <c r="AP411" s="1"/>
  <c r="AN411"/>
  <c r="AM411"/>
  <c r="AL411"/>
  <c r="AK411"/>
  <c r="AJ411"/>
  <c r="AI411"/>
  <c r="AH411"/>
  <c r="AG411"/>
  <c r="AF411"/>
  <c r="AE411"/>
  <c r="AD411"/>
  <c r="AC411"/>
  <c r="AB411"/>
  <c r="AA411"/>
  <c r="Z411"/>
  <c r="Y411" s="1"/>
  <c r="V411"/>
  <c r="U411"/>
  <c r="T411"/>
  <c r="S411"/>
  <c r="R411"/>
  <c r="Q411"/>
  <c r="P411"/>
  <c r="O411"/>
  <c r="N411"/>
  <c r="M411"/>
  <c r="L411"/>
  <c r="K411"/>
  <c r="J411"/>
  <c r="I411"/>
  <c r="H411"/>
  <c r="F411" s="1"/>
  <c r="BE410"/>
  <c r="BD410"/>
  <c r="BC410"/>
  <c r="BB410"/>
  <c r="BA410"/>
  <c r="AZ410"/>
  <c r="AY410"/>
  <c r="AX410"/>
  <c r="AW410"/>
  <c r="AV410"/>
  <c r="AU410"/>
  <c r="AT410"/>
  <c r="AS410"/>
  <c r="AR410"/>
  <c r="AQ410"/>
  <c r="AP410" s="1"/>
  <c r="AN410"/>
  <c r="AM410"/>
  <c r="AL410"/>
  <c r="AK410"/>
  <c r="AJ410"/>
  <c r="AI410"/>
  <c r="AH410"/>
  <c r="AG410"/>
  <c r="AF410"/>
  <c r="AE410"/>
  <c r="AD410"/>
  <c r="AC410"/>
  <c r="AB410"/>
  <c r="AA410"/>
  <c r="Z410"/>
  <c r="Y410" s="1"/>
  <c r="V410"/>
  <c r="U410"/>
  <c r="T410"/>
  <c r="S410"/>
  <c r="R410"/>
  <c r="Q410"/>
  <c r="P410"/>
  <c r="O410"/>
  <c r="N410"/>
  <c r="M410"/>
  <c r="L410"/>
  <c r="K410"/>
  <c r="J410"/>
  <c r="I410"/>
  <c r="H410"/>
  <c r="F410" s="1"/>
  <c r="BE409"/>
  <c r="BD409"/>
  <c r="BC409"/>
  <c r="BB409"/>
  <c r="BA409"/>
  <c r="AZ409"/>
  <c r="AY409"/>
  <c r="AX409"/>
  <c r="AW409"/>
  <c r="AV409"/>
  <c r="AU409"/>
  <c r="AT409"/>
  <c r="AS409"/>
  <c r="AR409"/>
  <c r="AQ409"/>
  <c r="AP409" s="1"/>
  <c r="AN409"/>
  <c r="AM409"/>
  <c r="AL409"/>
  <c r="AK409"/>
  <c r="AJ409"/>
  <c r="AI409"/>
  <c r="AH409"/>
  <c r="AG409"/>
  <c r="AF409"/>
  <c r="AE409"/>
  <c r="AD409"/>
  <c r="AC409"/>
  <c r="AB409"/>
  <c r="AA409"/>
  <c r="Z409"/>
  <c r="Y409" s="1"/>
  <c r="V409"/>
  <c r="U409"/>
  <c r="T409"/>
  <c r="S409"/>
  <c r="R409"/>
  <c r="Q409"/>
  <c r="P409"/>
  <c r="O409"/>
  <c r="N409"/>
  <c r="M409"/>
  <c r="L409"/>
  <c r="K409"/>
  <c r="J409"/>
  <c r="I409"/>
  <c r="H409"/>
  <c r="F409" s="1"/>
  <c r="BE408"/>
  <c r="BD408"/>
  <c r="BC408"/>
  <c r="BB408"/>
  <c r="BA408"/>
  <c r="AZ408"/>
  <c r="AY408"/>
  <c r="AX408"/>
  <c r="AW408"/>
  <c r="AV408"/>
  <c r="AU408"/>
  <c r="AT408"/>
  <c r="AS408"/>
  <c r="AR408"/>
  <c r="AQ408"/>
  <c r="AP408" s="1"/>
  <c r="AN408"/>
  <c r="AM408"/>
  <c r="AL408"/>
  <c r="AK408"/>
  <c r="AJ408"/>
  <c r="AI408"/>
  <c r="AH408"/>
  <c r="AG408"/>
  <c r="AF408"/>
  <c r="AE408"/>
  <c r="AD408"/>
  <c r="AC408"/>
  <c r="AB408"/>
  <c r="AA408"/>
  <c r="Z408"/>
  <c r="Y408" s="1"/>
  <c r="V408"/>
  <c r="U408"/>
  <c r="T408"/>
  <c r="S408"/>
  <c r="R408"/>
  <c r="Q408"/>
  <c r="P408"/>
  <c r="O408"/>
  <c r="N408"/>
  <c r="M408"/>
  <c r="L408"/>
  <c r="K408"/>
  <c r="J408"/>
  <c r="I408"/>
  <c r="H408"/>
  <c r="F408" s="1"/>
  <c r="BE407"/>
  <c r="BD407"/>
  <c r="BC407"/>
  <c r="BB407"/>
  <c r="BA407"/>
  <c r="AZ407"/>
  <c r="AY407"/>
  <c r="AX407"/>
  <c r="AW407"/>
  <c r="AV407"/>
  <c r="AU407"/>
  <c r="AT407"/>
  <c r="AS407"/>
  <c r="AR407"/>
  <c r="AQ407"/>
  <c r="AP407" s="1"/>
  <c r="AN407"/>
  <c r="AM407"/>
  <c r="AL407"/>
  <c r="AK407"/>
  <c r="AJ407"/>
  <c r="AI407"/>
  <c r="AH407"/>
  <c r="AG407"/>
  <c r="AF407"/>
  <c r="AE407"/>
  <c r="AD407"/>
  <c r="AC407"/>
  <c r="AB407"/>
  <c r="AA407"/>
  <c r="Z407"/>
  <c r="Y407" s="1"/>
  <c r="V407"/>
  <c r="U407"/>
  <c r="T407"/>
  <c r="S407"/>
  <c r="R407"/>
  <c r="Q407"/>
  <c r="P407"/>
  <c r="O407"/>
  <c r="N407"/>
  <c r="M407"/>
  <c r="L407"/>
  <c r="K407"/>
  <c r="J407"/>
  <c r="I407"/>
  <c r="H407"/>
  <c r="F407" s="1"/>
  <c r="BE406"/>
  <c r="BD406"/>
  <c r="BC406"/>
  <c r="BB406"/>
  <c r="BA406"/>
  <c r="AZ406"/>
  <c r="AY406"/>
  <c r="AX406"/>
  <c r="AW406"/>
  <c r="AV406"/>
  <c r="AU406"/>
  <c r="AT406"/>
  <c r="AS406"/>
  <c r="AR406"/>
  <c r="AQ406"/>
  <c r="AP406" s="1"/>
  <c r="AN406"/>
  <c r="AM406"/>
  <c r="AL406"/>
  <c r="AK406"/>
  <c r="AJ406"/>
  <c r="AI406"/>
  <c r="AH406"/>
  <c r="AG406"/>
  <c r="AF406"/>
  <c r="AE406"/>
  <c r="AD406"/>
  <c r="AC406"/>
  <c r="AB406"/>
  <c r="AA406"/>
  <c r="Z406"/>
  <c r="Y406" s="1"/>
  <c r="V406"/>
  <c r="U406"/>
  <c r="T406"/>
  <c r="S406"/>
  <c r="R406"/>
  <c r="Q406"/>
  <c r="P406"/>
  <c r="O406"/>
  <c r="N406"/>
  <c r="M406"/>
  <c r="L406"/>
  <c r="K406"/>
  <c r="J406"/>
  <c r="I406"/>
  <c r="H406"/>
  <c r="F406" s="1"/>
  <c r="BE405"/>
  <c r="BD405"/>
  <c r="BC405"/>
  <c r="BB405"/>
  <c r="BA405"/>
  <c r="AZ405"/>
  <c r="AY405"/>
  <c r="AX405"/>
  <c r="AW405"/>
  <c r="AV405"/>
  <c r="AU405"/>
  <c r="AT405"/>
  <c r="AS405"/>
  <c r="AR405"/>
  <c r="AQ405"/>
  <c r="AP405" s="1"/>
  <c r="AN405"/>
  <c r="AM405"/>
  <c r="AL405"/>
  <c r="AK405"/>
  <c r="AJ405"/>
  <c r="AI405"/>
  <c r="AH405"/>
  <c r="AG405"/>
  <c r="AF405"/>
  <c r="AE405"/>
  <c r="AD405"/>
  <c r="AC405"/>
  <c r="AB405"/>
  <c r="AA405"/>
  <c r="Z405"/>
  <c r="Y405" s="1"/>
  <c r="V405"/>
  <c r="U405"/>
  <c r="T405"/>
  <c r="S405"/>
  <c r="R405"/>
  <c r="Q405"/>
  <c r="P405"/>
  <c r="O405"/>
  <c r="N405"/>
  <c r="M405"/>
  <c r="L405"/>
  <c r="K405"/>
  <c r="J405"/>
  <c r="I405"/>
  <c r="H405"/>
  <c r="F405" s="1"/>
  <c r="BE404"/>
  <c r="BD404"/>
  <c r="BC404"/>
  <c r="BB404"/>
  <c r="BA404"/>
  <c r="AZ404"/>
  <c r="AY404"/>
  <c r="AX404"/>
  <c r="AW404"/>
  <c r="AV404"/>
  <c r="AU404"/>
  <c r="AT404"/>
  <c r="AS404"/>
  <c r="AR404"/>
  <c r="AQ404"/>
  <c r="AP404" s="1"/>
  <c r="AN404"/>
  <c r="AM404"/>
  <c r="AL404"/>
  <c r="AK404"/>
  <c r="AJ404"/>
  <c r="AI404"/>
  <c r="AH404"/>
  <c r="AG404"/>
  <c r="AF404"/>
  <c r="AE404"/>
  <c r="AD404"/>
  <c r="AC404"/>
  <c r="AB404"/>
  <c r="AA404"/>
  <c r="Z404"/>
  <c r="Y404" s="1"/>
  <c r="V404"/>
  <c r="U404"/>
  <c r="T404"/>
  <c r="S404"/>
  <c r="R404"/>
  <c r="Q404"/>
  <c r="P404"/>
  <c r="O404"/>
  <c r="N404"/>
  <c r="M404"/>
  <c r="L404"/>
  <c r="K404"/>
  <c r="J404"/>
  <c r="I404"/>
  <c r="H404"/>
  <c r="F404" s="1"/>
  <c r="BE403"/>
  <c r="BD403"/>
  <c r="BC403"/>
  <c r="BB403"/>
  <c r="BA403"/>
  <c r="AZ403"/>
  <c r="AY403"/>
  <c r="AX403"/>
  <c r="AW403"/>
  <c r="AV403"/>
  <c r="AU403"/>
  <c r="AT403"/>
  <c r="AS403"/>
  <c r="AR403"/>
  <c r="AQ403"/>
  <c r="AP403" s="1"/>
  <c r="AN403"/>
  <c r="AM403"/>
  <c r="AL403"/>
  <c r="AK403"/>
  <c r="AJ403"/>
  <c r="AI403"/>
  <c r="AH403"/>
  <c r="AG403"/>
  <c r="AF403"/>
  <c r="AE403"/>
  <c r="AD403"/>
  <c r="AC403"/>
  <c r="AB403"/>
  <c r="AA403"/>
  <c r="Z403"/>
  <c r="Y403" s="1"/>
  <c r="V403"/>
  <c r="U403"/>
  <c r="T403"/>
  <c r="S403"/>
  <c r="R403"/>
  <c r="Q403"/>
  <c r="P403"/>
  <c r="O403"/>
  <c r="N403"/>
  <c r="M403"/>
  <c r="L403"/>
  <c r="K403"/>
  <c r="J403"/>
  <c r="I403"/>
  <c r="H403"/>
  <c r="F403" s="1"/>
  <c r="BE402"/>
  <c r="BD402"/>
  <c r="BC402"/>
  <c r="BB402"/>
  <c r="BA402"/>
  <c r="AZ402"/>
  <c r="AY402"/>
  <c r="AX402"/>
  <c r="AW402"/>
  <c r="AV402"/>
  <c r="AU402"/>
  <c r="AT402"/>
  <c r="AS402"/>
  <c r="AR402"/>
  <c r="AQ402"/>
  <c r="AP402" s="1"/>
  <c r="AN402"/>
  <c r="AM402"/>
  <c r="AL402"/>
  <c r="AK402"/>
  <c r="AJ402"/>
  <c r="AI402"/>
  <c r="AH402"/>
  <c r="AG402"/>
  <c r="AF402"/>
  <c r="AE402"/>
  <c r="AD402"/>
  <c r="AC402"/>
  <c r="AB402"/>
  <c r="AA402"/>
  <c r="Z402"/>
  <c r="Y402" s="1"/>
  <c r="V402"/>
  <c r="U402"/>
  <c r="T402"/>
  <c r="S402"/>
  <c r="R402"/>
  <c r="Q402"/>
  <c r="P402"/>
  <c r="O402"/>
  <c r="N402"/>
  <c r="M402"/>
  <c r="L402"/>
  <c r="K402"/>
  <c r="J402"/>
  <c r="I402"/>
  <c r="H402"/>
  <c r="F402" s="1"/>
  <c r="BE401"/>
  <c r="BD401"/>
  <c r="BC401"/>
  <c r="BB401"/>
  <c r="BA401"/>
  <c r="AZ401"/>
  <c r="AY401"/>
  <c r="AX401"/>
  <c r="AW401"/>
  <c r="AV401"/>
  <c r="AU401"/>
  <c r="AT401"/>
  <c r="AS401"/>
  <c r="AR401"/>
  <c r="AQ401"/>
  <c r="AP401" s="1"/>
  <c r="AN401"/>
  <c r="AM401"/>
  <c r="AL401"/>
  <c r="AK401"/>
  <c r="AJ401"/>
  <c r="AI401"/>
  <c r="AH401"/>
  <c r="AG401"/>
  <c r="AF401"/>
  <c r="AE401"/>
  <c r="AD401"/>
  <c r="AC401"/>
  <c r="AB401"/>
  <c r="AA401"/>
  <c r="Z401"/>
  <c r="Y401" s="1"/>
  <c r="V401"/>
  <c r="U401"/>
  <c r="T401"/>
  <c r="S401"/>
  <c r="R401"/>
  <c r="Q401"/>
  <c r="P401"/>
  <c r="O401"/>
  <c r="N401"/>
  <c r="M401"/>
  <c r="L401"/>
  <c r="K401"/>
  <c r="J401"/>
  <c r="I401"/>
  <c r="H401"/>
  <c r="F401" s="1"/>
  <c r="BE400"/>
  <c r="BD400"/>
  <c r="BC400"/>
  <c r="BB400"/>
  <c r="BA400"/>
  <c r="AZ400"/>
  <c r="AY400"/>
  <c r="AX400"/>
  <c r="AW400"/>
  <c r="AV400"/>
  <c r="AU400"/>
  <c r="AT400"/>
  <c r="AS400"/>
  <c r="AR400"/>
  <c r="AQ400"/>
  <c r="AP400" s="1"/>
  <c r="AN400"/>
  <c r="AM400"/>
  <c r="AL400"/>
  <c r="AK400"/>
  <c r="AJ400"/>
  <c r="AI400"/>
  <c r="AH400"/>
  <c r="AG400"/>
  <c r="AF400"/>
  <c r="AE400"/>
  <c r="AD400"/>
  <c r="AC400"/>
  <c r="AB400"/>
  <c r="AA400"/>
  <c r="Z400"/>
  <c r="Y400" s="1"/>
  <c r="V400"/>
  <c r="U400"/>
  <c r="T400"/>
  <c r="S400"/>
  <c r="R400"/>
  <c r="Q400"/>
  <c r="P400"/>
  <c r="O400"/>
  <c r="N400"/>
  <c r="M400"/>
  <c r="L400"/>
  <c r="K400"/>
  <c r="J400"/>
  <c r="I400"/>
  <c r="H400"/>
  <c r="F400" s="1"/>
  <c r="BE399"/>
  <c r="BD399"/>
  <c r="BC399"/>
  <c r="BB399"/>
  <c r="BA399"/>
  <c r="AZ399"/>
  <c r="AY399"/>
  <c r="AX399"/>
  <c r="AW399"/>
  <c r="AV399"/>
  <c r="AU399"/>
  <c r="AT399"/>
  <c r="AS399"/>
  <c r="AR399"/>
  <c r="AQ399"/>
  <c r="AP399" s="1"/>
  <c r="AN399"/>
  <c r="AM399"/>
  <c r="AL399"/>
  <c r="AK399"/>
  <c r="AJ399"/>
  <c r="AI399"/>
  <c r="AH399"/>
  <c r="AG399"/>
  <c r="AF399"/>
  <c r="AE399"/>
  <c r="AD399"/>
  <c r="AC399"/>
  <c r="AB399"/>
  <c r="AA399"/>
  <c r="Z399"/>
  <c r="Y399" s="1"/>
  <c r="V399"/>
  <c r="U399"/>
  <c r="T399"/>
  <c r="S399"/>
  <c r="R399"/>
  <c r="Q399"/>
  <c r="P399"/>
  <c r="O399"/>
  <c r="N399"/>
  <c r="M399"/>
  <c r="L399"/>
  <c r="K399"/>
  <c r="J399"/>
  <c r="I399"/>
  <c r="H399"/>
  <c r="F399" s="1"/>
  <c r="BE398"/>
  <c r="BD398"/>
  <c r="BC398"/>
  <c r="BB398"/>
  <c r="BA398"/>
  <c r="AZ398"/>
  <c r="AY398"/>
  <c r="AX398"/>
  <c r="AW398"/>
  <c r="AV398"/>
  <c r="AU398"/>
  <c r="AT398"/>
  <c r="AS398"/>
  <c r="AR398"/>
  <c r="AQ398"/>
  <c r="AP398" s="1"/>
  <c r="AN398"/>
  <c r="AM398"/>
  <c r="AL398"/>
  <c r="AK398"/>
  <c r="AJ398"/>
  <c r="AI398"/>
  <c r="AH398"/>
  <c r="AG398"/>
  <c r="AF398"/>
  <c r="AE398"/>
  <c r="AD398"/>
  <c r="AC398"/>
  <c r="AB398"/>
  <c r="AA398"/>
  <c r="Z398"/>
  <c r="Y398" s="1"/>
  <c r="V398"/>
  <c r="U398"/>
  <c r="T398"/>
  <c r="S398"/>
  <c r="R398"/>
  <c r="Q398"/>
  <c r="P398"/>
  <c r="O398"/>
  <c r="N398"/>
  <c r="M398"/>
  <c r="L398"/>
  <c r="K398"/>
  <c r="J398"/>
  <c r="I398"/>
  <c r="H398"/>
  <c r="F398" s="1"/>
  <c r="BE397"/>
  <c r="BD397"/>
  <c r="BC397"/>
  <c r="BB397"/>
  <c r="BA397"/>
  <c r="AZ397"/>
  <c r="AY397"/>
  <c r="AX397"/>
  <c r="AW397"/>
  <c r="AV397"/>
  <c r="AU397"/>
  <c r="AT397"/>
  <c r="AS397"/>
  <c r="AR397"/>
  <c r="AQ397"/>
  <c r="AP397" s="1"/>
  <c r="AN397"/>
  <c r="AM397"/>
  <c r="AL397"/>
  <c r="AK397"/>
  <c r="AJ397"/>
  <c r="AI397"/>
  <c r="AH397"/>
  <c r="AG397"/>
  <c r="AF397"/>
  <c r="AE397"/>
  <c r="AD397"/>
  <c r="AC397"/>
  <c r="AB397"/>
  <c r="AA397"/>
  <c r="Z397"/>
  <c r="Y397" s="1"/>
  <c r="V397"/>
  <c r="U397"/>
  <c r="T397"/>
  <c r="S397"/>
  <c r="R397"/>
  <c r="Q397"/>
  <c r="P397"/>
  <c r="O397"/>
  <c r="N397"/>
  <c r="M397"/>
  <c r="L397"/>
  <c r="K397"/>
  <c r="J397"/>
  <c r="I397"/>
  <c r="H397"/>
  <c r="F397" s="1"/>
  <c r="BE396"/>
  <c r="BD396"/>
  <c r="BC396"/>
  <c r="BB396"/>
  <c r="BA396"/>
  <c r="AZ396"/>
  <c r="AY396"/>
  <c r="AX396"/>
  <c r="AW396"/>
  <c r="AV396"/>
  <c r="AU396"/>
  <c r="AT396"/>
  <c r="AS396"/>
  <c r="AR396"/>
  <c r="AQ396"/>
  <c r="AP396" s="1"/>
  <c r="AN396"/>
  <c r="AM396"/>
  <c r="AL396"/>
  <c r="AK396"/>
  <c r="AJ396"/>
  <c r="AI396"/>
  <c r="AH396"/>
  <c r="AG396"/>
  <c r="AF396"/>
  <c r="AE396"/>
  <c r="AD396"/>
  <c r="AC396"/>
  <c r="AB396"/>
  <c r="AA396"/>
  <c r="Z396"/>
  <c r="Y396" s="1"/>
  <c r="V396"/>
  <c r="U396"/>
  <c r="T396"/>
  <c r="S396"/>
  <c r="R396"/>
  <c r="Q396"/>
  <c r="P396"/>
  <c r="O396"/>
  <c r="N396"/>
  <c r="M396"/>
  <c r="L396"/>
  <c r="K396"/>
  <c r="J396"/>
  <c r="I396"/>
  <c r="H396"/>
  <c r="F396" s="1"/>
  <c r="BE395"/>
  <c r="BD395"/>
  <c r="BC395"/>
  <c r="BB395"/>
  <c r="BA395"/>
  <c r="AZ395"/>
  <c r="AY395"/>
  <c r="AX395"/>
  <c r="AW395"/>
  <c r="AV395"/>
  <c r="AU395"/>
  <c r="AT395"/>
  <c r="AS395"/>
  <c r="AR395"/>
  <c r="AQ395"/>
  <c r="AP395" s="1"/>
  <c r="AN395"/>
  <c r="AM395"/>
  <c r="AL395"/>
  <c r="AK395"/>
  <c r="AJ395"/>
  <c r="AI395"/>
  <c r="AH395"/>
  <c r="AG395"/>
  <c r="AF395"/>
  <c r="AE395"/>
  <c r="AD395"/>
  <c r="AC395"/>
  <c r="AB395"/>
  <c r="AA395"/>
  <c r="Z395"/>
  <c r="Y395" s="1"/>
  <c r="V395"/>
  <c r="U395"/>
  <c r="T395"/>
  <c r="S395"/>
  <c r="R395"/>
  <c r="Q395"/>
  <c r="P395"/>
  <c r="O395"/>
  <c r="N395"/>
  <c r="M395"/>
  <c r="L395"/>
  <c r="K395"/>
  <c r="J395"/>
  <c r="I395"/>
  <c r="H395"/>
  <c r="F395" s="1"/>
  <c r="BE394"/>
  <c r="BD394"/>
  <c r="BC394"/>
  <c r="BB394"/>
  <c r="BA394"/>
  <c r="AZ394"/>
  <c r="AY394"/>
  <c r="AX394"/>
  <c r="AW394"/>
  <c r="AV394"/>
  <c r="AU394"/>
  <c r="AT394"/>
  <c r="AS394"/>
  <c r="AR394"/>
  <c r="AQ394"/>
  <c r="AP394" s="1"/>
  <c r="AN394"/>
  <c r="AM394"/>
  <c r="AL394"/>
  <c r="AK394"/>
  <c r="AJ394"/>
  <c r="AI394"/>
  <c r="AH394"/>
  <c r="AG394"/>
  <c r="AF394"/>
  <c r="AE394"/>
  <c r="AD394"/>
  <c r="AC394"/>
  <c r="AB394"/>
  <c r="AA394"/>
  <c r="Z394"/>
  <c r="Y394" s="1"/>
  <c r="V394"/>
  <c r="U394"/>
  <c r="T394"/>
  <c r="S394"/>
  <c r="R394"/>
  <c r="Q394"/>
  <c r="P394"/>
  <c r="O394"/>
  <c r="N394"/>
  <c r="M394"/>
  <c r="L394"/>
  <c r="K394"/>
  <c r="J394"/>
  <c r="I394"/>
  <c r="H394"/>
  <c r="F394" s="1"/>
  <c r="BE393"/>
  <c r="BD393"/>
  <c r="BC393"/>
  <c r="BB393"/>
  <c r="BA393"/>
  <c r="AZ393"/>
  <c r="AY393"/>
  <c r="AX393"/>
  <c r="AW393"/>
  <c r="AV393"/>
  <c r="AU393"/>
  <c r="AT393"/>
  <c r="AS393"/>
  <c r="AR393"/>
  <c r="AQ393"/>
  <c r="AP393" s="1"/>
  <c r="AN393"/>
  <c r="AM393"/>
  <c r="AL393"/>
  <c r="AK393"/>
  <c r="AJ393"/>
  <c r="AI393"/>
  <c r="AH393"/>
  <c r="AG393"/>
  <c r="AF393"/>
  <c r="AE393"/>
  <c r="AD393"/>
  <c r="AC393"/>
  <c r="AB393"/>
  <c r="AA393"/>
  <c r="Z393"/>
  <c r="Y393" s="1"/>
  <c r="V393"/>
  <c r="U393"/>
  <c r="T393"/>
  <c r="S393"/>
  <c r="R393"/>
  <c r="Q393"/>
  <c r="P393"/>
  <c r="O393"/>
  <c r="N393"/>
  <c r="M393"/>
  <c r="L393"/>
  <c r="K393"/>
  <c r="J393"/>
  <c r="I393"/>
  <c r="H393"/>
  <c r="F393" s="1"/>
  <c r="BE392"/>
  <c r="BD392"/>
  <c r="BC392"/>
  <c r="BB392"/>
  <c r="BA392"/>
  <c r="AZ392"/>
  <c r="AY392"/>
  <c r="AX392"/>
  <c r="AW392"/>
  <c r="AV392"/>
  <c r="AU392"/>
  <c r="AT392"/>
  <c r="AS392"/>
  <c r="AR392"/>
  <c r="AQ392"/>
  <c r="AP392" s="1"/>
  <c r="AN392"/>
  <c r="AM392"/>
  <c r="AL392"/>
  <c r="AK392"/>
  <c r="AJ392"/>
  <c r="AI392"/>
  <c r="AH392"/>
  <c r="AG392"/>
  <c r="AF392"/>
  <c r="AE392"/>
  <c r="AD392"/>
  <c r="AC392"/>
  <c r="AB392"/>
  <c r="AA392"/>
  <c r="Z392"/>
  <c r="Y392" s="1"/>
  <c r="V392"/>
  <c r="U392"/>
  <c r="T392"/>
  <c r="S392"/>
  <c r="R392"/>
  <c r="Q392"/>
  <c r="P392"/>
  <c r="O392"/>
  <c r="N392"/>
  <c r="M392"/>
  <c r="L392"/>
  <c r="K392"/>
  <c r="J392"/>
  <c r="I392"/>
  <c r="H392"/>
  <c r="F392" s="1"/>
  <c r="BE391"/>
  <c r="BD391"/>
  <c r="BC391"/>
  <c r="BB391"/>
  <c r="BA391"/>
  <c r="AZ391"/>
  <c r="AY391"/>
  <c r="AX391"/>
  <c r="AW391"/>
  <c r="AV391"/>
  <c r="AU391"/>
  <c r="AT391"/>
  <c r="AS391"/>
  <c r="AR391"/>
  <c r="AQ391"/>
  <c r="AP391" s="1"/>
  <c r="AN391"/>
  <c r="AM391"/>
  <c r="AL391"/>
  <c r="AK391"/>
  <c r="AJ391"/>
  <c r="AI391"/>
  <c r="AH391"/>
  <c r="AG391"/>
  <c r="AF391"/>
  <c r="AE391"/>
  <c r="AD391"/>
  <c r="AC391"/>
  <c r="AB391"/>
  <c r="AA391"/>
  <c r="Z391"/>
  <c r="Y391" s="1"/>
  <c r="V391"/>
  <c r="U391"/>
  <c r="T391"/>
  <c r="S391"/>
  <c r="R391"/>
  <c r="Q391"/>
  <c r="P391"/>
  <c r="O391"/>
  <c r="N391"/>
  <c r="M391"/>
  <c r="L391"/>
  <c r="K391"/>
  <c r="J391"/>
  <c r="I391"/>
  <c r="H391"/>
  <c r="F391" s="1"/>
  <c r="BE390"/>
  <c r="BD390"/>
  <c r="BC390"/>
  <c r="BB390"/>
  <c r="BA390"/>
  <c r="AZ390"/>
  <c r="AY390"/>
  <c r="AX390"/>
  <c r="AW390"/>
  <c r="AV390"/>
  <c r="AU390"/>
  <c r="AT390"/>
  <c r="AS390"/>
  <c r="AR390"/>
  <c r="AQ390"/>
  <c r="AP390" s="1"/>
  <c r="AN390"/>
  <c r="AM390"/>
  <c r="AL390"/>
  <c r="AK390"/>
  <c r="AJ390"/>
  <c r="AI390"/>
  <c r="AH390"/>
  <c r="AG390"/>
  <c r="AF390"/>
  <c r="AE390"/>
  <c r="AD390"/>
  <c r="AC390"/>
  <c r="AB390"/>
  <c r="AA390"/>
  <c r="Z390"/>
  <c r="Y390" s="1"/>
  <c r="V390"/>
  <c r="U390"/>
  <c r="T390"/>
  <c r="S390"/>
  <c r="R390"/>
  <c r="Q390"/>
  <c r="P390"/>
  <c r="O390"/>
  <c r="N390"/>
  <c r="M390"/>
  <c r="L390"/>
  <c r="K390"/>
  <c r="J390"/>
  <c r="I390"/>
  <c r="H390"/>
  <c r="F390" s="1"/>
  <c r="BE389"/>
  <c r="BD389"/>
  <c r="BC389"/>
  <c r="BB389"/>
  <c r="BA389"/>
  <c r="AZ389"/>
  <c r="AY389"/>
  <c r="AX389"/>
  <c r="AW389"/>
  <c r="AV389"/>
  <c r="AU389"/>
  <c r="AT389"/>
  <c r="AS389"/>
  <c r="AR389"/>
  <c r="AQ389"/>
  <c r="AP389" s="1"/>
  <c r="AN389"/>
  <c r="AM389"/>
  <c r="AL389"/>
  <c r="AK389"/>
  <c r="AJ389"/>
  <c r="AI389"/>
  <c r="AH389"/>
  <c r="AG389"/>
  <c r="AF389"/>
  <c r="AE389"/>
  <c r="AD389"/>
  <c r="AC389"/>
  <c r="AB389"/>
  <c r="AA389"/>
  <c r="Z389"/>
  <c r="Y389" s="1"/>
  <c r="V389"/>
  <c r="U389"/>
  <c r="T389"/>
  <c r="S389"/>
  <c r="R389"/>
  <c r="Q389"/>
  <c r="P389"/>
  <c r="O389"/>
  <c r="N389"/>
  <c r="M389"/>
  <c r="L389"/>
  <c r="K389"/>
  <c r="J389"/>
  <c r="I389"/>
  <c r="H389"/>
  <c r="F389" s="1"/>
  <c r="BE388"/>
  <c r="BD388"/>
  <c r="BC388"/>
  <c r="BB388"/>
  <c r="BA388"/>
  <c r="AZ388"/>
  <c r="AY388"/>
  <c r="AX388"/>
  <c r="AW388"/>
  <c r="AV388"/>
  <c r="AU388"/>
  <c r="AT388"/>
  <c r="AS388"/>
  <c r="AR388"/>
  <c r="AQ388"/>
  <c r="AP388" s="1"/>
  <c r="AN388"/>
  <c r="AM388"/>
  <c r="AL388"/>
  <c r="AK388"/>
  <c r="AJ388"/>
  <c r="AI388"/>
  <c r="AH388"/>
  <c r="AG388"/>
  <c r="AF388"/>
  <c r="AE388"/>
  <c r="AD388"/>
  <c r="AC388"/>
  <c r="AB388"/>
  <c r="AA388"/>
  <c r="Z388"/>
  <c r="Y388" s="1"/>
  <c r="V388"/>
  <c r="U388"/>
  <c r="T388"/>
  <c r="S388"/>
  <c r="R388"/>
  <c r="Q388"/>
  <c r="P388"/>
  <c r="O388"/>
  <c r="N388"/>
  <c r="M388"/>
  <c r="L388"/>
  <c r="K388"/>
  <c r="J388"/>
  <c r="I388"/>
  <c r="H388"/>
  <c r="F388" s="1"/>
  <c r="BE387"/>
  <c r="BD387"/>
  <c r="BC387"/>
  <c r="BB387"/>
  <c r="BA387"/>
  <c r="AZ387"/>
  <c r="AY387"/>
  <c r="AX387"/>
  <c r="AW387"/>
  <c r="AV387"/>
  <c r="AU387"/>
  <c r="AT387"/>
  <c r="AS387"/>
  <c r="AR387"/>
  <c r="AQ387"/>
  <c r="AP387" s="1"/>
  <c r="AN387"/>
  <c r="AM387"/>
  <c r="AL387"/>
  <c r="AK387"/>
  <c r="AJ387"/>
  <c r="AI387"/>
  <c r="AH387"/>
  <c r="AG387"/>
  <c r="AF387"/>
  <c r="AE387"/>
  <c r="AD387"/>
  <c r="AC387"/>
  <c r="AB387"/>
  <c r="AA387"/>
  <c r="Z387"/>
  <c r="Y387" s="1"/>
  <c r="V387"/>
  <c r="U387"/>
  <c r="T387"/>
  <c r="S387"/>
  <c r="R387"/>
  <c r="Q387"/>
  <c r="P387"/>
  <c r="O387"/>
  <c r="N387"/>
  <c r="M387"/>
  <c r="L387"/>
  <c r="K387"/>
  <c r="J387"/>
  <c r="I387"/>
  <c r="H387"/>
  <c r="F387" s="1"/>
  <c r="BE386"/>
  <c r="BD386"/>
  <c r="BC386"/>
  <c r="BB386"/>
  <c r="BA386"/>
  <c r="AZ386"/>
  <c r="AY386"/>
  <c r="AX386"/>
  <c r="AW386"/>
  <c r="AV386"/>
  <c r="AU386"/>
  <c r="AT386"/>
  <c r="AS386"/>
  <c r="AR386"/>
  <c r="AQ386"/>
  <c r="AP386" s="1"/>
  <c r="AN386"/>
  <c r="AM386"/>
  <c r="AL386"/>
  <c r="AK386"/>
  <c r="AJ386"/>
  <c r="AI386"/>
  <c r="AH386"/>
  <c r="AG386"/>
  <c r="AF386"/>
  <c r="AE386"/>
  <c r="AD386"/>
  <c r="AC386"/>
  <c r="AB386"/>
  <c r="AA386"/>
  <c r="Z386"/>
  <c r="Y386" s="1"/>
  <c r="V386"/>
  <c r="U386"/>
  <c r="T386"/>
  <c r="S386"/>
  <c r="R386"/>
  <c r="Q386"/>
  <c r="P386"/>
  <c r="O386"/>
  <c r="N386"/>
  <c r="M386"/>
  <c r="L386"/>
  <c r="K386"/>
  <c r="J386"/>
  <c r="I386"/>
  <c r="H386"/>
  <c r="F386" s="1"/>
  <c r="BE385"/>
  <c r="BD385"/>
  <c r="BC385"/>
  <c r="BB385"/>
  <c r="BA385"/>
  <c r="AZ385"/>
  <c r="AY385"/>
  <c r="AX385"/>
  <c r="AW385"/>
  <c r="AV385"/>
  <c r="AU385"/>
  <c r="AT385"/>
  <c r="AS385"/>
  <c r="AR385"/>
  <c r="AQ385"/>
  <c r="AP385" s="1"/>
  <c r="AN385"/>
  <c r="AM385"/>
  <c r="AL385"/>
  <c r="AK385"/>
  <c r="AJ385"/>
  <c r="AI385"/>
  <c r="AH385"/>
  <c r="AG385"/>
  <c r="AF385"/>
  <c r="AE385"/>
  <c r="AD385"/>
  <c r="AC385"/>
  <c r="AB385"/>
  <c r="AA385"/>
  <c r="Z385"/>
  <c r="Y385" s="1"/>
  <c r="V385"/>
  <c r="U385"/>
  <c r="T385"/>
  <c r="S385"/>
  <c r="R385"/>
  <c r="Q385"/>
  <c r="P385"/>
  <c r="O385"/>
  <c r="N385"/>
  <c r="M385"/>
  <c r="L385"/>
  <c r="K385"/>
  <c r="J385"/>
  <c r="I385"/>
  <c r="H385"/>
  <c r="F385" s="1"/>
  <c r="BE384"/>
  <c r="BD384"/>
  <c r="BC384"/>
  <c r="BB384"/>
  <c r="BA384"/>
  <c r="AZ384"/>
  <c r="AY384"/>
  <c r="AX384"/>
  <c r="AW384"/>
  <c r="AV384"/>
  <c r="AU384"/>
  <c r="AT384"/>
  <c r="AS384"/>
  <c r="AR384"/>
  <c r="AQ384"/>
  <c r="AP384" s="1"/>
  <c r="AN384"/>
  <c r="AM384"/>
  <c r="AL384"/>
  <c r="AK384"/>
  <c r="AJ384"/>
  <c r="AI384"/>
  <c r="AH384"/>
  <c r="AG384"/>
  <c r="AF384"/>
  <c r="AE384"/>
  <c r="AD384"/>
  <c r="AC384"/>
  <c r="AB384"/>
  <c r="AA384"/>
  <c r="Z384"/>
  <c r="Y384" s="1"/>
  <c r="V384"/>
  <c r="U384"/>
  <c r="T384"/>
  <c r="S384"/>
  <c r="R384"/>
  <c r="Q384"/>
  <c r="P384"/>
  <c r="O384"/>
  <c r="N384"/>
  <c r="M384"/>
  <c r="L384"/>
  <c r="K384"/>
  <c r="J384"/>
  <c r="I384"/>
  <c r="H384"/>
  <c r="F384" s="1"/>
  <c r="BE383"/>
  <c r="BD383"/>
  <c r="BC383"/>
  <c r="BB383"/>
  <c r="BA383"/>
  <c r="AZ383"/>
  <c r="AY383"/>
  <c r="AX383"/>
  <c r="AW383"/>
  <c r="AV383"/>
  <c r="AU383"/>
  <c r="AT383"/>
  <c r="AS383"/>
  <c r="AR383"/>
  <c r="AQ383"/>
  <c r="AP383" s="1"/>
  <c r="AN383"/>
  <c r="AM383"/>
  <c r="AL383"/>
  <c r="AK383"/>
  <c r="AJ383"/>
  <c r="AI383"/>
  <c r="AH383"/>
  <c r="AG383"/>
  <c r="AF383"/>
  <c r="AE383"/>
  <c r="AD383"/>
  <c r="AC383"/>
  <c r="AB383"/>
  <c r="AA383"/>
  <c r="Z383"/>
  <c r="Y383" s="1"/>
  <c r="V383"/>
  <c r="U383"/>
  <c r="T383"/>
  <c r="S383"/>
  <c r="R383"/>
  <c r="Q383"/>
  <c r="P383"/>
  <c r="O383"/>
  <c r="N383"/>
  <c r="M383"/>
  <c r="L383"/>
  <c r="K383"/>
  <c r="J383"/>
  <c r="I383"/>
  <c r="H383"/>
  <c r="F383" s="1"/>
  <c r="BE382"/>
  <c r="BD382"/>
  <c r="BC382"/>
  <c r="BB382"/>
  <c r="BA382"/>
  <c r="AZ382"/>
  <c r="AY382"/>
  <c r="AX382"/>
  <c r="AW382"/>
  <c r="AV382"/>
  <c r="AU382"/>
  <c r="AT382"/>
  <c r="AS382"/>
  <c r="AR382"/>
  <c r="AQ382"/>
  <c r="AP382" s="1"/>
  <c r="AN382"/>
  <c r="AM382"/>
  <c r="AL382"/>
  <c r="AK382"/>
  <c r="AJ382"/>
  <c r="AI382"/>
  <c r="AH382"/>
  <c r="AG382"/>
  <c r="AF382"/>
  <c r="AE382"/>
  <c r="AD382"/>
  <c r="AC382"/>
  <c r="AB382"/>
  <c r="AA382"/>
  <c r="Z382"/>
  <c r="Y382" s="1"/>
  <c r="V382"/>
  <c r="U382"/>
  <c r="T382"/>
  <c r="S382"/>
  <c r="R382"/>
  <c r="Q382"/>
  <c r="P382"/>
  <c r="O382"/>
  <c r="N382"/>
  <c r="M382"/>
  <c r="L382"/>
  <c r="K382"/>
  <c r="J382"/>
  <c r="I382"/>
  <c r="H382"/>
  <c r="F382" s="1"/>
  <c r="BE381"/>
  <c r="BD381"/>
  <c r="BC381"/>
  <c r="BB381"/>
  <c r="BA381"/>
  <c r="AZ381"/>
  <c r="AY381"/>
  <c r="AX381"/>
  <c r="AW381"/>
  <c r="AV381"/>
  <c r="AU381"/>
  <c r="AT381"/>
  <c r="AS381"/>
  <c r="AR381"/>
  <c r="AQ381"/>
  <c r="AP381" s="1"/>
  <c r="AN381"/>
  <c r="AM381"/>
  <c r="AL381"/>
  <c r="AK381"/>
  <c r="AJ381"/>
  <c r="AI381"/>
  <c r="AH381"/>
  <c r="AG381"/>
  <c r="AF381"/>
  <c r="AE381"/>
  <c r="AD381"/>
  <c r="AC381"/>
  <c r="AB381"/>
  <c r="AA381"/>
  <c r="Z381"/>
  <c r="Y381" s="1"/>
  <c r="V381"/>
  <c r="U381"/>
  <c r="T381"/>
  <c r="S381"/>
  <c r="R381"/>
  <c r="Q381"/>
  <c r="P381"/>
  <c r="O381"/>
  <c r="N381"/>
  <c r="M381"/>
  <c r="L381"/>
  <c r="K381"/>
  <c r="J381"/>
  <c r="I381"/>
  <c r="H381"/>
  <c r="F381" s="1"/>
  <c r="BE380"/>
  <c r="BD380"/>
  <c r="BC380"/>
  <c r="BB380"/>
  <c r="BA380"/>
  <c r="AZ380"/>
  <c r="AY380"/>
  <c r="AX380"/>
  <c r="AW380"/>
  <c r="AV380"/>
  <c r="AU380"/>
  <c r="AT380"/>
  <c r="AS380"/>
  <c r="AR380"/>
  <c r="AQ380"/>
  <c r="AP380" s="1"/>
  <c r="AN380"/>
  <c r="AM380"/>
  <c r="AL380"/>
  <c r="AK380"/>
  <c r="AJ380"/>
  <c r="AI380"/>
  <c r="AH380"/>
  <c r="AG380"/>
  <c r="AF380"/>
  <c r="AE380"/>
  <c r="AD380"/>
  <c r="AC380"/>
  <c r="AB380"/>
  <c r="AA380"/>
  <c r="Z380"/>
  <c r="Y380" s="1"/>
  <c r="V380"/>
  <c r="U380"/>
  <c r="T380"/>
  <c r="S380"/>
  <c r="R380"/>
  <c r="Q380"/>
  <c r="P380"/>
  <c r="O380"/>
  <c r="N380"/>
  <c r="M380"/>
  <c r="L380"/>
  <c r="K380"/>
  <c r="J380"/>
  <c r="I380"/>
  <c r="H380"/>
  <c r="F380" s="1"/>
  <c r="BE379"/>
  <c r="BD379"/>
  <c r="BC379"/>
  <c r="BB379"/>
  <c r="BA379"/>
  <c r="AZ379"/>
  <c r="AY379"/>
  <c r="AX379"/>
  <c r="AW379"/>
  <c r="AV379"/>
  <c r="AU379"/>
  <c r="AT379"/>
  <c r="AS379"/>
  <c r="AR379"/>
  <c r="AQ379"/>
  <c r="AP379" s="1"/>
  <c r="AN379"/>
  <c r="AM379"/>
  <c r="AL379"/>
  <c r="AK379"/>
  <c r="AJ379"/>
  <c r="AI379"/>
  <c r="AH379"/>
  <c r="AG379"/>
  <c r="AF379"/>
  <c r="AE379"/>
  <c r="AD379"/>
  <c r="AC379"/>
  <c r="AB379"/>
  <c r="AA379"/>
  <c r="Z379"/>
  <c r="Y379" s="1"/>
  <c r="V379"/>
  <c r="U379"/>
  <c r="T379"/>
  <c r="S379"/>
  <c r="R379"/>
  <c r="Q379"/>
  <c r="P379"/>
  <c r="O379"/>
  <c r="N379"/>
  <c r="M379"/>
  <c r="L379"/>
  <c r="K379"/>
  <c r="J379"/>
  <c r="I379"/>
  <c r="H379"/>
  <c r="F379" s="1"/>
  <c r="BE378"/>
  <c r="BD378"/>
  <c r="BC378"/>
  <c r="BB378"/>
  <c r="BA378"/>
  <c r="AZ378"/>
  <c r="AY378"/>
  <c r="AX378"/>
  <c r="AW378"/>
  <c r="AV378"/>
  <c r="AU378"/>
  <c r="AT378"/>
  <c r="AS378"/>
  <c r="AR378"/>
  <c r="AQ378"/>
  <c r="AP378" s="1"/>
  <c r="AN378"/>
  <c r="AM378"/>
  <c r="AL378"/>
  <c r="AK378"/>
  <c r="AJ378"/>
  <c r="AI378"/>
  <c r="AH378"/>
  <c r="AG378"/>
  <c r="AF378"/>
  <c r="AE378"/>
  <c r="AD378"/>
  <c r="AC378"/>
  <c r="AB378"/>
  <c r="AA378"/>
  <c r="Z378"/>
  <c r="Y378" s="1"/>
  <c r="V378"/>
  <c r="U378"/>
  <c r="T378"/>
  <c r="S378"/>
  <c r="R378"/>
  <c r="Q378"/>
  <c r="P378"/>
  <c r="O378"/>
  <c r="N378"/>
  <c r="M378"/>
  <c r="L378"/>
  <c r="K378"/>
  <c r="J378"/>
  <c r="I378"/>
  <c r="H378"/>
  <c r="F378" s="1"/>
  <c r="BE377"/>
  <c r="BD377"/>
  <c r="BC377"/>
  <c r="BB377"/>
  <c r="BA377"/>
  <c r="AZ377"/>
  <c r="AY377"/>
  <c r="AX377"/>
  <c r="AW377"/>
  <c r="AV377"/>
  <c r="AU377"/>
  <c r="AT377"/>
  <c r="AS377"/>
  <c r="AR377"/>
  <c r="AQ377"/>
  <c r="AP377" s="1"/>
  <c r="AN377"/>
  <c r="AM377"/>
  <c r="AL377"/>
  <c r="AK377"/>
  <c r="AJ377"/>
  <c r="AI377"/>
  <c r="AH377"/>
  <c r="AG377"/>
  <c r="AF377"/>
  <c r="AE377"/>
  <c r="AD377"/>
  <c r="AC377"/>
  <c r="AB377"/>
  <c r="AA377"/>
  <c r="Z377"/>
  <c r="Y377" s="1"/>
  <c r="V377"/>
  <c r="U377"/>
  <c r="T377"/>
  <c r="S377"/>
  <c r="R377"/>
  <c r="Q377"/>
  <c r="P377"/>
  <c r="O377"/>
  <c r="N377"/>
  <c r="M377"/>
  <c r="L377"/>
  <c r="K377"/>
  <c r="J377"/>
  <c r="I377"/>
  <c r="H377"/>
  <c r="F377" s="1"/>
  <c r="BE376"/>
  <c r="BD376"/>
  <c r="BC376"/>
  <c r="BB376"/>
  <c r="BA376"/>
  <c r="AZ376"/>
  <c r="AY376"/>
  <c r="AX376"/>
  <c r="AW376"/>
  <c r="AV376"/>
  <c r="AU376"/>
  <c r="AT376"/>
  <c r="AS376"/>
  <c r="AR376"/>
  <c r="AQ376"/>
  <c r="AP376" s="1"/>
  <c r="AN376"/>
  <c r="AM376"/>
  <c r="AL376"/>
  <c r="AK376"/>
  <c r="AJ376"/>
  <c r="AI376"/>
  <c r="AH376"/>
  <c r="AG376"/>
  <c r="AF376"/>
  <c r="AE376"/>
  <c r="AD376"/>
  <c r="AC376"/>
  <c r="AB376"/>
  <c r="AA376"/>
  <c r="Z376"/>
  <c r="Y376" s="1"/>
  <c r="V376"/>
  <c r="U376"/>
  <c r="T376"/>
  <c r="S376"/>
  <c r="R376"/>
  <c r="Q376"/>
  <c r="P376"/>
  <c r="O376"/>
  <c r="N376"/>
  <c r="M376"/>
  <c r="L376"/>
  <c r="K376"/>
  <c r="J376"/>
  <c r="I376"/>
  <c r="H376"/>
  <c r="F376" s="1"/>
  <c r="BE375"/>
  <c r="BD375"/>
  <c r="BC375"/>
  <c r="BB375"/>
  <c r="BA375"/>
  <c r="AZ375"/>
  <c r="AY375"/>
  <c r="AX375"/>
  <c r="AW375"/>
  <c r="AV375"/>
  <c r="AU375"/>
  <c r="AT375"/>
  <c r="AS375"/>
  <c r="AR375"/>
  <c r="AQ375"/>
  <c r="AP375" s="1"/>
  <c r="AN375"/>
  <c r="AM375"/>
  <c r="AL375"/>
  <c r="AK375"/>
  <c r="AJ375"/>
  <c r="AI375"/>
  <c r="AH375"/>
  <c r="AG375"/>
  <c r="AF375"/>
  <c r="AE375"/>
  <c r="AD375"/>
  <c r="AC375"/>
  <c r="AB375"/>
  <c r="AA375"/>
  <c r="Z375"/>
  <c r="Y375" s="1"/>
  <c r="V375"/>
  <c r="U375"/>
  <c r="T375"/>
  <c r="S375"/>
  <c r="R375"/>
  <c r="Q375"/>
  <c r="P375"/>
  <c r="O375"/>
  <c r="N375"/>
  <c r="M375"/>
  <c r="L375"/>
  <c r="K375"/>
  <c r="J375"/>
  <c r="I375"/>
  <c r="H375"/>
  <c r="F375" s="1"/>
  <c r="BE374"/>
  <c r="BD374"/>
  <c r="BC374"/>
  <c r="BB374"/>
  <c r="BA374"/>
  <c r="AZ374"/>
  <c r="AY374"/>
  <c r="AX374"/>
  <c r="AW374"/>
  <c r="AV374"/>
  <c r="AU374"/>
  <c r="AT374"/>
  <c r="AS374"/>
  <c r="AR374"/>
  <c r="AQ374"/>
  <c r="AP374" s="1"/>
  <c r="AN374"/>
  <c r="AM374"/>
  <c r="AL374"/>
  <c r="AK374"/>
  <c r="AJ374"/>
  <c r="AI374"/>
  <c r="AH374"/>
  <c r="AG374"/>
  <c r="AF374"/>
  <c r="AE374"/>
  <c r="AD374"/>
  <c r="AC374"/>
  <c r="AB374"/>
  <c r="AA374"/>
  <c r="Z374"/>
  <c r="Y374" s="1"/>
  <c r="V374"/>
  <c r="U374"/>
  <c r="T374"/>
  <c r="S374"/>
  <c r="R374"/>
  <c r="Q374"/>
  <c r="P374"/>
  <c r="O374"/>
  <c r="N374"/>
  <c r="M374"/>
  <c r="L374"/>
  <c r="K374"/>
  <c r="J374"/>
  <c r="I374"/>
  <c r="H374"/>
  <c r="F374" s="1"/>
  <c r="BE373"/>
  <c r="BD373"/>
  <c r="BC373"/>
  <c r="BB373"/>
  <c r="BA373"/>
  <c r="AZ373"/>
  <c r="AY373"/>
  <c r="AX373"/>
  <c r="AW373"/>
  <c r="AV373"/>
  <c r="AU373"/>
  <c r="AT373"/>
  <c r="AS373"/>
  <c r="AR373"/>
  <c r="AQ373"/>
  <c r="AP373" s="1"/>
  <c r="AN373"/>
  <c r="AM373"/>
  <c r="AL373"/>
  <c r="AK373"/>
  <c r="AJ373"/>
  <c r="AI373"/>
  <c r="AH373"/>
  <c r="AG373"/>
  <c r="AF373"/>
  <c r="AE373"/>
  <c r="AD373"/>
  <c r="AC373"/>
  <c r="AB373"/>
  <c r="AA373"/>
  <c r="Z373"/>
  <c r="Y373" s="1"/>
  <c r="V373"/>
  <c r="U373"/>
  <c r="T373"/>
  <c r="S373"/>
  <c r="R373"/>
  <c r="Q373"/>
  <c r="P373"/>
  <c r="O373"/>
  <c r="N373"/>
  <c r="M373"/>
  <c r="L373"/>
  <c r="K373"/>
  <c r="J373"/>
  <c r="I373"/>
  <c r="H373"/>
  <c r="F373" s="1"/>
  <c r="BE372"/>
  <c r="BD372"/>
  <c r="BC372"/>
  <c r="BB372"/>
  <c r="BA372"/>
  <c r="AZ372"/>
  <c r="AY372"/>
  <c r="AX372"/>
  <c r="AW372"/>
  <c r="AV372"/>
  <c r="AU372"/>
  <c r="AT372"/>
  <c r="AS372"/>
  <c r="AR372"/>
  <c r="AQ372"/>
  <c r="AP372" s="1"/>
  <c r="AN372"/>
  <c r="AM372"/>
  <c r="AL372"/>
  <c r="AK372"/>
  <c r="AJ372"/>
  <c r="AI372"/>
  <c r="AH372"/>
  <c r="AG372"/>
  <c r="AF372"/>
  <c r="AE372"/>
  <c r="AD372"/>
  <c r="AC372"/>
  <c r="AB372"/>
  <c r="AA372"/>
  <c r="Z372"/>
  <c r="Y372" s="1"/>
  <c r="V372"/>
  <c r="U372"/>
  <c r="T372"/>
  <c r="S372"/>
  <c r="R372"/>
  <c r="Q372"/>
  <c r="P372"/>
  <c r="O372"/>
  <c r="N372"/>
  <c r="M372"/>
  <c r="L372"/>
  <c r="K372"/>
  <c r="J372"/>
  <c r="I372"/>
  <c r="H372"/>
  <c r="BE371"/>
  <c r="BD371"/>
  <c r="BC371"/>
  <c r="BB371"/>
  <c r="BA371"/>
  <c r="AZ371"/>
  <c r="AY371"/>
  <c r="AX371"/>
  <c r="AW371"/>
  <c r="AV371"/>
  <c r="AU371"/>
  <c r="AT371"/>
  <c r="AS371"/>
  <c r="AR371"/>
  <c r="AQ371"/>
  <c r="AP371"/>
  <c r="AN371"/>
  <c r="AM371"/>
  <c r="AL371"/>
  <c r="AK371"/>
  <c r="AJ371"/>
  <c r="AI371"/>
  <c r="AH371"/>
  <c r="AG371"/>
  <c r="AF371"/>
  <c r="AE371"/>
  <c r="AD371"/>
  <c r="AC371"/>
  <c r="AB371"/>
  <c r="AA371"/>
  <c r="Z371"/>
  <c r="Y371"/>
  <c r="V371"/>
  <c r="U371"/>
  <c r="T371"/>
  <c r="S371"/>
  <c r="R371"/>
  <c r="Q371"/>
  <c r="P371"/>
  <c r="O371"/>
  <c r="N371"/>
  <c r="M371"/>
  <c r="L371"/>
  <c r="K371"/>
  <c r="J371"/>
  <c r="I371"/>
  <c r="H371"/>
  <c r="F371"/>
  <c r="BE370"/>
  <c r="BD370"/>
  <c r="BC370"/>
  <c r="BB370"/>
  <c r="BA370"/>
  <c r="AZ370"/>
  <c r="AY370"/>
  <c r="AX370"/>
  <c r="AW370"/>
  <c r="AV370"/>
  <c r="AU370"/>
  <c r="AT370"/>
  <c r="AS370"/>
  <c r="AR370"/>
  <c r="AQ370"/>
  <c r="AP370"/>
  <c r="AN370"/>
  <c r="AM370"/>
  <c r="AL370"/>
  <c r="AK370"/>
  <c r="AJ370"/>
  <c r="AI370"/>
  <c r="AH370"/>
  <c r="AG370"/>
  <c r="AF370"/>
  <c r="AE370"/>
  <c r="AD370"/>
  <c r="AC370"/>
  <c r="AB370"/>
  <c r="AA370"/>
  <c r="Z370"/>
  <c r="Y370"/>
  <c r="V370"/>
  <c r="U370"/>
  <c r="T370"/>
  <c r="S370"/>
  <c r="R370"/>
  <c r="Q370"/>
  <c r="P370"/>
  <c r="O370"/>
  <c r="N370"/>
  <c r="M370"/>
  <c r="L370"/>
  <c r="K370"/>
  <c r="J370"/>
  <c r="I370"/>
  <c r="H370"/>
  <c r="F370"/>
  <c r="BE369"/>
  <c r="BD369"/>
  <c r="BC369"/>
  <c r="BB369"/>
  <c r="BA369"/>
  <c r="AZ369"/>
  <c r="AY369"/>
  <c r="AX369"/>
  <c r="AW369"/>
  <c r="AV369"/>
  <c r="AU369"/>
  <c r="AT369"/>
  <c r="AS369"/>
  <c r="AR369"/>
  <c r="AQ369"/>
  <c r="AP369"/>
  <c r="AN369"/>
  <c r="AM369"/>
  <c r="AL369"/>
  <c r="AK369"/>
  <c r="AJ369"/>
  <c r="AI369"/>
  <c r="AH369"/>
  <c r="AG369"/>
  <c r="AF369"/>
  <c r="AE369"/>
  <c r="AD369"/>
  <c r="AC369"/>
  <c r="AB369"/>
  <c r="AA369"/>
  <c r="Z369"/>
  <c r="Y369"/>
  <c r="V369"/>
  <c r="U369"/>
  <c r="T369"/>
  <c r="S369"/>
  <c r="R369"/>
  <c r="Q369"/>
  <c r="P369"/>
  <c r="O369"/>
  <c r="N369"/>
  <c r="M369"/>
  <c r="L369"/>
  <c r="K369"/>
  <c r="J369"/>
  <c r="I369"/>
  <c r="H369"/>
  <c r="F369"/>
  <c r="BE368"/>
  <c r="BD368"/>
  <c r="BC368"/>
  <c r="BB368"/>
  <c r="BA368"/>
  <c r="AZ368"/>
  <c r="AY368"/>
  <c r="AX368"/>
  <c r="AW368"/>
  <c r="AV368"/>
  <c r="AU368"/>
  <c r="AT368"/>
  <c r="AS368"/>
  <c r="AR368"/>
  <c r="AQ368"/>
  <c r="AP368"/>
  <c r="AN368"/>
  <c r="AM368"/>
  <c r="AL368"/>
  <c r="AK368"/>
  <c r="AJ368"/>
  <c r="AI368"/>
  <c r="AH368"/>
  <c r="AG368"/>
  <c r="AF368"/>
  <c r="AE368"/>
  <c r="AD368"/>
  <c r="AC368"/>
  <c r="AB368"/>
  <c r="AA368"/>
  <c r="Z368"/>
  <c r="Y368"/>
  <c r="V368"/>
  <c r="U368"/>
  <c r="T368"/>
  <c r="S368"/>
  <c r="R368"/>
  <c r="Q368"/>
  <c r="P368"/>
  <c r="O368"/>
  <c r="N368"/>
  <c r="M368"/>
  <c r="L368"/>
  <c r="K368"/>
  <c r="J368"/>
  <c r="I368"/>
  <c r="H368"/>
  <c r="F368"/>
  <c r="BE367"/>
  <c r="BD367"/>
  <c r="BC367"/>
  <c r="BB367"/>
  <c r="BA367"/>
  <c r="AZ367"/>
  <c r="AY367"/>
  <c r="AX367"/>
  <c r="AW367"/>
  <c r="AV367"/>
  <c r="AU367"/>
  <c r="AT367"/>
  <c r="AS367"/>
  <c r="AR367"/>
  <c r="AQ367"/>
  <c r="AP367"/>
  <c r="AN367"/>
  <c r="AM367"/>
  <c r="AL367"/>
  <c r="AK367"/>
  <c r="AJ367"/>
  <c r="AI367"/>
  <c r="AH367"/>
  <c r="AG367"/>
  <c r="AF367"/>
  <c r="AE367"/>
  <c r="AD367"/>
  <c r="AC367"/>
  <c r="AB367"/>
  <c r="AA367"/>
  <c r="Z367"/>
  <c r="Y367"/>
  <c r="V367"/>
  <c r="U367"/>
  <c r="T367"/>
  <c r="S367"/>
  <c r="R367"/>
  <c r="Q367"/>
  <c r="P367"/>
  <c r="O367"/>
  <c r="N367"/>
  <c r="M367"/>
  <c r="L367"/>
  <c r="K367"/>
  <c r="J367"/>
  <c r="I367"/>
  <c r="H367"/>
  <c r="F367"/>
  <c r="BE366"/>
  <c r="BD366"/>
  <c r="BC366"/>
  <c r="BB366"/>
  <c r="BA366"/>
  <c r="AZ366"/>
  <c r="AY366"/>
  <c r="AX366"/>
  <c r="AW366"/>
  <c r="AV366"/>
  <c r="AU366"/>
  <c r="AT366"/>
  <c r="AS366"/>
  <c r="AR366"/>
  <c r="AQ366"/>
  <c r="AP366"/>
  <c r="AN366"/>
  <c r="AM366"/>
  <c r="AL366"/>
  <c r="AK366"/>
  <c r="AJ366"/>
  <c r="AI366"/>
  <c r="AH366"/>
  <c r="AG366"/>
  <c r="AF366"/>
  <c r="AE366"/>
  <c r="AD366"/>
  <c r="AC366"/>
  <c r="AB366"/>
  <c r="AA366"/>
  <c r="Z366"/>
  <c r="Y366"/>
  <c r="V366"/>
  <c r="U366"/>
  <c r="T366"/>
  <c r="S366"/>
  <c r="R366"/>
  <c r="Q366"/>
  <c r="P366"/>
  <c r="O366"/>
  <c r="N366"/>
  <c r="M366"/>
  <c r="L366"/>
  <c r="K366"/>
  <c r="J366"/>
  <c r="I366"/>
  <c r="H366"/>
  <c r="F366"/>
  <c r="BE365"/>
  <c r="BD365"/>
  <c r="BC365"/>
  <c r="BB365"/>
  <c r="BA365"/>
  <c r="AZ365"/>
  <c r="AY365"/>
  <c r="AX365"/>
  <c r="AW365"/>
  <c r="AV365"/>
  <c r="AU365"/>
  <c r="AT365"/>
  <c r="AS365"/>
  <c r="AR365"/>
  <c r="AQ365"/>
  <c r="AP365"/>
  <c r="AN365"/>
  <c r="AM365"/>
  <c r="AL365"/>
  <c r="AK365"/>
  <c r="AJ365"/>
  <c r="AI365"/>
  <c r="AH365"/>
  <c r="AG365"/>
  <c r="AF365"/>
  <c r="AE365"/>
  <c r="AD365"/>
  <c r="AC365"/>
  <c r="AB365"/>
  <c r="AA365"/>
  <c r="Z365"/>
  <c r="Y365"/>
  <c r="V365"/>
  <c r="U365"/>
  <c r="T365"/>
  <c r="S365"/>
  <c r="R365"/>
  <c r="Q365"/>
  <c r="P365"/>
  <c r="O365"/>
  <c r="N365"/>
  <c r="M365"/>
  <c r="L365"/>
  <c r="K365"/>
  <c r="J365"/>
  <c r="I365"/>
  <c r="H365"/>
  <c r="F365"/>
  <c r="BE364"/>
  <c r="BD364"/>
  <c r="BC364"/>
  <c r="BB364"/>
  <c r="BA364"/>
  <c r="AZ364"/>
  <c r="AY364"/>
  <c r="AX364"/>
  <c r="AW364"/>
  <c r="AV364"/>
  <c r="AU364"/>
  <c r="AT364"/>
  <c r="AS364"/>
  <c r="AR364"/>
  <c r="AQ364"/>
  <c r="AP364"/>
  <c r="AN364"/>
  <c r="AM364"/>
  <c r="AL364"/>
  <c r="AK364"/>
  <c r="AJ364"/>
  <c r="AI364"/>
  <c r="AH364"/>
  <c r="AG364"/>
  <c r="AF364"/>
  <c r="AE364"/>
  <c r="AD364"/>
  <c r="AC364"/>
  <c r="AB364"/>
  <c r="AA364"/>
  <c r="Z364"/>
  <c r="Y364"/>
  <c r="V364"/>
  <c r="U364"/>
  <c r="T364"/>
  <c r="S364"/>
  <c r="R364"/>
  <c r="Q364"/>
  <c r="P364"/>
  <c r="O364"/>
  <c r="N364"/>
  <c r="M364"/>
  <c r="L364"/>
  <c r="K364"/>
  <c r="J364"/>
  <c r="I364"/>
  <c r="H364"/>
  <c r="F364"/>
  <c r="BE363"/>
  <c r="BD363"/>
  <c r="BC363"/>
  <c r="BB363"/>
  <c r="BA363"/>
  <c r="AZ363"/>
  <c r="AY363"/>
  <c r="AX363"/>
  <c r="AW363"/>
  <c r="AV363"/>
  <c r="AU363"/>
  <c r="AT363"/>
  <c r="AS363"/>
  <c r="AR363"/>
  <c r="AQ363"/>
  <c r="AP363"/>
  <c r="AN363"/>
  <c r="AM363"/>
  <c r="AL363"/>
  <c r="AK363"/>
  <c r="AJ363"/>
  <c r="AI363"/>
  <c r="AH363"/>
  <c r="AG363"/>
  <c r="AF363"/>
  <c r="AE363"/>
  <c r="AD363"/>
  <c r="AC363"/>
  <c r="AB363"/>
  <c r="AA363"/>
  <c r="Z363"/>
  <c r="Y363"/>
  <c r="V363"/>
  <c r="U363"/>
  <c r="T363"/>
  <c r="S363"/>
  <c r="R363"/>
  <c r="Q363"/>
  <c r="P363"/>
  <c r="O363"/>
  <c r="N363"/>
  <c r="M363"/>
  <c r="L363"/>
  <c r="K363"/>
  <c r="J363"/>
  <c r="I363"/>
  <c r="H363"/>
  <c r="F363"/>
  <c r="BE362"/>
  <c r="BD362"/>
  <c r="BC362"/>
  <c r="BB362"/>
  <c r="BA362"/>
  <c r="AZ362"/>
  <c r="AY362"/>
  <c r="AX362"/>
  <c r="AW362"/>
  <c r="AV362"/>
  <c r="AU362"/>
  <c r="AT362"/>
  <c r="AS362"/>
  <c r="AR362"/>
  <c r="AQ362"/>
  <c r="AP362"/>
  <c r="AN362"/>
  <c r="AM362"/>
  <c r="AL362"/>
  <c r="AK362"/>
  <c r="AJ362"/>
  <c r="AI362"/>
  <c r="AH362"/>
  <c r="AG362"/>
  <c r="AF362"/>
  <c r="AE362"/>
  <c r="AD362"/>
  <c r="AC362"/>
  <c r="AB362"/>
  <c r="AA362"/>
  <c r="Z362"/>
  <c r="Y362"/>
  <c r="V362"/>
  <c r="U362"/>
  <c r="T362"/>
  <c r="S362"/>
  <c r="R362"/>
  <c r="Q362"/>
  <c r="P362"/>
  <c r="O362"/>
  <c r="N362"/>
  <c r="M362"/>
  <c r="L362"/>
  <c r="K362"/>
  <c r="J362"/>
  <c r="I362"/>
  <c r="H362"/>
  <c r="F362"/>
  <c r="BE361"/>
  <c r="BD361"/>
  <c r="BC361"/>
  <c r="BB361"/>
  <c r="BA361"/>
  <c r="AZ361"/>
  <c r="AY361"/>
  <c r="AX361"/>
  <c r="AW361"/>
  <c r="AV361"/>
  <c r="AU361"/>
  <c r="AT361"/>
  <c r="AS361"/>
  <c r="AR361"/>
  <c r="AQ361"/>
  <c r="AP361"/>
  <c r="AN361"/>
  <c r="AM361"/>
  <c r="AL361"/>
  <c r="AK361"/>
  <c r="AJ361"/>
  <c r="AI361"/>
  <c r="AH361"/>
  <c r="AG361"/>
  <c r="AF361"/>
  <c r="AE361"/>
  <c r="AD361"/>
  <c r="AC361"/>
  <c r="AB361"/>
  <c r="AA361"/>
  <c r="Z361"/>
  <c r="Y361"/>
  <c r="V361"/>
  <c r="U361"/>
  <c r="T361"/>
  <c r="S361"/>
  <c r="R361"/>
  <c r="Q361"/>
  <c r="P361"/>
  <c r="O361"/>
  <c r="N361"/>
  <c r="M361"/>
  <c r="L361"/>
  <c r="K361"/>
  <c r="J361"/>
  <c r="I361"/>
  <c r="H361"/>
  <c r="F361"/>
  <c r="BE360"/>
  <c r="BD360"/>
  <c r="BC360"/>
  <c r="BB360"/>
  <c r="BA360"/>
  <c r="AZ360"/>
  <c r="AY360"/>
  <c r="AX360"/>
  <c r="AW360"/>
  <c r="AV360"/>
  <c r="AU360"/>
  <c r="AT360"/>
  <c r="AS360"/>
  <c r="AR360"/>
  <c r="AQ360"/>
  <c r="AP360"/>
  <c r="AN360"/>
  <c r="AM360"/>
  <c r="AL360"/>
  <c r="AK360"/>
  <c r="AJ360"/>
  <c r="AI360"/>
  <c r="AH360"/>
  <c r="AG360"/>
  <c r="AF360"/>
  <c r="AE360"/>
  <c r="AD360"/>
  <c r="AC360"/>
  <c r="AB360"/>
  <c r="AA360"/>
  <c r="Z360"/>
  <c r="Y360"/>
  <c r="V360"/>
  <c r="U360"/>
  <c r="T360"/>
  <c r="S360"/>
  <c r="R360"/>
  <c r="Q360"/>
  <c r="P360"/>
  <c r="O360"/>
  <c r="N360"/>
  <c r="M360"/>
  <c r="L360"/>
  <c r="K360"/>
  <c r="J360"/>
  <c r="I360"/>
  <c r="H360"/>
  <c r="F360"/>
  <c r="BE359"/>
  <c r="BD359"/>
  <c r="BC359"/>
  <c r="BB359"/>
  <c r="BA359"/>
  <c r="AZ359"/>
  <c r="AY359"/>
  <c r="AX359"/>
  <c r="AW359"/>
  <c r="AV359"/>
  <c r="AU359"/>
  <c r="AT359"/>
  <c r="AS359"/>
  <c r="AR359"/>
  <c r="AQ359"/>
  <c r="AP359"/>
  <c r="AN359"/>
  <c r="AM359"/>
  <c r="AL359"/>
  <c r="AK359"/>
  <c r="AJ359"/>
  <c r="AI359"/>
  <c r="AH359"/>
  <c r="AG359"/>
  <c r="AF359"/>
  <c r="AE359"/>
  <c r="AD359"/>
  <c r="AC359"/>
  <c r="AB359"/>
  <c r="AA359"/>
  <c r="Z359"/>
  <c r="Y359"/>
  <c r="V359"/>
  <c r="U359"/>
  <c r="T359"/>
  <c r="S359"/>
  <c r="R359"/>
  <c r="Q359"/>
  <c r="P359"/>
  <c r="O359"/>
  <c r="N359"/>
  <c r="M359"/>
  <c r="L359"/>
  <c r="K359"/>
  <c r="J359"/>
  <c r="I359"/>
  <c r="H359"/>
  <c r="F359"/>
  <c r="BE358"/>
  <c r="BD358"/>
  <c r="BC358"/>
  <c r="BB358"/>
  <c r="BA358"/>
  <c r="AZ358"/>
  <c r="AY358"/>
  <c r="AX358"/>
  <c r="AW358"/>
  <c r="AV358"/>
  <c r="AU358"/>
  <c r="AT358"/>
  <c r="AS358"/>
  <c r="AR358"/>
  <c r="AQ358"/>
  <c r="AP358"/>
  <c r="AN358"/>
  <c r="AM358"/>
  <c r="AL358"/>
  <c r="AK358"/>
  <c r="AJ358"/>
  <c r="AI358"/>
  <c r="AH358"/>
  <c r="AG358"/>
  <c r="AF358"/>
  <c r="AE358"/>
  <c r="AD358"/>
  <c r="AC358"/>
  <c r="AB358"/>
  <c r="AA358"/>
  <c r="Z358"/>
  <c r="Y358"/>
  <c r="V358"/>
  <c r="U358"/>
  <c r="T358"/>
  <c r="S358"/>
  <c r="R358"/>
  <c r="Q358"/>
  <c r="P358"/>
  <c r="O358"/>
  <c r="N358"/>
  <c r="M358"/>
  <c r="L358"/>
  <c r="K358"/>
  <c r="J358"/>
  <c r="I358"/>
  <c r="H358"/>
  <c r="F358"/>
  <c r="BE357"/>
  <c r="BD357"/>
  <c r="BC357"/>
  <c r="BB357"/>
  <c r="BA357"/>
  <c r="AZ357"/>
  <c r="AY357"/>
  <c r="AX357"/>
  <c r="AW357"/>
  <c r="AV357"/>
  <c r="AU357"/>
  <c r="AT357"/>
  <c r="AS357"/>
  <c r="AR357"/>
  <c r="AQ357"/>
  <c r="AP357"/>
  <c r="AN357"/>
  <c r="AM357"/>
  <c r="AL357"/>
  <c r="AK357"/>
  <c r="AJ357"/>
  <c r="AI357"/>
  <c r="AH357"/>
  <c r="AG357"/>
  <c r="AF357"/>
  <c r="AE357"/>
  <c r="AD357"/>
  <c r="AC357"/>
  <c r="AB357"/>
  <c r="AA357"/>
  <c r="Z357"/>
  <c r="Y357"/>
  <c r="V357"/>
  <c r="U357"/>
  <c r="T357"/>
  <c r="S357"/>
  <c r="R357"/>
  <c r="Q357"/>
  <c r="P357"/>
  <c r="O357"/>
  <c r="N357"/>
  <c r="M357"/>
  <c r="L357"/>
  <c r="K357"/>
  <c r="J357"/>
  <c r="I357"/>
  <c r="H357"/>
  <c r="F357"/>
  <c r="BE356"/>
  <c r="BD356"/>
  <c r="BC356"/>
  <c r="BB356"/>
  <c r="BA356"/>
  <c r="AZ356"/>
  <c r="AY356"/>
  <c r="AX356"/>
  <c r="AW356"/>
  <c r="AV356"/>
  <c r="AU356"/>
  <c r="AT356"/>
  <c r="AS356"/>
  <c r="AR356"/>
  <c r="AQ356"/>
  <c r="AP356"/>
  <c r="AN356"/>
  <c r="AM356"/>
  <c r="AL356"/>
  <c r="AK356"/>
  <c r="AJ356"/>
  <c r="AI356"/>
  <c r="AH356"/>
  <c r="AG356"/>
  <c r="AF356"/>
  <c r="AE356"/>
  <c r="AD356"/>
  <c r="AC356"/>
  <c r="AB356"/>
  <c r="AA356"/>
  <c r="Z356"/>
  <c r="Y356"/>
  <c r="V356"/>
  <c r="U356"/>
  <c r="T356"/>
  <c r="S356"/>
  <c r="R356"/>
  <c r="Q356"/>
  <c r="P356"/>
  <c r="O356"/>
  <c r="N356"/>
  <c r="M356"/>
  <c r="L356"/>
  <c r="K356"/>
  <c r="J356"/>
  <c r="I356"/>
  <c r="H356"/>
  <c r="BE355"/>
  <c r="BD355"/>
  <c r="BC355"/>
  <c r="BB355"/>
  <c r="BA355"/>
  <c r="AZ355"/>
  <c r="AY355"/>
  <c r="AX355"/>
  <c r="AW355"/>
  <c r="AV355"/>
  <c r="AU355"/>
  <c r="AT355"/>
  <c r="AS355"/>
  <c r="AR355"/>
  <c r="AQ355"/>
  <c r="AP355" s="1"/>
  <c r="AN355"/>
  <c r="AM355"/>
  <c r="AL355"/>
  <c r="AK355"/>
  <c r="AJ355"/>
  <c r="AI355"/>
  <c r="AH355"/>
  <c r="AG355"/>
  <c r="AF355"/>
  <c r="AE355"/>
  <c r="AD355"/>
  <c r="AC355"/>
  <c r="AB355"/>
  <c r="AA355"/>
  <c r="Z355"/>
  <c r="Y355" s="1"/>
  <c r="V355"/>
  <c r="U355"/>
  <c r="T355"/>
  <c r="S355"/>
  <c r="R355"/>
  <c r="Q355"/>
  <c r="P355"/>
  <c r="O355"/>
  <c r="N355"/>
  <c r="M355"/>
  <c r="L355"/>
  <c r="K355"/>
  <c r="J355"/>
  <c r="I355"/>
  <c r="H355"/>
  <c r="F355" s="1"/>
  <c r="BE354"/>
  <c r="BD354"/>
  <c r="BC354"/>
  <c r="BB354"/>
  <c r="BA354"/>
  <c r="AZ354"/>
  <c r="AY354"/>
  <c r="AX354"/>
  <c r="AW354"/>
  <c r="AV354"/>
  <c r="AU354"/>
  <c r="AT354"/>
  <c r="AS354"/>
  <c r="AR354"/>
  <c r="AQ354"/>
  <c r="AP354" s="1"/>
  <c r="AN354"/>
  <c r="AM354"/>
  <c r="AL354"/>
  <c r="AK354"/>
  <c r="AJ354"/>
  <c r="AI354"/>
  <c r="AH354"/>
  <c r="AG354"/>
  <c r="AF354"/>
  <c r="AE354"/>
  <c r="AD354"/>
  <c r="AC354"/>
  <c r="AB354"/>
  <c r="AA354"/>
  <c r="Z354"/>
  <c r="Y354" s="1"/>
  <c r="V354"/>
  <c r="U354"/>
  <c r="T354"/>
  <c r="S354"/>
  <c r="R354"/>
  <c r="Q354"/>
  <c r="P354"/>
  <c r="O354"/>
  <c r="N354"/>
  <c r="M354"/>
  <c r="L354"/>
  <c r="K354"/>
  <c r="J354"/>
  <c r="I354"/>
  <c r="H354"/>
  <c r="F354" s="1"/>
  <c r="BE353"/>
  <c r="BD353"/>
  <c r="BC353"/>
  <c r="BB353"/>
  <c r="BA353"/>
  <c r="AZ353"/>
  <c r="AY353"/>
  <c r="AX353"/>
  <c r="AW353"/>
  <c r="AV353"/>
  <c r="AU353"/>
  <c r="AT353"/>
  <c r="AS353"/>
  <c r="AR353"/>
  <c r="AQ353"/>
  <c r="AP353" s="1"/>
  <c r="AN353"/>
  <c r="AM353"/>
  <c r="AL353"/>
  <c r="AK353"/>
  <c r="AJ353"/>
  <c r="AI353"/>
  <c r="AH353"/>
  <c r="AG353"/>
  <c r="AF353"/>
  <c r="AE353"/>
  <c r="AD353"/>
  <c r="AC353"/>
  <c r="AB353"/>
  <c r="AA353"/>
  <c r="Z353"/>
  <c r="Y353" s="1"/>
  <c r="V353"/>
  <c r="U353"/>
  <c r="T353"/>
  <c r="S353"/>
  <c r="R353"/>
  <c r="Q353"/>
  <c r="P353"/>
  <c r="O353"/>
  <c r="N353"/>
  <c r="M353"/>
  <c r="L353"/>
  <c r="K353"/>
  <c r="J353"/>
  <c r="I353"/>
  <c r="H353"/>
  <c r="F353" s="1"/>
  <c r="BE352"/>
  <c r="BD352"/>
  <c r="BC352"/>
  <c r="BB352"/>
  <c r="BA352"/>
  <c r="AZ352"/>
  <c r="AY352"/>
  <c r="AX352"/>
  <c r="AW352"/>
  <c r="AV352"/>
  <c r="AU352"/>
  <c r="AT352"/>
  <c r="AS352"/>
  <c r="AR352"/>
  <c r="AQ352"/>
  <c r="AP352" s="1"/>
  <c r="AN352"/>
  <c r="AM352"/>
  <c r="AL352"/>
  <c r="AK352"/>
  <c r="AJ352"/>
  <c r="AI352"/>
  <c r="AH352"/>
  <c r="AG352"/>
  <c r="AF352"/>
  <c r="AE352"/>
  <c r="AD352"/>
  <c r="AC352"/>
  <c r="AB352"/>
  <c r="AA352"/>
  <c r="Z352"/>
  <c r="Y352" s="1"/>
  <c r="V352"/>
  <c r="U352"/>
  <c r="T352"/>
  <c r="S352"/>
  <c r="R352"/>
  <c r="Q352"/>
  <c r="P352"/>
  <c r="O352"/>
  <c r="N352"/>
  <c r="M352"/>
  <c r="L352"/>
  <c r="K352"/>
  <c r="J352"/>
  <c r="I352"/>
  <c r="H352"/>
  <c r="F352" s="1"/>
  <c r="BE351"/>
  <c r="BD351"/>
  <c r="BC351"/>
  <c r="BB351"/>
  <c r="BA351"/>
  <c r="AZ351"/>
  <c r="AY351"/>
  <c r="AX351"/>
  <c r="AW351"/>
  <c r="AV351"/>
  <c r="AU351"/>
  <c r="AT351"/>
  <c r="AS351"/>
  <c r="AR351"/>
  <c r="AQ351"/>
  <c r="AP351" s="1"/>
  <c r="AN351"/>
  <c r="AM351"/>
  <c r="AL351"/>
  <c r="AK351"/>
  <c r="AJ351"/>
  <c r="AI351"/>
  <c r="AH351"/>
  <c r="AG351"/>
  <c r="AF351"/>
  <c r="AE351"/>
  <c r="AD351"/>
  <c r="AC351"/>
  <c r="AB351"/>
  <c r="AA351"/>
  <c r="Z351"/>
  <c r="Y351" s="1"/>
  <c r="V351"/>
  <c r="U351"/>
  <c r="T351"/>
  <c r="S351"/>
  <c r="R351"/>
  <c r="Q351"/>
  <c r="P351"/>
  <c r="O351"/>
  <c r="N351"/>
  <c r="M351"/>
  <c r="L351"/>
  <c r="K351"/>
  <c r="J351"/>
  <c r="I351"/>
  <c r="H351"/>
  <c r="F351" s="1"/>
  <c r="BE350"/>
  <c r="BD350"/>
  <c r="BC350"/>
  <c r="BB350"/>
  <c r="BA350"/>
  <c r="AZ350"/>
  <c r="AY350"/>
  <c r="AX350"/>
  <c r="AW350"/>
  <c r="AV350"/>
  <c r="AU350"/>
  <c r="AT350"/>
  <c r="AS350"/>
  <c r="AR350"/>
  <c r="AQ350"/>
  <c r="AP350" s="1"/>
  <c r="AN350"/>
  <c r="AM350"/>
  <c r="AL350"/>
  <c r="AK350"/>
  <c r="AJ350"/>
  <c r="AI350"/>
  <c r="AH350"/>
  <c r="AG350"/>
  <c r="AF350"/>
  <c r="AE350"/>
  <c r="AD350"/>
  <c r="AC350"/>
  <c r="AB350"/>
  <c r="AA350"/>
  <c r="Z350"/>
  <c r="Y350" s="1"/>
  <c r="V350"/>
  <c r="U350"/>
  <c r="T350"/>
  <c r="S350"/>
  <c r="R350"/>
  <c r="Q350"/>
  <c r="P350"/>
  <c r="O350"/>
  <c r="N350"/>
  <c r="M350"/>
  <c r="L350"/>
  <c r="K350"/>
  <c r="J350"/>
  <c r="I350"/>
  <c r="H350"/>
  <c r="F350" s="1"/>
  <c r="BE349"/>
  <c r="BD349"/>
  <c r="BC349"/>
  <c r="BB349"/>
  <c r="BA349"/>
  <c r="AZ349"/>
  <c r="AY349"/>
  <c r="AX349"/>
  <c r="AW349"/>
  <c r="AV349"/>
  <c r="AU349"/>
  <c r="AT349"/>
  <c r="AS349"/>
  <c r="AR349"/>
  <c r="AQ349"/>
  <c r="AP349" s="1"/>
  <c r="AN349"/>
  <c r="AM349"/>
  <c r="AL349"/>
  <c r="AK349"/>
  <c r="AJ349"/>
  <c r="AI349"/>
  <c r="AH349"/>
  <c r="AG349"/>
  <c r="AF349"/>
  <c r="AE349"/>
  <c r="AD349"/>
  <c r="AC349"/>
  <c r="AB349"/>
  <c r="AA349"/>
  <c r="Z349"/>
  <c r="Y349" s="1"/>
  <c r="V349"/>
  <c r="U349"/>
  <c r="T349"/>
  <c r="S349"/>
  <c r="R349"/>
  <c r="Q349"/>
  <c r="P349"/>
  <c r="O349"/>
  <c r="N349"/>
  <c r="M349"/>
  <c r="L349"/>
  <c r="K349"/>
  <c r="J349"/>
  <c r="I349"/>
  <c r="H349"/>
  <c r="F349" s="1"/>
  <c r="BE348"/>
  <c r="BD348"/>
  <c r="BC348"/>
  <c r="BB348"/>
  <c r="BA348"/>
  <c r="AZ348"/>
  <c r="AY348"/>
  <c r="AX348"/>
  <c r="AW348"/>
  <c r="AV348"/>
  <c r="AU348"/>
  <c r="AT348"/>
  <c r="AS348"/>
  <c r="AR348"/>
  <c r="AQ348"/>
  <c r="AP348" s="1"/>
  <c r="AN348"/>
  <c r="AM348"/>
  <c r="AL348"/>
  <c r="AK348"/>
  <c r="AJ348"/>
  <c r="AI348"/>
  <c r="AH348"/>
  <c r="AG348"/>
  <c r="AF348"/>
  <c r="AE348"/>
  <c r="AD348"/>
  <c r="AC348"/>
  <c r="AB348"/>
  <c r="AA348"/>
  <c r="Z348"/>
  <c r="Y348" s="1"/>
  <c r="V348"/>
  <c r="U348"/>
  <c r="T348"/>
  <c r="S348"/>
  <c r="R348"/>
  <c r="Q348"/>
  <c r="P348"/>
  <c r="O348"/>
  <c r="N348"/>
  <c r="M348"/>
  <c r="L348"/>
  <c r="K348"/>
  <c r="J348"/>
  <c r="I348"/>
  <c r="H348"/>
  <c r="F348" s="1"/>
  <c r="BE347"/>
  <c r="BD347"/>
  <c r="BC347"/>
  <c r="BB347"/>
  <c r="BA347"/>
  <c r="AZ347"/>
  <c r="AY347"/>
  <c r="AX347"/>
  <c r="AW347"/>
  <c r="AV347"/>
  <c r="AU347"/>
  <c r="AT347"/>
  <c r="AS347"/>
  <c r="AR347"/>
  <c r="AQ347"/>
  <c r="AP347" s="1"/>
  <c r="AN347"/>
  <c r="AM347"/>
  <c r="AL347"/>
  <c r="AK347"/>
  <c r="AJ347"/>
  <c r="AI347"/>
  <c r="AH347"/>
  <c r="AG347"/>
  <c r="AF347"/>
  <c r="AE347"/>
  <c r="AD347"/>
  <c r="AC347"/>
  <c r="AB347"/>
  <c r="AA347"/>
  <c r="Z347"/>
  <c r="Y347" s="1"/>
  <c r="V347"/>
  <c r="U347"/>
  <c r="T347"/>
  <c r="S347"/>
  <c r="R347"/>
  <c r="Q347"/>
  <c r="P347"/>
  <c r="O347"/>
  <c r="N347"/>
  <c r="M347"/>
  <c r="L347"/>
  <c r="K347"/>
  <c r="J347"/>
  <c r="I347"/>
  <c r="H347"/>
  <c r="F347" s="1"/>
  <c r="BE346"/>
  <c r="BD346"/>
  <c r="BC346"/>
  <c r="BB346"/>
  <c r="BA346"/>
  <c r="AZ346"/>
  <c r="AY346"/>
  <c r="AX346"/>
  <c r="AW346"/>
  <c r="AV346"/>
  <c r="AU346"/>
  <c r="AT346"/>
  <c r="AS346"/>
  <c r="AR346"/>
  <c r="AQ346"/>
  <c r="AP346" s="1"/>
  <c r="AN346"/>
  <c r="AM346"/>
  <c r="AL346"/>
  <c r="AK346"/>
  <c r="AJ346"/>
  <c r="AI346"/>
  <c r="AH346"/>
  <c r="AG346"/>
  <c r="AF346"/>
  <c r="AE346"/>
  <c r="AD346"/>
  <c r="AC346"/>
  <c r="AB346"/>
  <c r="AA346"/>
  <c r="Z346"/>
  <c r="Y346" s="1"/>
  <c r="V346"/>
  <c r="U346"/>
  <c r="T346"/>
  <c r="S346"/>
  <c r="R346"/>
  <c r="Q346"/>
  <c r="P346"/>
  <c r="O346"/>
  <c r="N346"/>
  <c r="M346"/>
  <c r="L346"/>
  <c r="K346"/>
  <c r="J346"/>
  <c r="I346"/>
  <c r="H346"/>
  <c r="F346" s="1"/>
  <c r="BE345"/>
  <c r="BD345"/>
  <c r="BC345"/>
  <c r="BB345"/>
  <c r="BA345"/>
  <c r="AZ345"/>
  <c r="AY345"/>
  <c r="AX345"/>
  <c r="AW345"/>
  <c r="AV345"/>
  <c r="AU345"/>
  <c r="AT345"/>
  <c r="AS345"/>
  <c r="AR345"/>
  <c r="AQ345"/>
  <c r="AP345" s="1"/>
  <c r="AN345"/>
  <c r="AM345"/>
  <c r="AL345"/>
  <c r="AK345"/>
  <c r="AJ345"/>
  <c r="AI345"/>
  <c r="AH345"/>
  <c r="AG345"/>
  <c r="AF345"/>
  <c r="AE345"/>
  <c r="AD345"/>
  <c r="AC345"/>
  <c r="AB345"/>
  <c r="AA345"/>
  <c r="Z345"/>
  <c r="Y345" s="1"/>
  <c r="V345"/>
  <c r="U345"/>
  <c r="T345"/>
  <c r="S345"/>
  <c r="R345"/>
  <c r="Q345"/>
  <c r="P345"/>
  <c r="O345"/>
  <c r="N345"/>
  <c r="M345"/>
  <c r="L345"/>
  <c r="K345"/>
  <c r="J345"/>
  <c r="I345"/>
  <c r="H345"/>
  <c r="F345" s="1"/>
  <c r="BE344"/>
  <c r="BD344"/>
  <c r="BC344"/>
  <c r="BB344"/>
  <c r="BA344"/>
  <c r="AZ344"/>
  <c r="AY344"/>
  <c r="AX344"/>
  <c r="AW344"/>
  <c r="AV344"/>
  <c r="AU344"/>
  <c r="AT344"/>
  <c r="AS344"/>
  <c r="AR344"/>
  <c r="AQ344"/>
  <c r="AP344" s="1"/>
  <c r="AN344"/>
  <c r="AM344"/>
  <c r="AL344"/>
  <c r="AK344"/>
  <c r="AJ344"/>
  <c r="AI344"/>
  <c r="AH344"/>
  <c r="AG344"/>
  <c r="AF344"/>
  <c r="AE344"/>
  <c r="AD344"/>
  <c r="AC344"/>
  <c r="AB344"/>
  <c r="AA344"/>
  <c r="Z344"/>
  <c r="Y344" s="1"/>
  <c r="V344"/>
  <c r="U344"/>
  <c r="T344"/>
  <c r="S344"/>
  <c r="R344"/>
  <c r="Q344"/>
  <c r="P344"/>
  <c r="O344"/>
  <c r="N344"/>
  <c r="M344"/>
  <c r="L344"/>
  <c r="K344"/>
  <c r="J344"/>
  <c r="I344"/>
  <c r="H344"/>
  <c r="F344" s="1"/>
  <c r="BE343"/>
  <c r="BD343"/>
  <c r="BC343"/>
  <c r="BB343"/>
  <c r="BA343"/>
  <c r="AZ343"/>
  <c r="AY343"/>
  <c r="AX343"/>
  <c r="AW343"/>
  <c r="AV343"/>
  <c r="AU343"/>
  <c r="AT343"/>
  <c r="AS343"/>
  <c r="AR343"/>
  <c r="AQ343"/>
  <c r="AP343" s="1"/>
  <c r="AN343"/>
  <c r="AM343"/>
  <c r="AL343"/>
  <c r="AK343"/>
  <c r="AJ343"/>
  <c r="AI343"/>
  <c r="AH343"/>
  <c r="AG343"/>
  <c r="AF343"/>
  <c r="AE343"/>
  <c r="AD343"/>
  <c r="AC343"/>
  <c r="AB343"/>
  <c r="AA343"/>
  <c r="Z343"/>
  <c r="Y343" s="1"/>
  <c r="V343"/>
  <c r="U343"/>
  <c r="T343"/>
  <c r="S343"/>
  <c r="R343"/>
  <c r="Q343"/>
  <c r="P343"/>
  <c r="O343"/>
  <c r="N343"/>
  <c r="M343"/>
  <c r="L343"/>
  <c r="K343"/>
  <c r="J343"/>
  <c r="I343"/>
  <c r="H343"/>
  <c r="F343" s="1"/>
  <c r="BE342"/>
  <c r="BD342"/>
  <c r="BC342"/>
  <c r="BB342"/>
  <c r="BA342"/>
  <c r="AZ342"/>
  <c r="AY342"/>
  <c r="AX342"/>
  <c r="AW342"/>
  <c r="AV342"/>
  <c r="AU342"/>
  <c r="AT342"/>
  <c r="AS342"/>
  <c r="AR342"/>
  <c r="AQ342"/>
  <c r="AP342" s="1"/>
  <c r="AN342"/>
  <c r="AM342"/>
  <c r="AL342"/>
  <c r="AK342"/>
  <c r="AJ342"/>
  <c r="AI342"/>
  <c r="AH342"/>
  <c r="AG342"/>
  <c r="AF342"/>
  <c r="AE342"/>
  <c r="AD342"/>
  <c r="AC342"/>
  <c r="AB342"/>
  <c r="AA342"/>
  <c r="Z342"/>
  <c r="Y342" s="1"/>
  <c r="V342"/>
  <c r="U342"/>
  <c r="T342"/>
  <c r="S342"/>
  <c r="R342"/>
  <c r="Q342"/>
  <c r="P342"/>
  <c r="O342"/>
  <c r="N342"/>
  <c r="M342"/>
  <c r="L342"/>
  <c r="K342"/>
  <c r="J342"/>
  <c r="I342"/>
  <c r="H342"/>
  <c r="F342" s="1"/>
  <c r="BE341"/>
  <c r="BD341"/>
  <c r="BC341"/>
  <c r="BB341"/>
  <c r="BA341"/>
  <c r="AZ341"/>
  <c r="AY341"/>
  <c r="AX341"/>
  <c r="AW341"/>
  <c r="AV341"/>
  <c r="AU341"/>
  <c r="AT341"/>
  <c r="AS341"/>
  <c r="AR341"/>
  <c r="AQ341"/>
  <c r="AP341" s="1"/>
  <c r="AN341"/>
  <c r="AM341"/>
  <c r="AL341"/>
  <c r="AK341"/>
  <c r="AJ341"/>
  <c r="AI341"/>
  <c r="AH341"/>
  <c r="AG341"/>
  <c r="AF341"/>
  <c r="AE341"/>
  <c r="AD341"/>
  <c r="AC341"/>
  <c r="AB341"/>
  <c r="AA341"/>
  <c r="Z341"/>
  <c r="Y341" s="1"/>
  <c r="V341"/>
  <c r="U341"/>
  <c r="T341"/>
  <c r="S341"/>
  <c r="R341"/>
  <c r="Q341"/>
  <c r="P341"/>
  <c r="O341"/>
  <c r="N341"/>
  <c r="M341"/>
  <c r="L341"/>
  <c r="K341"/>
  <c r="J341"/>
  <c r="I341"/>
  <c r="H341"/>
  <c r="F341" s="1"/>
  <c r="BE340"/>
  <c r="BD340"/>
  <c r="BC340"/>
  <c r="BB340"/>
  <c r="BA340"/>
  <c r="AZ340"/>
  <c r="AY340"/>
  <c r="AX340"/>
  <c r="AW340"/>
  <c r="AV340"/>
  <c r="AU340"/>
  <c r="AT340"/>
  <c r="AS340"/>
  <c r="AR340"/>
  <c r="AQ340"/>
  <c r="AP340" s="1"/>
  <c r="AN340"/>
  <c r="AM340"/>
  <c r="AL340"/>
  <c r="AK340"/>
  <c r="AJ340"/>
  <c r="AI340"/>
  <c r="AH340"/>
  <c r="AG340"/>
  <c r="AF340"/>
  <c r="AE340"/>
  <c r="AD340"/>
  <c r="AC340"/>
  <c r="AB340"/>
  <c r="AA340"/>
  <c r="Z340"/>
  <c r="Y340" s="1"/>
  <c r="V340"/>
  <c r="U340"/>
  <c r="T340"/>
  <c r="S340"/>
  <c r="R340"/>
  <c r="Q340"/>
  <c r="P340"/>
  <c r="O340"/>
  <c r="N340"/>
  <c r="M340"/>
  <c r="L340"/>
  <c r="K340"/>
  <c r="J340"/>
  <c r="I340"/>
  <c r="H340"/>
  <c r="BE339"/>
  <c r="BD339"/>
  <c r="BC339"/>
  <c r="BB339"/>
  <c r="BA339"/>
  <c r="AZ339"/>
  <c r="AY339"/>
  <c r="AX339"/>
  <c r="AW339"/>
  <c r="AV339"/>
  <c r="AU339"/>
  <c r="AT339"/>
  <c r="AS339"/>
  <c r="AR339"/>
  <c r="AQ339"/>
  <c r="AP339"/>
  <c r="AN339"/>
  <c r="AM339"/>
  <c r="AL339"/>
  <c r="AK339"/>
  <c r="AJ339"/>
  <c r="AI339"/>
  <c r="AH339"/>
  <c r="AG339"/>
  <c r="AF339"/>
  <c r="AE339"/>
  <c r="AD339"/>
  <c r="AC339"/>
  <c r="AB339"/>
  <c r="AA339"/>
  <c r="Z339"/>
  <c r="Y339"/>
  <c r="V339"/>
  <c r="U339"/>
  <c r="T339"/>
  <c r="S339"/>
  <c r="R339"/>
  <c r="Q339"/>
  <c r="P339"/>
  <c r="O339"/>
  <c r="N339"/>
  <c r="M339"/>
  <c r="L339"/>
  <c r="K339"/>
  <c r="J339"/>
  <c r="I339"/>
  <c r="H339"/>
  <c r="F339"/>
  <c r="BE338"/>
  <c r="BD338"/>
  <c r="BC338"/>
  <c r="BB338"/>
  <c r="BA338"/>
  <c r="AZ338"/>
  <c r="AY338"/>
  <c r="AX338"/>
  <c r="AW338"/>
  <c r="AV338"/>
  <c r="AU338"/>
  <c r="AT338"/>
  <c r="AS338"/>
  <c r="AR338"/>
  <c r="AQ338"/>
  <c r="AP338"/>
  <c r="AN338"/>
  <c r="AM338"/>
  <c r="AL338"/>
  <c r="AK338"/>
  <c r="AJ338"/>
  <c r="AI338"/>
  <c r="AH338"/>
  <c r="AG338"/>
  <c r="AF338"/>
  <c r="AE338"/>
  <c r="AD338"/>
  <c r="AC338"/>
  <c r="AB338"/>
  <c r="AA338"/>
  <c r="Z338"/>
  <c r="Y338"/>
  <c r="V338"/>
  <c r="U338"/>
  <c r="T338"/>
  <c r="S338"/>
  <c r="R338"/>
  <c r="Q338"/>
  <c r="P338"/>
  <c r="O338"/>
  <c r="N338"/>
  <c r="M338"/>
  <c r="L338"/>
  <c r="K338"/>
  <c r="J338"/>
  <c r="I338"/>
  <c r="H338"/>
  <c r="F338"/>
  <c r="BE337"/>
  <c r="BD337"/>
  <c r="BC337"/>
  <c r="BB337"/>
  <c r="BA337"/>
  <c r="AZ337"/>
  <c r="AY337"/>
  <c r="AX337"/>
  <c r="AW337"/>
  <c r="AV337"/>
  <c r="AU337"/>
  <c r="AT337"/>
  <c r="AS337"/>
  <c r="AR337"/>
  <c r="AQ337"/>
  <c r="AP337"/>
  <c r="AN337"/>
  <c r="AM337"/>
  <c r="AL337"/>
  <c r="AK337"/>
  <c r="AJ337"/>
  <c r="AI337"/>
  <c r="AH337"/>
  <c r="AG337"/>
  <c r="AF337"/>
  <c r="AE337"/>
  <c r="AD337"/>
  <c r="AC337"/>
  <c r="AB337"/>
  <c r="AA337"/>
  <c r="Z337"/>
  <c r="Y337"/>
  <c r="V337"/>
  <c r="U337"/>
  <c r="T337"/>
  <c r="S337"/>
  <c r="R337"/>
  <c r="Q337"/>
  <c r="P337"/>
  <c r="O337"/>
  <c r="N337"/>
  <c r="M337"/>
  <c r="L337"/>
  <c r="K337"/>
  <c r="J337"/>
  <c r="I337"/>
  <c r="H337"/>
  <c r="F337"/>
  <c r="BE336"/>
  <c r="BD336"/>
  <c r="BC336"/>
  <c r="BB336"/>
  <c r="BA336"/>
  <c r="AZ336"/>
  <c r="AY336"/>
  <c r="AX336"/>
  <c r="AW336"/>
  <c r="AV336"/>
  <c r="AU336"/>
  <c r="AT336"/>
  <c r="AS336"/>
  <c r="AR336"/>
  <c r="AQ336"/>
  <c r="AP336"/>
  <c r="AN336"/>
  <c r="AM336"/>
  <c r="AL336"/>
  <c r="AK336"/>
  <c r="AJ336"/>
  <c r="AI336"/>
  <c r="AH336"/>
  <c r="AG336"/>
  <c r="AF336"/>
  <c r="AE336"/>
  <c r="AD336"/>
  <c r="AC336"/>
  <c r="AB336"/>
  <c r="AA336"/>
  <c r="Z336"/>
  <c r="Y336"/>
  <c r="V336"/>
  <c r="U336"/>
  <c r="T336"/>
  <c r="S336"/>
  <c r="R336"/>
  <c r="Q336"/>
  <c r="P336"/>
  <c r="O336"/>
  <c r="N336"/>
  <c r="M336"/>
  <c r="L336"/>
  <c r="K336"/>
  <c r="J336"/>
  <c r="I336"/>
  <c r="H336"/>
  <c r="F336"/>
  <c r="BE335"/>
  <c r="BD335"/>
  <c r="BC335"/>
  <c r="BB335"/>
  <c r="BA335"/>
  <c r="AZ335"/>
  <c r="AY335"/>
  <c r="AX335"/>
  <c r="AW335"/>
  <c r="AV335"/>
  <c r="AU335"/>
  <c r="AT335"/>
  <c r="AS335"/>
  <c r="AR335"/>
  <c r="AQ335"/>
  <c r="AP335"/>
  <c r="AN335"/>
  <c r="AM335"/>
  <c r="AL335"/>
  <c r="AK335"/>
  <c r="AJ335"/>
  <c r="AI335"/>
  <c r="AH335"/>
  <c r="AG335"/>
  <c r="AF335"/>
  <c r="AE335"/>
  <c r="AD335"/>
  <c r="AC335"/>
  <c r="AB335"/>
  <c r="AA335"/>
  <c r="Z335"/>
  <c r="Y335"/>
  <c r="V335"/>
  <c r="U335"/>
  <c r="T335"/>
  <c r="S335"/>
  <c r="R335"/>
  <c r="Q335"/>
  <c r="P335"/>
  <c r="O335"/>
  <c r="N335"/>
  <c r="M335"/>
  <c r="L335"/>
  <c r="K335"/>
  <c r="J335"/>
  <c r="I335"/>
  <c r="H335"/>
  <c r="F335"/>
  <c r="BE334"/>
  <c r="BD334"/>
  <c r="BC334"/>
  <c r="BB334"/>
  <c r="BA334"/>
  <c r="AZ334"/>
  <c r="AY334"/>
  <c r="AX334"/>
  <c r="AW334"/>
  <c r="AV334"/>
  <c r="AU334"/>
  <c r="AT334"/>
  <c r="AS334"/>
  <c r="AR334"/>
  <c r="AQ334"/>
  <c r="AP334"/>
  <c r="AN334"/>
  <c r="AM334"/>
  <c r="AL334"/>
  <c r="AK334"/>
  <c r="AJ334"/>
  <c r="AI334"/>
  <c r="AH334"/>
  <c r="AG334"/>
  <c r="AF334"/>
  <c r="AE334"/>
  <c r="AD334"/>
  <c r="AC334"/>
  <c r="AB334"/>
  <c r="AA334"/>
  <c r="Z334"/>
  <c r="Y334"/>
  <c r="V334"/>
  <c r="U334"/>
  <c r="T334"/>
  <c r="S334"/>
  <c r="R334"/>
  <c r="Q334"/>
  <c r="P334"/>
  <c r="O334"/>
  <c r="N334"/>
  <c r="M334"/>
  <c r="L334"/>
  <c r="K334"/>
  <c r="J334"/>
  <c r="I334"/>
  <c r="H334"/>
  <c r="F334"/>
  <c r="BE333"/>
  <c r="BD333"/>
  <c r="BC333"/>
  <c r="BB333"/>
  <c r="BA333"/>
  <c r="AZ333"/>
  <c r="AY333"/>
  <c r="AX333"/>
  <c r="AW333"/>
  <c r="AV333"/>
  <c r="AU333"/>
  <c r="AT333"/>
  <c r="AS333"/>
  <c r="AR333"/>
  <c r="AQ333"/>
  <c r="AP333"/>
  <c r="AN333"/>
  <c r="AM333"/>
  <c r="AL333"/>
  <c r="AK333"/>
  <c r="AJ333"/>
  <c r="AI333"/>
  <c r="AH333"/>
  <c r="AG333"/>
  <c r="AF333"/>
  <c r="AE333"/>
  <c r="AD333"/>
  <c r="AC333"/>
  <c r="AB333"/>
  <c r="AA333"/>
  <c r="Z333"/>
  <c r="Y333"/>
  <c r="V333"/>
  <c r="U333"/>
  <c r="T333"/>
  <c r="S333"/>
  <c r="R333"/>
  <c r="Q333"/>
  <c r="P333"/>
  <c r="O333"/>
  <c r="N333"/>
  <c r="M333"/>
  <c r="L333"/>
  <c r="K333"/>
  <c r="J333"/>
  <c r="I333"/>
  <c r="H333"/>
  <c r="F333"/>
  <c r="BE332"/>
  <c r="BD332"/>
  <c r="BC332"/>
  <c r="BB332"/>
  <c r="BA332"/>
  <c r="AZ332"/>
  <c r="AY332"/>
  <c r="AX332"/>
  <c r="AW332"/>
  <c r="AV332"/>
  <c r="AU332"/>
  <c r="AT332"/>
  <c r="AS332"/>
  <c r="AR332"/>
  <c r="AQ332"/>
  <c r="AP332"/>
  <c r="AN332"/>
  <c r="AM332"/>
  <c r="AL332"/>
  <c r="AK332"/>
  <c r="AJ332"/>
  <c r="AI332"/>
  <c r="AH332"/>
  <c r="AG332"/>
  <c r="AF332"/>
  <c r="AE332"/>
  <c r="AD332"/>
  <c r="AC332"/>
  <c r="AB332"/>
  <c r="AA332"/>
  <c r="Z332"/>
  <c r="Y332"/>
  <c r="V332"/>
  <c r="U332"/>
  <c r="T332"/>
  <c r="S332"/>
  <c r="R332"/>
  <c r="Q332"/>
  <c r="P332"/>
  <c r="O332"/>
  <c r="N332"/>
  <c r="M332"/>
  <c r="L332"/>
  <c r="K332"/>
  <c r="J332"/>
  <c r="I332"/>
  <c r="H332"/>
  <c r="F332"/>
  <c r="BE331"/>
  <c r="BD331"/>
  <c r="BC331"/>
  <c r="BB331"/>
  <c r="BA331"/>
  <c r="AZ331"/>
  <c r="AY331"/>
  <c r="AX331"/>
  <c r="AW331"/>
  <c r="AV331"/>
  <c r="AU331"/>
  <c r="AT331"/>
  <c r="AS331"/>
  <c r="AR331"/>
  <c r="AQ331"/>
  <c r="AP331"/>
  <c r="AN331"/>
  <c r="AM331"/>
  <c r="AL331"/>
  <c r="AK331"/>
  <c r="AJ331"/>
  <c r="AI331"/>
  <c r="AH331"/>
  <c r="AG331"/>
  <c r="AF331"/>
  <c r="AE331"/>
  <c r="AD331"/>
  <c r="AC331"/>
  <c r="AB331"/>
  <c r="AA331"/>
  <c r="Z331"/>
  <c r="Y331"/>
  <c r="V331"/>
  <c r="U331"/>
  <c r="T331"/>
  <c r="S331"/>
  <c r="R331"/>
  <c r="Q331"/>
  <c r="P331"/>
  <c r="O331"/>
  <c r="N331"/>
  <c r="M331"/>
  <c r="L331"/>
  <c r="K331"/>
  <c r="J331"/>
  <c r="I331"/>
  <c r="H331"/>
  <c r="F331"/>
  <c r="BE330"/>
  <c r="BD330"/>
  <c r="BC330"/>
  <c r="BB330"/>
  <c r="BA330"/>
  <c r="AZ330"/>
  <c r="AY330"/>
  <c r="AX330"/>
  <c r="AW330"/>
  <c r="AV330"/>
  <c r="AU330"/>
  <c r="AT330"/>
  <c r="AS330"/>
  <c r="AR330"/>
  <c r="AQ330"/>
  <c r="AP330"/>
  <c r="AN330"/>
  <c r="AM330"/>
  <c r="AL330"/>
  <c r="AK330"/>
  <c r="AJ330"/>
  <c r="AI330"/>
  <c r="AH330"/>
  <c r="AG330"/>
  <c r="AF330"/>
  <c r="AE330"/>
  <c r="AD330"/>
  <c r="AC330"/>
  <c r="AB330"/>
  <c r="AA330"/>
  <c r="Z330"/>
  <c r="Y330"/>
  <c r="V330"/>
  <c r="U330"/>
  <c r="T330"/>
  <c r="S330"/>
  <c r="R330"/>
  <c r="Q330"/>
  <c r="P330"/>
  <c r="O330"/>
  <c r="N330"/>
  <c r="M330"/>
  <c r="L330"/>
  <c r="K330"/>
  <c r="J330"/>
  <c r="I330"/>
  <c r="H330"/>
  <c r="F330"/>
  <c r="BE329"/>
  <c r="BD329"/>
  <c r="BC329"/>
  <c r="BB329"/>
  <c r="BA329"/>
  <c r="AZ329"/>
  <c r="AY329"/>
  <c r="AX329"/>
  <c r="AW329"/>
  <c r="AV329"/>
  <c r="AU329"/>
  <c r="AT329"/>
  <c r="AS329"/>
  <c r="AR329"/>
  <c r="AQ329"/>
  <c r="AP329"/>
  <c r="AN329"/>
  <c r="AM329"/>
  <c r="AL329"/>
  <c r="AK329"/>
  <c r="AJ329"/>
  <c r="AI329"/>
  <c r="AH329"/>
  <c r="AG329"/>
  <c r="AF329"/>
  <c r="AE329"/>
  <c r="AD329"/>
  <c r="AC329"/>
  <c r="AB329"/>
  <c r="AA329"/>
  <c r="Z329"/>
  <c r="Y329"/>
  <c r="V329"/>
  <c r="U329"/>
  <c r="T329"/>
  <c r="S329"/>
  <c r="R329"/>
  <c r="Q329"/>
  <c r="P329"/>
  <c r="O329"/>
  <c r="N329"/>
  <c r="M329"/>
  <c r="L329"/>
  <c r="K329"/>
  <c r="J329"/>
  <c r="I329"/>
  <c r="H329"/>
  <c r="F329"/>
  <c r="BE328"/>
  <c r="BD328"/>
  <c r="BC328"/>
  <c r="BB328"/>
  <c r="BA328"/>
  <c r="AZ328"/>
  <c r="AY328"/>
  <c r="AX328"/>
  <c r="AW328"/>
  <c r="AV328"/>
  <c r="AU328"/>
  <c r="AT328"/>
  <c r="AS328"/>
  <c r="AR328"/>
  <c r="AQ328"/>
  <c r="AP328"/>
  <c r="AN328"/>
  <c r="AM328"/>
  <c r="AL328"/>
  <c r="AK328"/>
  <c r="AJ328"/>
  <c r="AI328"/>
  <c r="AH328"/>
  <c r="AG328"/>
  <c r="AF328"/>
  <c r="AE328"/>
  <c r="AD328"/>
  <c r="AC328"/>
  <c r="AB328"/>
  <c r="AA328"/>
  <c r="Z328"/>
  <c r="Y328"/>
  <c r="V328"/>
  <c r="U328"/>
  <c r="T328"/>
  <c r="S328"/>
  <c r="R328"/>
  <c r="Q328"/>
  <c r="P328"/>
  <c r="O328"/>
  <c r="N328"/>
  <c r="M328"/>
  <c r="L328"/>
  <c r="K328"/>
  <c r="J328"/>
  <c r="I328"/>
  <c r="H328"/>
  <c r="F328"/>
  <c r="BE327"/>
  <c r="BD327"/>
  <c r="BC327"/>
  <c r="BB327"/>
  <c r="BA327"/>
  <c r="AZ327"/>
  <c r="AY327"/>
  <c r="AX327"/>
  <c r="AW327"/>
  <c r="AV327"/>
  <c r="AU327"/>
  <c r="AT327"/>
  <c r="AS327"/>
  <c r="AR327"/>
  <c r="AQ327"/>
  <c r="AP327"/>
  <c r="AN327"/>
  <c r="AM327"/>
  <c r="AL327"/>
  <c r="AK327"/>
  <c r="AJ327"/>
  <c r="AI327"/>
  <c r="AH327"/>
  <c r="AG327"/>
  <c r="AF327"/>
  <c r="AE327"/>
  <c r="AD327"/>
  <c r="AC327"/>
  <c r="AB327"/>
  <c r="AA327"/>
  <c r="Z327"/>
  <c r="Y327"/>
  <c r="V327"/>
  <c r="U327"/>
  <c r="T327"/>
  <c r="S327"/>
  <c r="R327"/>
  <c r="Q327"/>
  <c r="P327"/>
  <c r="O327"/>
  <c r="N327"/>
  <c r="M327"/>
  <c r="L327"/>
  <c r="K327"/>
  <c r="J327"/>
  <c r="I327"/>
  <c r="H327"/>
  <c r="F327"/>
  <c r="BE326"/>
  <c r="BD326"/>
  <c r="BC326"/>
  <c r="BB326"/>
  <c r="BA326"/>
  <c r="AZ326"/>
  <c r="AY326"/>
  <c r="AX326"/>
  <c r="AW326"/>
  <c r="AV326"/>
  <c r="AU326"/>
  <c r="AT326"/>
  <c r="AS326"/>
  <c r="AR326"/>
  <c r="AQ326"/>
  <c r="AP326"/>
  <c r="AN326"/>
  <c r="AM326"/>
  <c r="AL326"/>
  <c r="AK326"/>
  <c r="AJ326"/>
  <c r="AI326"/>
  <c r="AH326"/>
  <c r="AG326"/>
  <c r="AF326"/>
  <c r="AE326"/>
  <c r="AD326"/>
  <c r="AC326"/>
  <c r="AB326"/>
  <c r="AA326"/>
  <c r="Z326"/>
  <c r="Y326"/>
  <c r="V326"/>
  <c r="U326"/>
  <c r="T326"/>
  <c r="S326"/>
  <c r="R326"/>
  <c r="Q326"/>
  <c r="P326"/>
  <c r="O326"/>
  <c r="N326"/>
  <c r="M326"/>
  <c r="L326"/>
  <c r="K326"/>
  <c r="J326"/>
  <c r="I326"/>
  <c r="H326"/>
  <c r="F326"/>
  <c r="BE325"/>
  <c r="BD325"/>
  <c r="BC325"/>
  <c r="BB325"/>
  <c r="BA325"/>
  <c r="AZ325"/>
  <c r="AY325"/>
  <c r="AX325"/>
  <c r="AW325"/>
  <c r="AV325"/>
  <c r="AU325"/>
  <c r="AT325"/>
  <c r="AS325"/>
  <c r="AR325"/>
  <c r="AQ325"/>
  <c r="AP325"/>
  <c r="AN325"/>
  <c r="AM325"/>
  <c r="AL325"/>
  <c r="AK325"/>
  <c r="AJ325"/>
  <c r="AI325"/>
  <c r="AH325"/>
  <c r="AG325"/>
  <c r="AF325"/>
  <c r="AE325"/>
  <c r="AD325"/>
  <c r="AC325"/>
  <c r="AB325"/>
  <c r="AA325"/>
  <c r="Z325"/>
  <c r="Y325"/>
  <c r="V325"/>
  <c r="U325"/>
  <c r="T325"/>
  <c r="S325"/>
  <c r="R325"/>
  <c r="Q325"/>
  <c r="P325"/>
  <c r="O325"/>
  <c r="N325"/>
  <c r="M325"/>
  <c r="L325"/>
  <c r="K325"/>
  <c r="J325"/>
  <c r="I325"/>
  <c r="H325"/>
  <c r="F325"/>
  <c r="BE324"/>
  <c r="BD324"/>
  <c r="BC324"/>
  <c r="BB324"/>
  <c r="BA324"/>
  <c r="AZ324"/>
  <c r="AY324"/>
  <c r="AX324"/>
  <c r="AW324"/>
  <c r="AV324"/>
  <c r="AU324"/>
  <c r="AT324"/>
  <c r="AS324"/>
  <c r="AR324"/>
  <c r="AQ324"/>
  <c r="AP324"/>
  <c r="AN324"/>
  <c r="AM324"/>
  <c r="AL324"/>
  <c r="AK324"/>
  <c r="AJ324"/>
  <c r="AI324"/>
  <c r="AH324"/>
  <c r="AG324"/>
  <c r="AF324"/>
  <c r="AE324"/>
  <c r="AD324"/>
  <c r="AC324"/>
  <c r="AB324"/>
  <c r="AA324"/>
  <c r="Z324"/>
  <c r="Y324"/>
  <c r="V324"/>
  <c r="U324"/>
  <c r="T324"/>
  <c r="S324"/>
  <c r="R324"/>
  <c r="Q324"/>
  <c r="P324"/>
  <c r="O324"/>
  <c r="N324"/>
  <c r="M324"/>
  <c r="L324"/>
  <c r="K324"/>
  <c r="J324"/>
  <c r="I324"/>
  <c r="H324"/>
  <c r="BE323"/>
  <c r="BD323"/>
  <c r="BC323"/>
  <c r="BB323"/>
  <c r="BA323"/>
  <c r="AZ323"/>
  <c r="AY323"/>
  <c r="AX323"/>
  <c r="AW323"/>
  <c r="AV323"/>
  <c r="AU323"/>
  <c r="AT323"/>
  <c r="AS323"/>
  <c r="AR323"/>
  <c r="AQ323"/>
  <c r="AP323" s="1"/>
  <c r="AN323"/>
  <c r="AM323"/>
  <c r="AL323"/>
  <c r="AK323"/>
  <c r="AJ323"/>
  <c r="AI323"/>
  <c r="AH323"/>
  <c r="AG323"/>
  <c r="AF323"/>
  <c r="AE323"/>
  <c r="AD323"/>
  <c r="AC323"/>
  <c r="AB323"/>
  <c r="AA323"/>
  <c r="Z323"/>
  <c r="Y323" s="1"/>
  <c r="V323"/>
  <c r="U323"/>
  <c r="T323"/>
  <c r="S323"/>
  <c r="R323"/>
  <c r="Q323"/>
  <c r="P323"/>
  <c r="O323"/>
  <c r="N323"/>
  <c r="M323"/>
  <c r="L323"/>
  <c r="K323"/>
  <c r="J323"/>
  <c r="I323"/>
  <c r="H323"/>
  <c r="F323" s="1"/>
  <c r="BE322"/>
  <c r="BD322"/>
  <c r="BC322"/>
  <c r="BB322"/>
  <c r="BA322"/>
  <c r="AZ322"/>
  <c r="AY322"/>
  <c r="AX322"/>
  <c r="AW322"/>
  <c r="AV322"/>
  <c r="AU322"/>
  <c r="AT322"/>
  <c r="AS322"/>
  <c r="AR322"/>
  <c r="AQ322"/>
  <c r="AP322" s="1"/>
  <c r="AN322"/>
  <c r="AM322"/>
  <c r="AL322"/>
  <c r="AK322"/>
  <c r="AJ322"/>
  <c r="AI322"/>
  <c r="AH322"/>
  <c r="AG322"/>
  <c r="AF322"/>
  <c r="AE322"/>
  <c r="AD322"/>
  <c r="AC322"/>
  <c r="AB322"/>
  <c r="AA322"/>
  <c r="Z322"/>
  <c r="Y322" s="1"/>
  <c r="V322"/>
  <c r="U322"/>
  <c r="T322"/>
  <c r="S322"/>
  <c r="R322"/>
  <c r="Q322"/>
  <c r="P322"/>
  <c r="O322"/>
  <c r="N322"/>
  <c r="M322"/>
  <c r="L322"/>
  <c r="K322"/>
  <c r="J322"/>
  <c r="I322"/>
  <c r="H322"/>
  <c r="F322" s="1"/>
  <c r="BE321"/>
  <c r="BD321"/>
  <c r="BC321"/>
  <c r="BB321"/>
  <c r="BA321"/>
  <c r="AZ321"/>
  <c r="AY321"/>
  <c r="AX321"/>
  <c r="AW321"/>
  <c r="AV321"/>
  <c r="AU321"/>
  <c r="AT321"/>
  <c r="AS321"/>
  <c r="AR321"/>
  <c r="AQ321"/>
  <c r="AP321" s="1"/>
  <c r="AN321"/>
  <c r="AM321"/>
  <c r="AL321"/>
  <c r="AK321"/>
  <c r="AJ321"/>
  <c r="AI321"/>
  <c r="AH321"/>
  <c r="AG321"/>
  <c r="AF321"/>
  <c r="AE321"/>
  <c r="AD321"/>
  <c r="AC321"/>
  <c r="AB321"/>
  <c r="AA321"/>
  <c r="Z321"/>
  <c r="Y321" s="1"/>
  <c r="V321"/>
  <c r="U321"/>
  <c r="T321"/>
  <c r="S321"/>
  <c r="R321"/>
  <c r="Q321"/>
  <c r="P321"/>
  <c r="O321"/>
  <c r="N321"/>
  <c r="M321"/>
  <c r="L321"/>
  <c r="K321"/>
  <c r="J321"/>
  <c r="I321"/>
  <c r="H321"/>
  <c r="F321" s="1"/>
  <c r="BE320"/>
  <c r="BD320"/>
  <c r="BC320"/>
  <c r="BB320"/>
  <c r="BA320"/>
  <c r="AZ320"/>
  <c r="AY320"/>
  <c r="AX320"/>
  <c r="AW320"/>
  <c r="AV320"/>
  <c r="AU320"/>
  <c r="AT320"/>
  <c r="AS320"/>
  <c r="AR320"/>
  <c r="AQ320"/>
  <c r="AP320" s="1"/>
  <c r="AN320"/>
  <c r="AM320"/>
  <c r="AL320"/>
  <c r="AK320"/>
  <c r="AJ320"/>
  <c r="AI320"/>
  <c r="AH320"/>
  <c r="AG320"/>
  <c r="AF320"/>
  <c r="AE320"/>
  <c r="AD320"/>
  <c r="AC320"/>
  <c r="AB320"/>
  <c r="AA320"/>
  <c r="Z320"/>
  <c r="Y320" s="1"/>
  <c r="V320"/>
  <c r="U320"/>
  <c r="T320"/>
  <c r="S320"/>
  <c r="R320"/>
  <c r="Q320"/>
  <c r="P320"/>
  <c r="O320"/>
  <c r="N320"/>
  <c r="M320"/>
  <c r="L320"/>
  <c r="K320"/>
  <c r="J320"/>
  <c r="I320"/>
  <c r="H320"/>
  <c r="F320" s="1"/>
  <c r="BE319"/>
  <c r="BD319"/>
  <c r="BC319"/>
  <c r="BB319"/>
  <c r="BA319"/>
  <c r="AZ319"/>
  <c r="AY319"/>
  <c r="AX319"/>
  <c r="AW319"/>
  <c r="AV319"/>
  <c r="AU319"/>
  <c r="AT319"/>
  <c r="AS319"/>
  <c r="AR319"/>
  <c r="AQ319"/>
  <c r="AP319" s="1"/>
  <c r="AN319"/>
  <c r="AM319"/>
  <c r="AL319"/>
  <c r="AK319"/>
  <c r="AJ319"/>
  <c r="AI319"/>
  <c r="AH319"/>
  <c r="AG319"/>
  <c r="AF319"/>
  <c r="AE319"/>
  <c r="AD319"/>
  <c r="AC319"/>
  <c r="AB319"/>
  <c r="AA319"/>
  <c r="Z319"/>
  <c r="Y319" s="1"/>
  <c r="V319"/>
  <c r="U319"/>
  <c r="T319"/>
  <c r="S319"/>
  <c r="R319"/>
  <c r="Q319"/>
  <c r="P319"/>
  <c r="O319"/>
  <c r="N319"/>
  <c r="M319"/>
  <c r="L319"/>
  <c r="K319"/>
  <c r="J319"/>
  <c r="I319"/>
  <c r="H319"/>
  <c r="F319" s="1"/>
  <c r="BE318"/>
  <c r="BD318"/>
  <c r="BC318"/>
  <c r="BB318"/>
  <c r="BA318"/>
  <c r="AZ318"/>
  <c r="AY318"/>
  <c r="AX318"/>
  <c r="AW318"/>
  <c r="AV318"/>
  <c r="AU318"/>
  <c r="AT318"/>
  <c r="AS318"/>
  <c r="AR318"/>
  <c r="AQ318"/>
  <c r="AP318" s="1"/>
  <c r="AN318"/>
  <c r="AM318"/>
  <c r="AL318"/>
  <c r="AK318"/>
  <c r="AJ318"/>
  <c r="AI318"/>
  <c r="AH318"/>
  <c r="AG318"/>
  <c r="AF318"/>
  <c r="AE318"/>
  <c r="AD318"/>
  <c r="AC318"/>
  <c r="AB318"/>
  <c r="AA318"/>
  <c r="Z318"/>
  <c r="Y318" s="1"/>
  <c r="V318"/>
  <c r="U318"/>
  <c r="T318"/>
  <c r="S318"/>
  <c r="R318"/>
  <c r="Q318"/>
  <c r="P318"/>
  <c r="O318"/>
  <c r="N318"/>
  <c r="M318"/>
  <c r="L318"/>
  <c r="K318"/>
  <c r="J318"/>
  <c r="I318"/>
  <c r="H318"/>
  <c r="F318" s="1"/>
  <c r="BE317"/>
  <c r="BD317"/>
  <c r="BC317"/>
  <c r="BB317"/>
  <c r="BA317"/>
  <c r="AZ317"/>
  <c r="AY317"/>
  <c r="AX317"/>
  <c r="AW317"/>
  <c r="AV317"/>
  <c r="AU317"/>
  <c r="AT317"/>
  <c r="AS317"/>
  <c r="AR317"/>
  <c r="AQ317"/>
  <c r="AP317" s="1"/>
  <c r="AN317"/>
  <c r="AM317"/>
  <c r="AL317"/>
  <c r="AK317"/>
  <c r="AJ317"/>
  <c r="AI317"/>
  <c r="AH317"/>
  <c r="AG317"/>
  <c r="AF317"/>
  <c r="AE317"/>
  <c r="AD317"/>
  <c r="AC317"/>
  <c r="AB317"/>
  <c r="AA317"/>
  <c r="Z317"/>
  <c r="Y317" s="1"/>
  <c r="V317"/>
  <c r="U317"/>
  <c r="T317"/>
  <c r="S317"/>
  <c r="R317"/>
  <c r="Q317"/>
  <c r="P317"/>
  <c r="O317"/>
  <c r="N317"/>
  <c r="M317"/>
  <c r="L317"/>
  <c r="K317"/>
  <c r="J317"/>
  <c r="I317"/>
  <c r="H317"/>
  <c r="F317" s="1"/>
  <c r="BE316"/>
  <c r="BD316"/>
  <c r="BC316"/>
  <c r="BB316"/>
  <c r="BA316"/>
  <c r="AZ316"/>
  <c r="AY316"/>
  <c r="AX316"/>
  <c r="AW316"/>
  <c r="AV316"/>
  <c r="AU316"/>
  <c r="AT316"/>
  <c r="AS316"/>
  <c r="AR316"/>
  <c r="AQ316"/>
  <c r="AP316" s="1"/>
  <c r="AN316"/>
  <c r="AM316"/>
  <c r="AL316"/>
  <c r="AK316"/>
  <c r="AJ316"/>
  <c r="AI316"/>
  <c r="AH316"/>
  <c r="AG316"/>
  <c r="AF316"/>
  <c r="AE316"/>
  <c r="AD316"/>
  <c r="AC316"/>
  <c r="AB316"/>
  <c r="AA316"/>
  <c r="Z316"/>
  <c r="Y316" s="1"/>
  <c r="V316"/>
  <c r="U316"/>
  <c r="T316"/>
  <c r="S316"/>
  <c r="R316"/>
  <c r="Q316"/>
  <c r="P316"/>
  <c r="O316"/>
  <c r="N316"/>
  <c r="M316"/>
  <c r="L316"/>
  <c r="K316"/>
  <c r="J316"/>
  <c r="I316"/>
  <c r="H316"/>
  <c r="F316" s="1"/>
  <c r="BE315"/>
  <c r="BD315"/>
  <c r="BC315"/>
  <c r="BB315"/>
  <c r="BA315"/>
  <c r="AZ315"/>
  <c r="AY315"/>
  <c r="AX315"/>
  <c r="AW315"/>
  <c r="AV315"/>
  <c r="AU315"/>
  <c r="AT315"/>
  <c r="AS315"/>
  <c r="AR315"/>
  <c r="AQ315"/>
  <c r="AP315" s="1"/>
  <c r="AN315"/>
  <c r="AM315"/>
  <c r="AL315"/>
  <c r="AK315"/>
  <c r="AJ315"/>
  <c r="AI315"/>
  <c r="AH315"/>
  <c r="AG315"/>
  <c r="AF315"/>
  <c r="AE315"/>
  <c r="AD315"/>
  <c r="AC315"/>
  <c r="AB315"/>
  <c r="AA315"/>
  <c r="Z315"/>
  <c r="Y315" s="1"/>
  <c r="V315"/>
  <c r="U315"/>
  <c r="T315"/>
  <c r="S315"/>
  <c r="R315"/>
  <c r="Q315"/>
  <c r="P315"/>
  <c r="O315"/>
  <c r="N315"/>
  <c r="M315"/>
  <c r="L315"/>
  <c r="K315"/>
  <c r="J315"/>
  <c r="I315"/>
  <c r="H315"/>
  <c r="F315" s="1"/>
  <c r="BE314"/>
  <c r="BD314"/>
  <c r="BC314"/>
  <c r="BB314"/>
  <c r="BA314"/>
  <c r="AZ314"/>
  <c r="AY314"/>
  <c r="AX314"/>
  <c r="AW314"/>
  <c r="AV314"/>
  <c r="AU314"/>
  <c r="AT314"/>
  <c r="AS314"/>
  <c r="AR314"/>
  <c r="AQ314"/>
  <c r="AP314" s="1"/>
  <c r="AN314"/>
  <c r="AM314"/>
  <c r="AL314"/>
  <c r="AK314"/>
  <c r="AJ314"/>
  <c r="AI314"/>
  <c r="AH314"/>
  <c r="AG314"/>
  <c r="AF314"/>
  <c r="AE314"/>
  <c r="AD314"/>
  <c r="AC314"/>
  <c r="AB314"/>
  <c r="AA314"/>
  <c r="Z314"/>
  <c r="Y314" s="1"/>
  <c r="V314"/>
  <c r="U314"/>
  <c r="T314"/>
  <c r="S314"/>
  <c r="R314"/>
  <c r="Q314"/>
  <c r="P314"/>
  <c r="O314"/>
  <c r="N314"/>
  <c r="M314"/>
  <c r="L314"/>
  <c r="K314"/>
  <c r="J314"/>
  <c r="I314"/>
  <c r="H314"/>
  <c r="F314" s="1"/>
  <c r="BE313"/>
  <c r="BD313"/>
  <c r="BC313"/>
  <c r="BB313"/>
  <c r="BA313"/>
  <c r="AZ313"/>
  <c r="AY313"/>
  <c r="AX313"/>
  <c r="AW313"/>
  <c r="AV313"/>
  <c r="AU313"/>
  <c r="AT313"/>
  <c r="AS313"/>
  <c r="AR313"/>
  <c r="AQ313"/>
  <c r="AP313" s="1"/>
  <c r="AN313"/>
  <c r="AM313"/>
  <c r="AL313"/>
  <c r="AK313"/>
  <c r="AJ313"/>
  <c r="AI313"/>
  <c r="AH313"/>
  <c r="AG313"/>
  <c r="AF313"/>
  <c r="AE313"/>
  <c r="AD313"/>
  <c r="AC313"/>
  <c r="AB313"/>
  <c r="AA313"/>
  <c r="Z313"/>
  <c r="Y313" s="1"/>
  <c r="V313"/>
  <c r="U313"/>
  <c r="T313"/>
  <c r="S313"/>
  <c r="R313"/>
  <c r="Q313"/>
  <c r="P313"/>
  <c r="O313"/>
  <c r="N313"/>
  <c r="M313"/>
  <c r="L313"/>
  <c r="K313"/>
  <c r="J313"/>
  <c r="I313"/>
  <c r="H313"/>
  <c r="F313" s="1"/>
  <c r="BE312"/>
  <c r="BD312"/>
  <c r="BC312"/>
  <c r="BB312"/>
  <c r="BA312"/>
  <c r="AZ312"/>
  <c r="AY312"/>
  <c r="AX312"/>
  <c r="AW312"/>
  <c r="AV312"/>
  <c r="AU312"/>
  <c r="AT312"/>
  <c r="AS312"/>
  <c r="AR312"/>
  <c r="AQ312"/>
  <c r="AP312" s="1"/>
  <c r="AN312"/>
  <c r="AM312"/>
  <c r="AL312"/>
  <c r="AK312"/>
  <c r="AJ312"/>
  <c r="AI312"/>
  <c r="AH312"/>
  <c r="AG312"/>
  <c r="AF312"/>
  <c r="AE312"/>
  <c r="AD312"/>
  <c r="AC312"/>
  <c r="AB312"/>
  <c r="AA312"/>
  <c r="Z312"/>
  <c r="Y312" s="1"/>
  <c r="V312"/>
  <c r="U312"/>
  <c r="T312"/>
  <c r="S312"/>
  <c r="R312"/>
  <c r="Q312"/>
  <c r="P312"/>
  <c r="O312"/>
  <c r="N312"/>
  <c r="M312"/>
  <c r="L312"/>
  <c r="K312"/>
  <c r="J312"/>
  <c r="I312"/>
  <c r="H312"/>
  <c r="F312" s="1"/>
  <c r="BE311"/>
  <c r="BD311"/>
  <c r="BC311"/>
  <c r="BB311"/>
  <c r="BA311"/>
  <c r="AZ311"/>
  <c r="AY311"/>
  <c r="AX311"/>
  <c r="AW311"/>
  <c r="AV311"/>
  <c r="AU311"/>
  <c r="AT311"/>
  <c r="AS311"/>
  <c r="AR311"/>
  <c r="AQ311"/>
  <c r="AP311" s="1"/>
  <c r="AN311"/>
  <c r="AM311"/>
  <c r="AL311"/>
  <c r="AK311"/>
  <c r="AJ311"/>
  <c r="AI311"/>
  <c r="AH311"/>
  <c r="AG311"/>
  <c r="AF311"/>
  <c r="AE311"/>
  <c r="AD311"/>
  <c r="AC311"/>
  <c r="AB311"/>
  <c r="AA311"/>
  <c r="Z311"/>
  <c r="Y311" s="1"/>
  <c r="V311"/>
  <c r="U311"/>
  <c r="T311"/>
  <c r="S311"/>
  <c r="R311"/>
  <c r="Q311"/>
  <c r="P311"/>
  <c r="O311"/>
  <c r="N311"/>
  <c r="M311"/>
  <c r="L311"/>
  <c r="K311"/>
  <c r="J311"/>
  <c r="I311"/>
  <c r="H311"/>
  <c r="F311" s="1"/>
  <c r="BE310"/>
  <c r="BD310"/>
  <c r="BC310"/>
  <c r="BB310"/>
  <c r="BA310"/>
  <c r="AZ310"/>
  <c r="AY310"/>
  <c r="AX310"/>
  <c r="AW310"/>
  <c r="AV310"/>
  <c r="AU310"/>
  <c r="AT310"/>
  <c r="AS310"/>
  <c r="AR310"/>
  <c r="AQ310"/>
  <c r="AP310" s="1"/>
  <c r="AN310"/>
  <c r="AM310"/>
  <c r="AL310"/>
  <c r="AK310"/>
  <c r="AJ310"/>
  <c r="AI310"/>
  <c r="AH310"/>
  <c r="AG310"/>
  <c r="AF310"/>
  <c r="AE310"/>
  <c r="AD310"/>
  <c r="AC310"/>
  <c r="AB310"/>
  <c r="AA310"/>
  <c r="Z310"/>
  <c r="Y310" s="1"/>
  <c r="V310"/>
  <c r="U310"/>
  <c r="T310"/>
  <c r="S310"/>
  <c r="R310"/>
  <c r="Q310"/>
  <c r="P310"/>
  <c r="O310"/>
  <c r="N310"/>
  <c r="M310"/>
  <c r="L310"/>
  <c r="K310"/>
  <c r="J310"/>
  <c r="I310"/>
  <c r="H310"/>
  <c r="F310" s="1"/>
  <c r="BE309"/>
  <c r="BD309"/>
  <c r="BC309"/>
  <c r="BB309"/>
  <c r="BA309"/>
  <c r="AZ309"/>
  <c r="AY309"/>
  <c r="AX309"/>
  <c r="AW309"/>
  <c r="AV309"/>
  <c r="AU309"/>
  <c r="AT309"/>
  <c r="AS309"/>
  <c r="AR309"/>
  <c r="AQ309"/>
  <c r="AP309" s="1"/>
  <c r="AN309"/>
  <c r="AM309"/>
  <c r="AL309"/>
  <c r="AK309"/>
  <c r="AJ309"/>
  <c r="AI309"/>
  <c r="AH309"/>
  <c r="AG309"/>
  <c r="AF309"/>
  <c r="AE309"/>
  <c r="AD309"/>
  <c r="AC309"/>
  <c r="AB309"/>
  <c r="AA309"/>
  <c r="Z309"/>
  <c r="Y309" s="1"/>
  <c r="V309"/>
  <c r="U309"/>
  <c r="T309"/>
  <c r="S309"/>
  <c r="R309"/>
  <c r="Q309"/>
  <c r="P309"/>
  <c r="O309"/>
  <c r="N309"/>
  <c r="M309"/>
  <c r="L309"/>
  <c r="K309"/>
  <c r="J309"/>
  <c r="I309"/>
  <c r="H309"/>
  <c r="F309" s="1"/>
  <c r="BE308"/>
  <c r="BD308"/>
  <c r="BC308"/>
  <c r="BB308"/>
  <c r="BA308"/>
  <c r="AZ308"/>
  <c r="AY308"/>
  <c r="AX308"/>
  <c r="AW308"/>
  <c r="AV308"/>
  <c r="AU308"/>
  <c r="AT308"/>
  <c r="AS308"/>
  <c r="AR308"/>
  <c r="AQ308"/>
  <c r="AP308" s="1"/>
  <c r="AN308"/>
  <c r="AM308"/>
  <c r="AL308"/>
  <c r="AK308"/>
  <c r="AJ308"/>
  <c r="AI308"/>
  <c r="AH308"/>
  <c r="AG308"/>
  <c r="AF308"/>
  <c r="AE308"/>
  <c r="AD308"/>
  <c r="AC308"/>
  <c r="AB308"/>
  <c r="AA308"/>
  <c r="Z308"/>
  <c r="Y308" s="1"/>
  <c r="V308"/>
  <c r="U308"/>
  <c r="T308"/>
  <c r="S308"/>
  <c r="R308"/>
  <c r="Q308"/>
  <c r="P308"/>
  <c r="O308"/>
  <c r="N308"/>
  <c r="M308"/>
  <c r="L308"/>
  <c r="K308"/>
  <c r="J308"/>
  <c r="I308"/>
  <c r="H308"/>
  <c r="BE307"/>
  <c r="BD307"/>
  <c r="BC307"/>
  <c r="BB307"/>
  <c r="BA307"/>
  <c r="AZ307"/>
  <c r="AY307"/>
  <c r="AX307"/>
  <c r="AW307"/>
  <c r="AV307"/>
  <c r="AU307"/>
  <c r="AT307"/>
  <c r="AS307"/>
  <c r="AR307"/>
  <c r="AQ307"/>
  <c r="AP307"/>
  <c r="AN307"/>
  <c r="AM307"/>
  <c r="AL307"/>
  <c r="AK307"/>
  <c r="AJ307"/>
  <c r="AI307"/>
  <c r="AH307"/>
  <c r="AG307"/>
  <c r="AF307"/>
  <c r="AE307"/>
  <c r="AD307"/>
  <c r="AC307"/>
  <c r="AB307"/>
  <c r="AA307"/>
  <c r="Z307"/>
  <c r="Y307"/>
  <c r="V307"/>
  <c r="U307"/>
  <c r="T307"/>
  <c r="S307"/>
  <c r="R307"/>
  <c r="Q307"/>
  <c r="P307"/>
  <c r="O307"/>
  <c r="N307"/>
  <c r="M307"/>
  <c r="L307"/>
  <c r="K307"/>
  <c r="J307"/>
  <c r="I307"/>
  <c r="H307"/>
  <c r="F307"/>
  <c r="BE306"/>
  <c r="BD306"/>
  <c r="BC306"/>
  <c r="BB306"/>
  <c r="BA306"/>
  <c r="AZ306"/>
  <c r="AY306"/>
  <c r="AX306"/>
  <c r="AW306"/>
  <c r="AV306"/>
  <c r="AU306"/>
  <c r="AT306"/>
  <c r="AS306"/>
  <c r="AR306"/>
  <c r="AQ306"/>
  <c r="AP306"/>
  <c r="AN306"/>
  <c r="AM306"/>
  <c r="AL306"/>
  <c r="AK306"/>
  <c r="AJ306"/>
  <c r="AI306"/>
  <c r="AH306"/>
  <c r="AG306"/>
  <c r="AF306"/>
  <c r="AE306"/>
  <c r="AD306"/>
  <c r="AC306"/>
  <c r="AB306"/>
  <c r="AA306"/>
  <c r="Z306"/>
  <c r="Y306"/>
  <c r="V306"/>
  <c r="U306"/>
  <c r="T306"/>
  <c r="S306"/>
  <c r="R306"/>
  <c r="Q306"/>
  <c r="P306"/>
  <c r="O306"/>
  <c r="N306"/>
  <c r="M306"/>
  <c r="L306"/>
  <c r="K306"/>
  <c r="J306"/>
  <c r="I306"/>
  <c r="H306"/>
  <c r="F306"/>
  <c r="BE305"/>
  <c r="BD305"/>
  <c r="BC305"/>
  <c r="BB305"/>
  <c r="BA305"/>
  <c r="AZ305"/>
  <c r="AY305"/>
  <c r="AX305"/>
  <c r="AW305"/>
  <c r="AV305"/>
  <c r="AU305"/>
  <c r="AT305"/>
  <c r="AS305"/>
  <c r="AR305"/>
  <c r="AQ305"/>
  <c r="AP305"/>
  <c r="AN305"/>
  <c r="AM305"/>
  <c r="AL305"/>
  <c r="AK305"/>
  <c r="AJ305"/>
  <c r="AI305"/>
  <c r="AH305"/>
  <c r="AG305"/>
  <c r="AF305"/>
  <c r="AE305"/>
  <c r="AD305"/>
  <c r="AC305"/>
  <c r="AB305"/>
  <c r="AA305"/>
  <c r="Z305"/>
  <c r="Y305"/>
  <c r="V305"/>
  <c r="U305"/>
  <c r="T305"/>
  <c r="S305"/>
  <c r="R305"/>
  <c r="Q305"/>
  <c r="P305"/>
  <c r="O305"/>
  <c r="N305"/>
  <c r="M305"/>
  <c r="L305"/>
  <c r="K305"/>
  <c r="J305"/>
  <c r="I305"/>
  <c r="H305"/>
  <c r="F305"/>
  <c r="BE304"/>
  <c r="BD304"/>
  <c r="BC304"/>
  <c r="BB304"/>
  <c r="BA304"/>
  <c r="AZ304"/>
  <c r="AY304"/>
  <c r="AX304"/>
  <c r="AW304"/>
  <c r="AV304"/>
  <c r="AU304"/>
  <c r="AT304"/>
  <c r="AS304"/>
  <c r="AR304"/>
  <c r="AQ304"/>
  <c r="AP304"/>
  <c r="AN304"/>
  <c r="AM304"/>
  <c r="AL304"/>
  <c r="AK304"/>
  <c r="AJ304"/>
  <c r="AI304"/>
  <c r="AH304"/>
  <c r="AG304"/>
  <c r="AF304"/>
  <c r="AE304"/>
  <c r="AD304"/>
  <c r="AC304"/>
  <c r="AB304"/>
  <c r="AA304"/>
  <c r="Z304"/>
  <c r="Y304"/>
  <c r="V304"/>
  <c r="U304"/>
  <c r="T304"/>
  <c r="S304"/>
  <c r="R304"/>
  <c r="Q304"/>
  <c r="P304"/>
  <c r="O304"/>
  <c r="N304"/>
  <c r="M304"/>
  <c r="L304"/>
  <c r="K304"/>
  <c r="J304"/>
  <c r="I304"/>
  <c r="H304"/>
  <c r="F304"/>
  <c r="BE303"/>
  <c r="BD303"/>
  <c r="BC303"/>
  <c r="BB303"/>
  <c r="BA303"/>
  <c r="AZ303"/>
  <c r="AY303"/>
  <c r="AX303"/>
  <c r="AW303"/>
  <c r="AV303"/>
  <c r="AU303"/>
  <c r="AT303"/>
  <c r="AS303"/>
  <c r="AR303"/>
  <c r="AQ303"/>
  <c r="AP303"/>
  <c r="AN303"/>
  <c r="AM303"/>
  <c r="AL303"/>
  <c r="AK303"/>
  <c r="AJ303"/>
  <c r="AI303"/>
  <c r="AH303"/>
  <c r="AG303"/>
  <c r="AF303"/>
  <c r="AE303"/>
  <c r="AD303"/>
  <c r="AC303"/>
  <c r="AB303"/>
  <c r="AA303"/>
  <c r="Z303"/>
  <c r="Y303"/>
  <c r="V303"/>
  <c r="U303"/>
  <c r="T303"/>
  <c r="S303"/>
  <c r="R303"/>
  <c r="Q303"/>
  <c r="P303"/>
  <c r="O303"/>
  <c r="N303"/>
  <c r="M303"/>
  <c r="L303"/>
  <c r="K303"/>
  <c r="J303"/>
  <c r="I303"/>
  <c r="H303"/>
  <c r="F303"/>
  <c r="BE302"/>
  <c r="BD302"/>
  <c r="BC302"/>
  <c r="BB302"/>
  <c r="BA302"/>
  <c r="AZ302"/>
  <c r="AY302"/>
  <c r="AX302"/>
  <c r="AW302"/>
  <c r="AV302"/>
  <c r="AU302"/>
  <c r="AT302"/>
  <c r="AS302"/>
  <c r="AR302"/>
  <c r="AQ302"/>
  <c r="AP302"/>
  <c r="AN302"/>
  <c r="AM302"/>
  <c r="AL302"/>
  <c r="AK302"/>
  <c r="AJ302"/>
  <c r="AI302"/>
  <c r="AH302"/>
  <c r="AG302"/>
  <c r="AF302"/>
  <c r="AE302"/>
  <c r="AD302"/>
  <c r="AC302"/>
  <c r="AB302"/>
  <c r="AA302"/>
  <c r="Z302"/>
  <c r="Y302"/>
  <c r="V302"/>
  <c r="U302"/>
  <c r="T302"/>
  <c r="S302"/>
  <c r="R302"/>
  <c r="Q302"/>
  <c r="P302"/>
  <c r="O302"/>
  <c r="N302"/>
  <c r="M302"/>
  <c r="L302"/>
  <c r="K302"/>
  <c r="J302"/>
  <c r="I302"/>
  <c r="H302"/>
  <c r="F302"/>
  <c r="BE301"/>
  <c r="BD301"/>
  <c r="BC301"/>
  <c r="BB301"/>
  <c r="BA301"/>
  <c r="AZ301"/>
  <c r="AY301"/>
  <c r="AX301"/>
  <c r="AW301"/>
  <c r="AV301"/>
  <c r="AU301"/>
  <c r="AT301"/>
  <c r="AS301"/>
  <c r="AR301"/>
  <c r="AQ301"/>
  <c r="AP301"/>
  <c r="AN301"/>
  <c r="AM301"/>
  <c r="AL301"/>
  <c r="AK301"/>
  <c r="AJ301"/>
  <c r="AI301"/>
  <c r="AH301"/>
  <c r="AG301"/>
  <c r="AF301"/>
  <c r="AE301"/>
  <c r="AD301"/>
  <c r="AC301"/>
  <c r="AB301"/>
  <c r="AA301"/>
  <c r="Z301"/>
  <c r="Y301"/>
  <c r="V301"/>
  <c r="U301"/>
  <c r="T301"/>
  <c r="S301"/>
  <c r="R301"/>
  <c r="Q301"/>
  <c r="P301"/>
  <c r="O301"/>
  <c r="N301"/>
  <c r="M301"/>
  <c r="L301"/>
  <c r="K301"/>
  <c r="J301"/>
  <c r="I301"/>
  <c r="H301"/>
  <c r="F301"/>
  <c r="BE300"/>
  <c r="BD300"/>
  <c r="BC300"/>
  <c r="BB300"/>
  <c r="BA300"/>
  <c r="AZ300"/>
  <c r="AY300"/>
  <c r="AX300"/>
  <c r="AW300"/>
  <c r="AV300"/>
  <c r="AU300"/>
  <c r="AT300"/>
  <c r="AS300"/>
  <c r="AR300"/>
  <c r="AQ300"/>
  <c r="AP300"/>
  <c r="AN300"/>
  <c r="AM300"/>
  <c r="AL300"/>
  <c r="AK300"/>
  <c r="AJ300"/>
  <c r="AI300"/>
  <c r="AH300"/>
  <c r="AG300"/>
  <c r="AF300"/>
  <c r="AE300"/>
  <c r="AD300"/>
  <c r="AC300"/>
  <c r="AB300"/>
  <c r="AA300"/>
  <c r="Z300"/>
  <c r="Y300"/>
  <c r="V300"/>
  <c r="U300"/>
  <c r="T300"/>
  <c r="S300"/>
  <c r="R300"/>
  <c r="Q300"/>
  <c r="P300"/>
  <c r="O300"/>
  <c r="N300"/>
  <c r="M300"/>
  <c r="L300"/>
  <c r="K300"/>
  <c r="J300"/>
  <c r="I300"/>
  <c r="H300"/>
  <c r="F300"/>
  <c r="BE299"/>
  <c r="BD299"/>
  <c r="BC299"/>
  <c r="BB299"/>
  <c r="BA299"/>
  <c r="AZ299"/>
  <c r="AY299"/>
  <c r="AX299"/>
  <c r="AW299"/>
  <c r="AV299"/>
  <c r="AU299"/>
  <c r="AT299"/>
  <c r="AS299"/>
  <c r="AR299"/>
  <c r="AQ299"/>
  <c r="AP299"/>
  <c r="AN299"/>
  <c r="AM299"/>
  <c r="AL299"/>
  <c r="AK299"/>
  <c r="AJ299"/>
  <c r="AI299"/>
  <c r="AH299"/>
  <c r="AG299"/>
  <c r="AF299"/>
  <c r="AE299"/>
  <c r="AD299"/>
  <c r="AC299"/>
  <c r="AB299"/>
  <c r="AA299"/>
  <c r="Z299"/>
  <c r="Y299"/>
  <c r="V299"/>
  <c r="U299"/>
  <c r="T299"/>
  <c r="S299"/>
  <c r="R299"/>
  <c r="Q299"/>
  <c r="P299"/>
  <c r="O299"/>
  <c r="N299"/>
  <c r="M299"/>
  <c r="L299"/>
  <c r="K299"/>
  <c r="J299"/>
  <c r="I299"/>
  <c r="H299"/>
  <c r="F299"/>
  <c r="BE298"/>
  <c r="BD298"/>
  <c r="BC298"/>
  <c r="BB298"/>
  <c r="BA298"/>
  <c r="AZ298"/>
  <c r="AY298"/>
  <c r="AX298"/>
  <c r="AW298"/>
  <c r="AV298"/>
  <c r="AU298"/>
  <c r="AT298"/>
  <c r="AS298"/>
  <c r="AR298"/>
  <c r="AQ298"/>
  <c r="AP298"/>
  <c r="AN298"/>
  <c r="AM298"/>
  <c r="AL298"/>
  <c r="AK298"/>
  <c r="AJ298"/>
  <c r="AI298"/>
  <c r="AH298"/>
  <c r="AG298"/>
  <c r="AF298"/>
  <c r="AE298"/>
  <c r="AD298"/>
  <c r="AC298"/>
  <c r="AB298"/>
  <c r="AA298"/>
  <c r="Z298"/>
  <c r="Y298"/>
  <c r="V298"/>
  <c r="U298"/>
  <c r="T298"/>
  <c r="S298"/>
  <c r="R298"/>
  <c r="Q298"/>
  <c r="P298"/>
  <c r="O298"/>
  <c r="N298"/>
  <c r="M298"/>
  <c r="L298"/>
  <c r="K298"/>
  <c r="J298"/>
  <c r="I298"/>
  <c r="H298"/>
  <c r="F298"/>
  <c r="BE297"/>
  <c r="BD297"/>
  <c r="BC297"/>
  <c r="BB297"/>
  <c r="BA297"/>
  <c r="AZ297"/>
  <c r="AY297"/>
  <c r="AX297"/>
  <c r="AW297"/>
  <c r="AV297"/>
  <c r="AU297"/>
  <c r="AT297"/>
  <c r="AS297"/>
  <c r="AR297"/>
  <c r="AQ297"/>
  <c r="AP297"/>
  <c r="AN297"/>
  <c r="AM297"/>
  <c r="AL297"/>
  <c r="AK297"/>
  <c r="AJ297"/>
  <c r="AI297"/>
  <c r="AH297"/>
  <c r="AG297"/>
  <c r="AF297"/>
  <c r="AE297"/>
  <c r="AD297"/>
  <c r="AC297"/>
  <c r="AB297"/>
  <c r="AA297"/>
  <c r="Z297"/>
  <c r="Y297"/>
  <c r="V297"/>
  <c r="U297"/>
  <c r="T297"/>
  <c r="S297"/>
  <c r="R297"/>
  <c r="Q297"/>
  <c r="P297"/>
  <c r="O297"/>
  <c r="N297"/>
  <c r="M297"/>
  <c r="L297"/>
  <c r="K297"/>
  <c r="J297"/>
  <c r="I297"/>
  <c r="H297"/>
  <c r="F297"/>
  <c r="BE296"/>
  <c r="BD296"/>
  <c r="BC296"/>
  <c r="BB296"/>
  <c r="BA296"/>
  <c r="AZ296"/>
  <c r="AY296"/>
  <c r="AX296"/>
  <c r="AW296"/>
  <c r="AV296"/>
  <c r="AU296"/>
  <c r="AT296"/>
  <c r="AS296"/>
  <c r="AR296"/>
  <c r="AQ296"/>
  <c r="AP296"/>
  <c r="AN296"/>
  <c r="AM296"/>
  <c r="AL296"/>
  <c r="AK296"/>
  <c r="AJ296"/>
  <c r="AI296"/>
  <c r="AH296"/>
  <c r="AG296"/>
  <c r="AF296"/>
  <c r="AE296"/>
  <c r="AD296"/>
  <c r="AC296"/>
  <c r="AB296"/>
  <c r="AA296"/>
  <c r="Z296"/>
  <c r="Y296"/>
  <c r="V296"/>
  <c r="U296"/>
  <c r="T296"/>
  <c r="S296"/>
  <c r="R296"/>
  <c r="Q296"/>
  <c r="P296"/>
  <c r="O296"/>
  <c r="N296"/>
  <c r="M296"/>
  <c r="L296"/>
  <c r="K296"/>
  <c r="J296"/>
  <c r="I296"/>
  <c r="H296"/>
  <c r="F296"/>
  <c r="BE295"/>
  <c r="BD295"/>
  <c r="BC295"/>
  <c r="BB295"/>
  <c r="BA295"/>
  <c r="AZ295"/>
  <c r="AY295"/>
  <c r="AX295"/>
  <c r="AW295"/>
  <c r="AV295"/>
  <c r="AU295"/>
  <c r="AT295"/>
  <c r="AS295"/>
  <c r="AR295"/>
  <c r="AQ295"/>
  <c r="AP295"/>
  <c r="AN295"/>
  <c r="AM295"/>
  <c r="AL295"/>
  <c r="AK295"/>
  <c r="AJ295"/>
  <c r="AI295"/>
  <c r="AH295"/>
  <c r="AG295"/>
  <c r="AF295"/>
  <c r="AE295"/>
  <c r="AD295"/>
  <c r="AC295"/>
  <c r="AB295"/>
  <c r="AA295"/>
  <c r="Z295"/>
  <c r="Y295"/>
  <c r="V295"/>
  <c r="U295"/>
  <c r="T295"/>
  <c r="S295"/>
  <c r="R295"/>
  <c r="Q295"/>
  <c r="P295"/>
  <c r="O295"/>
  <c r="N295"/>
  <c r="M295"/>
  <c r="L295"/>
  <c r="K295"/>
  <c r="J295"/>
  <c r="I295"/>
  <c r="H295"/>
  <c r="F295"/>
  <c r="BE294"/>
  <c r="BD294"/>
  <c r="BC294"/>
  <c r="BB294"/>
  <c r="BA294"/>
  <c r="AZ294"/>
  <c r="AY294"/>
  <c r="AX294"/>
  <c r="AW294"/>
  <c r="AV294"/>
  <c r="AU294"/>
  <c r="AT294"/>
  <c r="AS294"/>
  <c r="AR294"/>
  <c r="AQ294"/>
  <c r="AP294"/>
  <c r="AN294"/>
  <c r="AM294"/>
  <c r="AL294"/>
  <c r="AK294"/>
  <c r="AJ294"/>
  <c r="AI294"/>
  <c r="AH294"/>
  <c r="AG294"/>
  <c r="AF294"/>
  <c r="AE294"/>
  <c r="AD294"/>
  <c r="AC294"/>
  <c r="AB294"/>
  <c r="AA294"/>
  <c r="Z294"/>
  <c r="Y294"/>
  <c r="V294"/>
  <c r="U294"/>
  <c r="T294"/>
  <c r="S294"/>
  <c r="R294"/>
  <c r="Q294"/>
  <c r="P294"/>
  <c r="O294"/>
  <c r="N294"/>
  <c r="M294"/>
  <c r="L294"/>
  <c r="K294"/>
  <c r="J294"/>
  <c r="I294"/>
  <c r="H294"/>
  <c r="F294"/>
  <c r="BE293"/>
  <c r="BD293"/>
  <c r="BC293"/>
  <c r="BB293"/>
  <c r="BA293"/>
  <c r="AZ293"/>
  <c r="AY293"/>
  <c r="AX293"/>
  <c r="AW293"/>
  <c r="AV293"/>
  <c r="AU293"/>
  <c r="AT293"/>
  <c r="AS293"/>
  <c r="AR293"/>
  <c r="AQ293"/>
  <c r="AP293"/>
  <c r="AN293"/>
  <c r="AM293"/>
  <c r="AL293"/>
  <c r="AK293"/>
  <c r="AJ293"/>
  <c r="AI293"/>
  <c r="AH293"/>
  <c r="AG293"/>
  <c r="AF293"/>
  <c r="AE293"/>
  <c r="AD293"/>
  <c r="AC293"/>
  <c r="AB293"/>
  <c r="AA293"/>
  <c r="Z293"/>
  <c r="Y293"/>
  <c r="V293"/>
  <c r="U293"/>
  <c r="T293"/>
  <c r="S293"/>
  <c r="R293"/>
  <c r="Q293"/>
  <c r="P293"/>
  <c r="O293"/>
  <c r="N293"/>
  <c r="M293"/>
  <c r="L293"/>
  <c r="K293"/>
  <c r="J293"/>
  <c r="I293"/>
  <c r="H293"/>
  <c r="F293"/>
  <c r="BE292"/>
  <c r="BD292"/>
  <c r="BC292"/>
  <c r="BB292"/>
  <c r="BA292"/>
  <c r="AZ292"/>
  <c r="AY292"/>
  <c r="AX292"/>
  <c r="AW292"/>
  <c r="AV292"/>
  <c r="AU292"/>
  <c r="AT292"/>
  <c r="AS292"/>
  <c r="AR292"/>
  <c r="AQ292"/>
  <c r="AP292"/>
  <c r="AN292"/>
  <c r="AM292"/>
  <c r="AL292"/>
  <c r="AK292"/>
  <c r="AJ292"/>
  <c r="AI292"/>
  <c r="AH292"/>
  <c r="AG292"/>
  <c r="AF292"/>
  <c r="AE292"/>
  <c r="AD292"/>
  <c r="AC292"/>
  <c r="AB292"/>
  <c r="AA292"/>
  <c r="Z292"/>
  <c r="Y292"/>
  <c r="V292"/>
  <c r="U292"/>
  <c r="T292"/>
  <c r="S292"/>
  <c r="R292"/>
  <c r="Q292"/>
  <c r="P292"/>
  <c r="O292"/>
  <c r="N292"/>
  <c r="M292"/>
  <c r="L292"/>
  <c r="K292"/>
  <c r="J292"/>
  <c r="I292"/>
  <c r="H292"/>
  <c r="F292"/>
  <c r="BE291"/>
  <c r="BD291"/>
  <c r="BC291"/>
  <c r="BB291"/>
  <c r="BA291"/>
  <c r="AZ291"/>
  <c r="AY291"/>
  <c r="AX291"/>
  <c r="AW291"/>
  <c r="AV291"/>
  <c r="AU291"/>
  <c r="AT291"/>
  <c r="AS291"/>
  <c r="AR291"/>
  <c r="AQ291"/>
  <c r="AP291"/>
  <c r="AN291"/>
  <c r="AM291"/>
  <c r="AL291"/>
  <c r="AK291"/>
  <c r="AJ291"/>
  <c r="AI291"/>
  <c r="AH291"/>
  <c r="AG291"/>
  <c r="AF291"/>
  <c r="AE291"/>
  <c r="AD291"/>
  <c r="AC291"/>
  <c r="AB291"/>
  <c r="AA291"/>
  <c r="Z291"/>
  <c r="Y291"/>
  <c r="V291"/>
  <c r="U291"/>
  <c r="T291"/>
  <c r="S291"/>
  <c r="R291"/>
  <c r="Q291"/>
  <c r="P291"/>
  <c r="O291"/>
  <c r="N291"/>
  <c r="M291"/>
  <c r="L291"/>
  <c r="K291"/>
  <c r="J291"/>
  <c r="I291"/>
  <c r="H291"/>
  <c r="BE290"/>
  <c r="BD290"/>
  <c r="BC290"/>
  <c r="BB290"/>
  <c r="BA290"/>
  <c r="AZ290"/>
  <c r="AY290"/>
  <c r="AX290"/>
  <c r="AW290"/>
  <c r="AV290"/>
  <c r="AU290"/>
  <c r="AT290"/>
  <c r="AS290"/>
  <c r="AR290"/>
  <c r="AQ290"/>
  <c r="AP290" s="1"/>
  <c r="AN290"/>
  <c r="AM290"/>
  <c r="AL290"/>
  <c r="AK290"/>
  <c r="AJ290"/>
  <c r="AI290"/>
  <c r="AH290"/>
  <c r="AG290"/>
  <c r="AF290"/>
  <c r="AE290"/>
  <c r="AD290"/>
  <c r="AC290"/>
  <c r="AB290"/>
  <c r="AA290"/>
  <c r="Z290"/>
  <c r="Y290" s="1"/>
  <c r="V290"/>
  <c r="U290"/>
  <c r="T290"/>
  <c r="S290"/>
  <c r="R290"/>
  <c r="Q290"/>
  <c r="P290"/>
  <c r="O290"/>
  <c r="N290"/>
  <c r="M290"/>
  <c r="L290"/>
  <c r="K290"/>
  <c r="J290"/>
  <c r="I290"/>
  <c r="H290"/>
  <c r="F290" s="1"/>
  <c r="BE289"/>
  <c r="BD289"/>
  <c r="BC289"/>
  <c r="BB289"/>
  <c r="BA289"/>
  <c r="AZ289"/>
  <c r="AY289"/>
  <c r="AX289"/>
  <c r="AW289"/>
  <c r="AV289"/>
  <c r="AU289"/>
  <c r="AT289"/>
  <c r="AS289"/>
  <c r="AR289"/>
  <c r="AQ289"/>
  <c r="AP289" s="1"/>
  <c r="AN289"/>
  <c r="AM289"/>
  <c r="AL289"/>
  <c r="AK289"/>
  <c r="AJ289"/>
  <c r="AI289"/>
  <c r="AH289"/>
  <c r="AG289"/>
  <c r="AF289"/>
  <c r="AE289"/>
  <c r="AD289"/>
  <c r="AC289"/>
  <c r="AB289"/>
  <c r="AA289"/>
  <c r="Z289"/>
  <c r="Y289" s="1"/>
  <c r="V289"/>
  <c r="U289"/>
  <c r="T289"/>
  <c r="S289"/>
  <c r="R289"/>
  <c r="Q289"/>
  <c r="P289"/>
  <c r="O289"/>
  <c r="N289"/>
  <c r="M289"/>
  <c r="L289"/>
  <c r="K289"/>
  <c r="J289"/>
  <c r="I289"/>
  <c r="H289"/>
  <c r="F289" s="1"/>
  <c r="BE288"/>
  <c r="BD288"/>
  <c r="BC288"/>
  <c r="BB288"/>
  <c r="BA288"/>
  <c r="AZ288"/>
  <c r="AY288"/>
  <c r="AX288"/>
  <c r="AW288"/>
  <c r="AV288"/>
  <c r="AU288"/>
  <c r="AT288"/>
  <c r="AS288"/>
  <c r="AR288"/>
  <c r="AQ288"/>
  <c r="AP288" s="1"/>
  <c r="AN288"/>
  <c r="AM288"/>
  <c r="AL288"/>
  <c r="AK288"/>
  <c r="AJ288"/>
  <c r="AI288"/>
  <c r="AH288"/>
  <c r="AG288"/>
  <c r="AF288"/>
  <c r="AE288"/>
  <c r="AD288"/>
  <c r="AC288"/>
  <c r="AB288"/>
  <c r="AA288"/>
  <c r="Z288"/>
  <c r="Y288" s="1"/>
  <c r="V288"/>
  <c r="U288"/>
  <c r="T288"/>
  <c r="S288"/>
  <c r="R288"/>
  <c r="Q288"/>
  <c r="P288"/>
  <c r="O288"/>
  <c r="N288"/>
  <c r="M288"/>
  <c r="L288"/>
  <c r="K288"/>
  <c r="J288"/>
  <c r="I288"/>
  <c r="H288"/>
  <c r="F288" s="1"/>
  <c r="BE287"/>
  <c r="BD287"/>
  <c r="BC287"/>
  <c r="BB287"/>
  <c r="BA287"/>
  <c r="AZ287"/>
  <c r="AY287"/>
  <c r="AX287"/>
  <c r="AW287"/>
  <c r="AV287"/>
  <c r="AU287"/>
  <c r="AT287"/>
  <c r="AS287"/>
  <c r="AR287"/>
  <c r="AQ287"/>
  <c r="AP287" s="1"/>
  <c r="AN287"/>
  <c r="AM287"/>
  <c r="AL287"/>
  <c r="AK287"/>
  <c r="AJ287"/>
  <c r="AI287"/>
  <c r="AH287"/>
  <c r="AG287"/>
  <c r="AF287"/>
  <c r="AE287"/>
  <c r="AD287"/>
  <c r="AC287"/>
  <c r="AB287"/>
  <c r="AA287"/>
  <c r="Z287"/>
  <c r="Y287" s="1"/>
  <c r="V287"/>
  <c r="U287"/>
  <c r="T287"/>
  <c r="S287"/>
  <c r="R287"/>
  <c r="Q287"/>
  <c r="P287"/>
  <c r="O287"/>
  <c r="N287"/>
  <c r="M287"/>
  <c r="L287"/>
  <c r="K287"/>
  <c r="J287"/>
  <c r="I287"/>
  <c r="H287"/>
  <c r="F287" s="1"/>
  <c r="BE286"/>
  <c r="BD286"/>
  <c r="BC286"/>
  <c r="BB286"/>
  <c r="BA286"/>
  <c r="AZ286"/>
  <c r="AY286"/>
  <c r="AX286"/>
  <c r="AW286"/>
  <c r="AV286"/>
  <c r="AU286"/>
  <c r="AT286"/>
  <c r="AS286"/>
  <c r="AR286"/>
  <c r="AQ286"/>
  <c r="AP286" s="1"/>
  <c r="AN286"/>
  <c r="AM286"/>
  <c r="AL286"/>
  <c r="AK286"/>
  <c r="AJ286"/>
  <c r="AI286"/>
  <c r="AH286"/>
  <c r="AG286"/>
  <c r="AF286"/>
  <c r="AE286"/>
  <c r="AD286"/>
  <c r="AC286"/>
  <c r="AB286"/>
  <c r="AA286"/>
  <c r="Z286"/>
  <c r="Y286" s="1"/>
  <c r="V286"/>
  <c r="U286"/>
  <c r="T286"/>
  <c r="S286"/>
  <c r="R286"/>
  <c r="Q286"/>
  <c r="P286"/>
  <c r="O286"/>
  <c r="N286"/>
  <c r="M286"/>
  <c r="L286"/>
  <c r="K286"/>
  <c r="J286"/>
  <c r="I286"/>
  <c r="H286"/>
  <c r="F286" s="1"/>
  <c r="BE285"/>
  <c r="BD285"/>
  <c r="BC285"/>
  <c r="BB285"/>
  <c r="BA285"/>
  <c r="AZ285"/>
  <c r="AY285"/>
  <c r="AX285"/>
  <c r="AW285"/>
  <c r="AV285"/>
  <c r="AU285"/>
  <c r="AT285"/>
  <c r="AS285"/>
  <c r="AR285"/>
  <c r="AQ285"/>
  <c r="AP285" s="1"/>
  <c r="AN285"/>
  <c r="AM285"/>
  <c r="AL285"/>
  <c r="AK285"/>
  <c r="AJ285"/>
  <c r="AI285"/>
  <c r="AH285"/>
  <c r="AG285"/>
  <c r="AF285"/>
  <c r="AE285"/>
  <c r="AD285"/>
  <c r="AC285"/>
  <c r="AB285"/>
  <c r="AA285"/>
  <c r="Z285"/>
  <c r="Y285" s="1"/>
  <c r="V285"/>
  <c r="U285"/>
  <c r="T285"/>
  <c r="S285"/>
  <c r="R285"/>
  <c r="Q285"/>
  <c r="P285"/>
  <c r="O285"/>
  <c r="N285"/>
  <c r="M285"/>
  <c r="L285"/>
  <c r="K285"/>
  <c r="J285"/>
  <c r="I285"/>
  <c r="H285"/>
  <c r="F285" s="1"/>
  <c r="BE284"/>
  <c r="BD284"/>
  <c r="BC284"/>
  <c r="BB284"/>
  <c r="BA284"/>
  <c r="AZ284"/>
  <c r="AY284"/>
  <c r="AX284"/>
  <c r="AW284"/>
  <c r="AV284"/>
  <c r="AU284"/>
  <c r="AT284"/>
  <c r="AS284"/>
  <c r="AR284"/>
  <c r="AQ284"/>
  <c r="AP284" s="1"/>
  <c r="AN284"/>
  <c r="AM284"/>
  <c r="AL284"/>
  <c r="AK284"/>
  <c r="AJ284"/>
  <c r="AI284"/>
  <c r="AH284"/>
  <c r="AG284"/>
  <c r="AF284"/>
  <c r="AE284"/>
  <c r="AD284"/>
  <c r="AC284"/>
  <c r="AB284"/>
  <c r="AA284"/>
  <c r="Z284"/>
  <c r="Y284" s="1"/>
  <c r="V284"/>
  <c r="U284"/>
  <c r="T284"/>
  <c r="S284"/>
  <c r="R284"/>
  <c r="Q284"/>
  <c r="P284"/>
  <c r="O284"/>
  <c r="N284"/>
  <c r="M284"/>
  <c r="L284"/>
  <c r="K284"/>
  <c r="J284"/>
  <c r="I284"/>
  <c r="H284"/>
  <c r="F284" s="1"/>
  <c r="BE283"/>
  <c r="BD283"/>
  <c r="BC283"/>
  <c r="BB283"/>
  <c r="BA283"/>
  <c r="AZ283"/>
  <c r="AY283"/>
  <c r="AX283"/>
  <c r="AW283"/>
  <c r="AV283"/>
  <c r="AU283"/>
  <c r="AT283"/>
  <c r="AS283"/>
  <c r="AR283"/>
  <c r="AQ283"/>
  <c r="AP283" s="1"/>
  <c r="AN283"/>
  <c r="AM283"/>
  <c r="AL283"/>
  <c r="AK283"/>
  <c r="AJ283"/>
  <c r="AI283"/>
  <c r="AH283"/>
  <c r="AG283"/>
  <c r="AF283"/>
  <c r="AE283"/>
  <c r="AD283"/>
  <c r="AC283"/>
  <c r="AB283"/>
  <c r="AA283"/>
  <c r="Z283"/>
  <c r="Y283" s="1"/>
  <c r="V283"/>
  <c r="U283"/>
  <c r="T283"/>
  <c r="S283"/>
  <c r="R283"/>
  <c r="Q283"/>
  <c r="P283"/>
  <c r="O283"/>
  <c r="N283"/>
  <c r="M283"/>
  <c r="L283"/>
  <c r="K283"/>
  <c r="J283"/>
  <c r="I283"/>
  <c r="H283"/>
  <c r="F283" s="1"/>
  <c r="BE282"/>
  <c r="BD282"/>
  <c r="BC282"/>
  <c r="BB282"/>
  <c r="BA282"/>
  <c r="AZ282"/>
  <c r="AY282"/>
  <c r="AX282"/>
  <c r="AW282"/>
  <c r="AV282"/>
  <c r="AU282"/>
  <c r="AT282"/>
  <c r="AS282"/>
  <c r="AR282"/>
  <c r="AQ282"/>
  <c r="AP282" s="1"/>
  <c r="AN282"/>
  <c r="AM282"/>
  <c r="AL282"/>
  <c r="AK282"/>
  <c r="AJ282"/>
  <c r="AI282"/>
  <c r="AH282"/>
  <c r="AG282"/>
  <c r="AF282"/>
  <c r="AE282"/>
  <c r="AD282"/>
  <c r="AC282"/>
  <c r="AB282"/>
  <c r="AA282"/>
  <c r="Z282"/>
  <c r="Y282" s="1"/>
  <c r="V282"/>
  <c r="U282"/>
  <c r="T282"/>
  <c r="S282"/>
  <c r="R282"/>
  <c r="Q282"/>
  <c r="P282"/>
  <c r="O282"/>
  <c r="N282"/>
  <c r="M282"/>
  <c r="L282"/>
  <c r="K282"/>
  <c r="J282"/>
  <c r="I282"/>
  <c r="H282"/>
  <c r="F282" s="1"/>
  <c r="BE281"/>
  <c r="BD281"/>
  <c r="BC281"/>
  <c r="BB281"/>
  <c r="BA281"/>
  <c r="AZ281"/>
  <c r="AY281"/>
  <c r="AX281"/>
  <c r="AW281"/>
  <c r="AV281"/>
  <c r="AU281"/>
  <c r="AT281"/>
  <c r="AS281"/>
  <c r="AR281"/>
  <c r="AQ281"/>
  <c r="AP281" s="1"/>
  <c r="AN281"/>
  <c r="AM281"/>
  <c r="AL281"/>
  <c r="AK281"/>
  <c r="AJ281"/>
  <c r="AI281"/>
  <c r="AH281"/>
  <c r="AG281"/>
  <c r="AF281"/>
  <c r="AE281"/>
  <c r="AD281"/>
  <c r="AC281"/>
  <c r="AB281"/>
  <c r="AA281"/>
  <c r="Z281"/>
  <c r="Y281" s="1"/>
  <c r="V281"/>
  <c r="U281"/>
  <c r="T281"/>
  <c r="S281"/>
  <c r="R281"/>
  <c r="Q281"/>
  <c r="P281"/>
  <c r="O281"/>
  <c r="N281"/>
  <c r="M281"/>
  <c r="L281"/>
  <c r="K281"/>
  <c r="J281"/>
  <c r="I281"/>
  <c r="H281"/>
  <c r="F281" s="1"/>
  <c r="BE280"/>
  <c r="BD280"/>
  <c r="BC280"/>
  <c r="BB280"/>
  <c r="BA280"/>
  <c r="AZ280"/>
  <c r="AY280"/>
  <c r="AX280"/>
  <c r="AW280"/>
  <c r="AV280"/>
  <c r="AU280"/>
  <c r="AT280"/>
  <c r="AS280"/>
  <c r="AR280"/>
  <c r="AQ280"/>
  <c r="AP280" s="1"/>
  <c r="AN280"/>
  <c r="AM280"/>
  <c r="AL280"/>
  <c r="AK280"/>
  <c r="AJ280"/>
  <c r="AI280"/>
  <c r="AH280"/>
  <c r="AG280"/>
  <c r="AF280"/>
  <c r="AE280"/>
  <c r="AD280"/>
  <c r="AC280"/>
  <c r="AB280"/>
  <c r="AA280"/>
  <c r="Z280"/>
  <c r="Y280" s="1"/>
  <c r="V280"/>
  <c r="U280"/>
  <c r="T280"/>
  <c r="S280"/>
  <c r="R280"/>
  <c r="Q280"/>
  <c r="P280"/>
  <c r="O280"/>
  <c r="N280"/>
  <c r="M280"/>
  <c r="L280"/>
  <c r="K280"/>
  <c r="J280"/>
  <c r="I280"/>
  <c r="H280"/>
  <c r="F280" s="1"/>
  <c r="BE279"/>
  <c r="BD279"/>
  <c r="BC279"/>
  <c r="BB279"/>
  <c r="BA279"/>
  <c r="AZ279"/>
  <c r="AY279"/>
  <c r="AX279"/>
  <c r="AW279"/>
  <c r="AV279"/>
  <c r="AU279"/>
  <c r="AT279"/>
  <c r="AS279"/>
  <c r="AR279"/>
  <c r="AQ279"/>
  <c r="AP279" s="1"/>
  <c r="AN279"/>
  <c r="AM279"/>
  <c r="AL279"/>
  <c r="AK279"/>
  <c r="AJ279"/>
  <c r="AI279"/>
  <c r="AH279"/>
  <c r="AG279"/>
  <c r="AF279"/>
  <c r="AE279"/>
  <c r="AD279"/>
  <c r="AC279"/>
  <c r="AB279"/>
  <c r="AA279"/>
  <c r="Z279"/>
  <c r="Y279" s="1"/>
  <c r="V279"/>
  <c r="U279"/>
  <c r="T279"/>
  <c r="S279"/>
  <c r="R279"/>
  <c r="Q279"/>
  <c r="P279"/>
  <c r="O279"/>
  <c r="N279"/>
  <c r="M279"/>
  <c r="L279"/>
  <c r="K279"/>
  <c r="J279"/>
  <c r="I279"/>
  <c r="H279"/>
  <c r="F279" s="1"/>
  <c r="BE278"/>
  <c r="BD278"/>
  <c r="BC278"/>
  <c r="BB278"/>
  <c r="BA278"/>
  <c r="AZ278"/>
  <c r="AY278"/>
  <c r="AX278"/>
  <c r="AW278"/>
  <c r="AV278"/>
  <c r="AU278"/>
  <c r="AT278"/>
  <c r="AS278"/>
  <c r="AR278"/>
  <c r="AQ278"/>
  <c r="AP278" s="1"/>
  <c r="AN278"/>
  <c r="AM278"/>
  <c r="AL278"/>
  <c r="AK278"/>
  <c r="AJ278"/>
  <c r="AI278"/>
  <c r="AH278"/>
  <c r="AG278"/>
  <c r="AF278"/>
  <c r="AE278"/>
  <c r="AD278"/>
  <c r="AC278"/>
  <c r="AB278"/>
  <c r="AA278"/>
  <c r="Z278"/>
  <c r="Y278" s="1"/>
  <c r="V278"/>
  <c r="U278"/>
  <c r="T278"/>
  <c r="S278"/>
  <c r="R278"/>
  <c r="Q278"/>
  <c r="P278"/>
  <c r="O278"/>
  <c r="N278"/>
  <c r="M278"/>
  <c r="L278"/>
  <c r="K278"/>
  <c r="J278"/>
  <c r="I278"/>
  <c r="H278"/>
  <c r="F278" s="1"/>
  <c r="BE277"/>
  <c r="BD277"/>
  <c r="BC277"/>
  <c r="BB277"/>
  <c r="BA277"/>
  <c r="AZ277"/>
  <c r="AY277"/>
  <c r="AX277"/>
  <c r="AW277"/>
  <c r="AV277"/>
  <c r="AU277"/>
  <c r="AT277"/>
  <c r="AS277"/>
  <c r="AR277"/>
  <c r="AQ277"/>
  <c r="AP277" s="1"/>
  <c r="AN277"/>
  <c r="AM277"/>
  <c r="AL277"/>
  <c r="AK277"/>
  <c r="AJ277"/>
  <c r="AI277"/>
  <c r="AH277"/>
  <c r="AG277"/>
  <c r="AF277"/>
  <c r="AE277"/>
  <c r="AD277"/>
  <c r="AC277"/>
  <c r="AB277"/>
  <c r="AA277"/>
  <c r="Z277"/>
  <c r="Y277" s="1"/>
  <c r="V277"/>
  <c r="U277"/>
  <c r="T277"/>
  <c r="S277"/>
  <c r="R277"/>
  <c r="Q277"/>
  <c r="P277"/>
  <c r="O277"/>
  <c r="N277"/>
  <c r="M277"/>
  <c r="L277"/>
  <c r="K277"/>
  <c r="J277"/>
  <c r="I277"/>
  <c r="H277"/>
  <c r="F277" s="1"/>
  <c r="BE276"/>
  <c r="BD276"/>
  <c r="BC276"/>
  <c r="BB276"/>
  <c r="BA276"/>
  <c r="AZ276"/>
  <c r="AY276"/>
  <c r="AX276"/>
  <c r="AW276"/>
  <c r="AV276"/>
  <c r="AU276"/>
  <c r="AT276"/>
  <c r="AS276"/>
  <c r="AR276"/>
  <c r="AQ276"/>
  <c r="AP276" s="1"/>
  <c r="AN276"/>
  <c r="AM276"/>
  <c r="AL276"/>
  <c r="AK276"/>
  <c r="AJ276"/>
  <c r="AI276"/>
  <c r="AH276"/>
  <c r="AG276"/>
  <c r="AF276"/>
  <c r="AE276"/>
  <c r="AD276"/>
  <c r="AC276"/>
  <c r="AB276"/>
  <c r="AA276"/>
  <c r="Z276"/>
  <c r="Y276" s="1"/>
  <c r="V276"/>
  <c r="U276"/>
  <c r="T276"/>
  <c r="S276"/>
  <c r="R276"/>
  <c r="Q276"/>
  <c r="P276"/>
  <c r="O276"/>
  <c r="N276"/>
  <c r="M276"/>
  <c r="L276"/>
  <c r="K276"/>
  <c r="J276"/>
  <c r="I276"/>
  <c r="H276"/>
  <c r="F276" s="1"/>
  <c r="BE275"/>
  <c r="BD275"/>
  <c r="BC275"/>
  <c r="BB275"/>
  <c r="BA275"/>
  <c r="AZ275"/>
  <c r="AY275"/>
  <c r="AX275"/>
  <c r="AW275"/>
  <c r="AV275"/>
  <c r="AU275"/>
  <c r="AT275"/>
  <c r="AS275"/>
  <c r="AR275"/>
  <c r="AQ275"/>
  <c r="AP275" s="1"/>
  <c r="AN275"/>
  <c r="AM275"/>
  <c r="AL275"/>
  <c r="AK275"/>
  <c r="AJ275"/>
  <c r="AI275"/>
  <c r="AH275"/>
  <c r="AG275"/>
  <c r="AF275"/>
  <c r="AE275"/>
  <c r="AD275"/>
  <c r="AC275"/>
  <c r="AB275"/>
  <c r="AA275"/>
  <c r="Z275"/>
  <c r="Y275" s="1"/>
  <c r="V275"/>
  <c r="U275"/>
  <c r="T275"/>
  <c r="S275"/>
  <c r="R275"/>
  <c r="Q275"/>
  <c r="P275"/>
  <c r="O275"/>
  <c r="N275"/>
  <c r="M275"/>
  <c r="L275"/>
  <c r="K275"/>
  <c r="J275"/>
  <c r="I275"/>
  <c r="H275"/>
  <c r="BE274"/>
  <c r="BD274"/>
  <c r="BC274"/>
  <c r="BB274"/>
  <c r="BA274"/>
  <c r="AZ274"/>
  <c r="AY274"/>
  <c r="AX274"/>
  <c r="AW274"/>
  <c r="AV274"/>
  <c r="AU274"/>
  <c r="AT274"/>
  <c r="AS274"/>
  <c r="AR274"/>
  <c r="AQ274"/>
  <c r="AP274"/>
  <c r="AN274"/>
  <c r="AM274"/>
  <c r="AL274"/>
  <c r="AK274"/>
  <c r="AJ274"/>
  <c r="AI274"/>
  <c r="AH274"/>
  <c r="AG274"/>
  <c r="AF274"/>
  <c r="AE274"/>
  <c r="AD274"/>
  <c r="AC274"/>
  <c r="AB274"/>
  <c r="AA274"/>
  <c r="Z274"/>
  <c r="Y274"/>
  <c r="V274"/>
  <c r="U274"/>
  <c r="T274"/>
  <c r="S274"/>
  <c r="R274"/>
  <c r="Q274"/>
  <c r="P274"/>
  <c r="O274"/>
  <c r="N274"/>
  <c r="M274"/>
  <c r="L274"/>
  <c r="K274"/>
  <c r="J274"/>
  <c r="I274"/>
  <c r="H274"/>
  <c r="F274"/>
  <c r="BE273"/>
  <c r="BD273"/>
  <c r="BC273"/>
  <c r="BB273"/>
  <c r="BA273"/>
  <c r="AZ273"/>
  <c r="AY273"/>
  <c r="AX273"/>
  <c r="AW273"/>
  <c r="AV273"/>
  <c r="AU273"/>
  <c r="AT273"/>
  <c r="AS273"/>
  <c r="AR273"/>
  <c r="AQ273"/>
  <c r="AP273"/>
  <c r="AN273"/>
  <c r="AM273"/>
  <c r="AL273"/>
  <c r="AK273"/>
  <c r="AJ273"/>
  <c r="AI273"/>
  <c r="AH273"/>
  <c r="AG273"/>
  <c r="AF273"/>
  <c r="AE273"/>
  <c r="AD273"/>
  <c r="AC273"/>
  <c r="AB273"/>
  <c r="AA273"/>
  <c r="Z273"/>
  <c r="Y273"/>
  <c r="V273"/>
  <c r="U273"/>
  <c r="T273"/>
  <c r="S273"/>
  <c r="R273"/>
  <c r="Q273"/>
  <c r="P273"/>
  <c r="O273"/>
  <c r="N273"/>
  <c r="M273"/>
  <c r="L273"/>
  <c r="K273"/>
  <c r="J273"/>
  <c r="I273"/>
  <c r="H273"/>
  <c r="F273"/>
  <c r="BE272"/>
  <c r="BD272"/>
  <c r="BC272"/>
  <c r="BB272"/>
  <c r="BA272"/>
  <c r="AZ272"/>
  <c r="AY272"/>
  <c r="AX272"/>
  <c r="AW272"/>
  <c r="AV272"/>
  <c r="AU272"/>
  <c r="AT272"/>
  <c r="AS272"/>
  <c r="AR272"/>
  <c r="AQ272"/>
  <c r="AP272"/>
  <c r="AN272"/>
  <c r="AM272"/>
  <c r="AL272"/>
  <c r="AK272"/>
  <c r="AJ272"/>
  <c r="AI272"/>
  <c r="AH272"/>
  <c r="AG272"/>
  <c r="AF272"/>
  <c r="AE272"/>
  <c r="AD272"/>
  <c r="AC272"/>
  <c r="AB272"/>
  <c r="AA272"/>
  <c r="Z272"/>
  <c r="Y272"/>
  <c r="V272"/>
  <c r="U272"/>
  <c r="T272"/>
  <c r="S272"/>
  <c r="R272"/>
  <c r="Q272"/>
  <c r="P272"/>
  <c r="O272"/>
  <c r="N272"/>
  <c r="M272"/>
  <c r="L272"/>
  <c r="K272"/>
  <c r="J272"/>
  <c r="I272"/>
  <c r="H272"/>
  <c r="F272"/>
  <c r="BE271"/>
  <c r="BD271"/>
  <c r="BC271"/>
  <c r="BB271"/>
  <c r="BA271"/>
  <c r="AZ271"/>
  <c r="AY271"/>
  <c r="AX271"/>
  <c r="AW271"/>
  <c r="AV271"/>
  <c r="AU271"/>
  <c r="AT271"/>
  <c r="AS271"/>
  <c r="AR271"/>
  <c r="AQ271"/>
  <c r="AP271"/>
  <c r="AN271"/>
  <c r="AM271"/>
  <c r="AL271"/>
  <c r="AK271"/>
  <c r="AJ271"/>
  <c r="AI271"/>
  <c r="AH271"/>
  <c r="AG271"/>
  <c r="AF271"/>
  <c r="AE271"/>
  <c r="AD271"/>
  <c r="AC271"/>
  <c r="AB271"/>
  <c r="AA271"/>
  <c r="Z271"/>
  <c r="Y271"/>
  <c r="V271"/>
  <c r="U271"/>
  <c r="T271"/>
  <c r="S271"/>
  <c r="R271"/>
  <c r="Q271"/>
  <c r="P271"/>
  <c r="O271"/>
  <c r="N271"/>
  <c r="M271"/>
  <c r="L271"/>
  <c r="K271"/>
  <c r="J271"/>
  <c r="I271"/>
  <c r="H271"/>
  <c r="F271"/>
  <c r="BE270"/>
  <c r="BD270"/>
  <c r="BC270"/>
  <c r="BB270"/>
  <c r="BA270"/>
  <c r="AZ270"/>
  <c r="AY270"/>
  <c r="AX270"/>
  <c r="AW270"/>
  <c r="AV270"/>
  <c r="AU270"/>
  <c r="AT270"/>
  <c r="AS270"/>
  <c r="AR270"/>
  <c r="AQ270"/>
  <c r="AP270"/>
  <c r="AN270"/>
  <c r="AM270"/>
  <c r="AL270"/>
  <c r="AK270"/>
  <c r="AJ270"/>
  <c r="AI270"/>
  <c r="AH270"/>
  <c r="AG270"/>
  <c r="AF270"/>
  <c r="AE270"/>
  <c r="AD270"/>
  <c r="AC270"/>
  <c r="AB270"/>
  <c r="AA270"/>
  <c r="Z270"/>
  <c r="Y270"/>
  <c r="V270"/>
  <c r="U270"/>
  <c r="T270"/>
  <c r="S270"/>
  <c r="R270"/>
  <c r="Q270"/>
  <c r="P270"/>
  <c r="O270"/>
  <c r="N270"/>
  <c r="M270"/>
  <c r="L270"/>
  <c r="K270"/>
  <c r="J270"/>
  <c r="I270"/>
  <c r="H270"/>
  <c r="F270"/>
  <c r="BE269"/>
  <c r="BD269"/>
  <c r="BC269"/>
  <c r="BB269"/>
  <c r="BA269"/>
  <c r="AZ269"/>
  <c r="AY269"/>
  <c r="AX269"/>
  <c r="AW269"/>
  <c r="AV269"/>
  <c r="AU269"/>
  <c r="AT269"/>
  <c r="AS269"/>
  <c r="AR269"/>
  <c r="AQ269"/>
  <c r="AP269"/>
  <c r="AN269"/>
  <c r="AM269"/>
  <c r="AL269"/>
  <c r="AK269"/>
  <c r="AJ269"/>
  <c r="AI269"/>
  <c r="AH269"/>
  <c r="AG269"/>
  <c r="AF269"/>
  <c r="AE269"/>
  <c r="AD269"/>
  <c r="AC269"/>
  <c r="AB269"/>
  <c r="AA269"/>
  <c r="Z269"/>
  <c r="Y269"/>
  <c r="V269"/>
  <c r="U269"/>
  <c r="T269"/>
  <c r="S269"/>
  <c r="R269"/>
  <c r="Q269"/>
  <c r="P269"/>
  <c r="O269"/>
  <c r="N269"/>
  <c r="M269"/>
  <c r="L269"/>
  <c r="K269"/>
  <c r="J269"/>
  <c r="I269"/>
  <c r="H269"/>
  <c r="F269"/>
  <c r="BE268"/>
  <c r="BD268"/>
  <c r="BC268"/>
  <c r="BB268"/>
  <c r="BA268"/>
  <c r="AZ268"/>
  <c r="AY268"/>
  <c r="AX268"/>
  <c r="AW268"/>
  <c r="AV268"/>
  <c r="AU268"/>
  <c r="AT268"/>
  <c r="AS268"/>
  <c r="AR268"/>
  <c r="AQ268"/>
  <c r="AP268"/>
  <c r="AN268"/>
  <c r="AM268"/>
  <c r="AL268"/>
  <c r="AK268"/>
  <c r="AJ268"/>
  <c r="AI268"/>
  <c r="AH268"/>
  <c r="AG268"/>
  <c r="AF268"/>
  <c r="AE268"/>
  <c r="AD268"/>
  <c r="AC268"/>
  <c r="AB268"/>
  <c r="AA268"/>
  <c r="Z268"/>
  <c r="Y268"/>
  <c r="V268"/>
  <c r="U268"/>
  <c r="T268"/>
  <c r="S268"/>
  <c r="R268"/>
  <c r="Q268"/>
  <c r="P268"/>
  <c r="O268"/>
  <c r="N268"/>
  <c r="M268"/>
  <c r="L268"/>
  <c r="K268"/>
  <c r="J268"/>
  <c r="I268"/>
  <c r="H268"/>
  <c r="F268"/>
  <c r="BE267"/>
  <c r="BD267"/>
  <c r="BC267"/>
  <c r="BB267"/>
  <c r="BA267"/>
  <c r="AZ267"/>
  <c r="AY267"/>
  <c r="AX267"/>
  <c r="AW267"/>
  <c r="AV267"/>
  <c r="AU267"/>
  <c r="AT267"/>
  <c r="AS267"/>
  <c r="AR267"/>
  <c r="AQ267"/>
  <c r="AP267"/>
  <c r="AN267"/>
  <c r="AM267"/>
  <c r="AL267"/>
  <c r="AK267"/>
  <c r="AJ267"/>
  <c r="AI267"/>
  <c r="AH267"/>
  <c r="AG267"/>
  <c r="AF267"/>
  <c r="AE267"/>
  <c r="AD267"/>
  <c r="AC267"/>
  <c r="AB267"/>
  <c r="AA267"/>
  <c r="Z267"/>
  <c r="Y267"/>
  <c r="V267"/>
  <c r="U267"/>
  <c r="T267"/>
  <c r="S267"/>
  <c r="R267"/>
  <c r="Q267"/>
  <c r="P267"/>
  <c r="O267"/>
  <c r="N267"/>
  <c r="M267"/>
  <c r="L267"/>
  <c r="K267"/>
  <c r="J267"/>
  <c r="I267"/>
  <c r="H267"/>
  <c r="F267"/>
  <c r="BE266"/>
  <c r="BD266"/>
  <c r="BC266"/>
  <c r="BB266"/>
  <c r="BA266"/>
  <c r="AZ266"/>
  <c r="AY266"/>
  <c r="AX266"/>
  <c r="AW266"/>
  <c r="AV266"/>
  <c r="AU266"/>
  <c r="AT266"/>
  <c r="AS266"/>
  <c r="AR266"/>
  <c r="AQ266"/>
  <c r="AP266"/>
  <c r="AN266"/>
  <c r="AM266"/>
  <c r="AL266"/>
  <c r="AK266"/>
  <c r="AJ266"/>
  <c r="AI266"/>
  <c r="AH266"/>
  <c r="AG266"/>
  <c r="AF266"/>
  <c r="AE266"/>
  <c r="AD266"/>
  <c r="AC266"/>
  <c r="AB266"/>
  <c r="AA266"/>
  <c r="Z266"/>
  <c r="Y266"/>
  <c r="V266"/>
  <c r="U266"/>
  <c r="T266"/>
  <c r="S266"/>
  <c r="R266"/>
  <c r="Q266"/>
  <c r="P266"/>
  <c r="O266"/>
  <c r="N266"/>
  <c r="M266"/>
  <c r="L266"/>
  <c r="K266"/>
  <c r="J266"/>
  <c r="I266"/>
  <c r="H266"/>
  <c r="F266"/>
  <c r="BE265"/>
  <c r="BD265"/>
  <c r="BC265"/>
  <c r="BB265"/>
  <c r="BA265"/>
  <c r="AZ265"/>
  <c r="AY265"/>
  <c r="AX265"/>
  <c r="AW265"/>
  <c r="AV265"/>
  <c r="AU265"/>
  <c r="AT265"/>
  <c r="AS265"/>
  <c r="AR265"/>
  <c r="AQ265"/>
  <c r="AP265"/>
  <c r="AN265"/>
  <c r="AM265"/>
  <c r="AL265"/>
  <c r="AK265"/>
  <c r="AJ265"/>
  <c r="AI265"/>
  <c r="AH265"/>
  <c r="AG265"/>
  <c r="AF265"/>
  <c r="AE265"/>
  <c r="AD265"/>
  <c r="AC265"/>
  <c r="AB265"/>
  <c r="AA265"/>
  <c r="Z265"/>
  <c r="Y265"/>
  <c r="V265"/>
  <c r="U265"/>
  <c r="T265"/>
  <c r="S265"/>
  <c r="R265"/>
  <c r="Q265"/>
  <c r="P265"/>
  <c r="O265"/>
  <c r="N265"/>
  <c r="M265"/>
  <c r="L265"/>
  <c r="K265"/>
  <c r="J265"/>
  <c r="I265"/>
  <c r="H265"/>
  <c r="F265"/>
  <c r="BE264"/>
  <c r="BD264"/>
  <c r="BC264"/>
  <c r="BB264"/>
  <c r="BA264"/>
  <c r="AZ264"/>
  <c r="AY264"/>
  <c r="AX264"/>
  <c r="AW264"/>
  <c r="AV264"/>
  <c r="AU264"/>
  <c r="AT264"/>
  <c r="AS264"/>
  <c r="AR264"/>
  <c r="AQ264"/>
  <c r="AP264"/>
  <c r="AN264"/>
  <c r="AM264"/>
  <c r="AL264"/>
  <c r="AK264"/>
  <c r="AJ264"/>
  <c r="AI264"/>
  <c r="AH264"/>
  <c r="AG264"/>
  <c r="AF264"/>
  <c r="AE264"/>
  <c r="AD264"/>
  <c r="AC264"/>
  <c r="AB264"/>
  <c r="AA264"/>
  <c r="Z264"/>
  <c r="Y264"/>
  <c r="V264"/>
  <c r="U264"/>
  <c r="T264"/>
  <c r="S264"/>
  <c r="R264"/>
  <c r="Q264"/>
  <c r="P264"/>
  <c r="O264"/>
  <c r="N264"/>
  <c r="M264"/>
  <c r="L264"/>
  <c r="K264"/>
  <c r="J264"/>
  <c r="I264"/>
  <c r="H264"/>
  <c r="F264"/>
  <c r="BE263"/>
  <c r="BD263"/>
  <c r="BC263"/>
  <c r="BB263"/>
  <c r="BA263"/>
  <c r="AZ263"/>
  <c r="AY263"/>
  <c r="AX263"/>
  <c r="AW263"/>
  <c r="AV263"/>
  <c r="AU263"/>
  <c r="AT263"/>
  <c r="AS263"/>
  <c r="AR263"/>
  <c r="AQ263"/>
  <c r="AP263"/>
  <c r="AN263"/>
  <c r="AM263"/>
  <c r="AL263"/>
  <c r="AK263"/>
  <c r="AJ263"/>
  <c r="AI263"/>
  <c r="AH263"/>
  <c r="AG263"/>
  <c r="AF263"/>
  <c r="AE263"/>
  <c r="AD263"/>
  <c r="AC263"/>
  <c r="AB263"/>
  <c r="AA263"/>
  <c r="Z263"/>
  <c r="Y263"/>
  <c r="V263"/>
  <c r="U263"/>
  <c r="T263"/>
  <c r="S263"/>
  <c r="R263"/>
  <c r="Q263"/>
  <c r="P263"/>
  <c r="O263"/>
  <c r="N263"/>
  <c r="M263"/>
  <c r="L263"/>
  <c r="K263"/>
  <c r="J263"/>
  <c r="I263"/>
  <c r="H263"/>
  <c r="F263"/>
  <c r="BE262"/>
  <c r="BD262"/>
  <c r="BC262"/>
  <c r="BB262"/>
  <c r="BA262"/>
  <c r="AZ262"/>
  <c r="AY262"/>
  <c r="AX262"/>
  <c r="AW262"/>
  <c r="AV262"/>
  <c r="AU262"/>
  <c r="AT262"/>
  <c r="AS262"/>
  <c r="AR262"/>
  <c r="AQ262"/>
  <c r="AP262"/>
  <c r="AN262"/>
  <c r="AM262"/>
  <c r="AL262"/>
  <c r="AK262"/>
  <c r="AJ262"/>
  <c r="AI262"/>
  <c r="AH262"/>
  <c r="AG262"/>
  <c r="AF262"/>
  <c r="AE262"/>
  <c r="AD262"/>
  <c r="AC262"/>
  <c r="AB262"/>
  <c r="AA262"/>
  <c r="Z262"/>
  <c r="Y262"/>
  <c r="V262"/>
  <c r="U262"/>
  <c r="T262"/>
  <c r="S262"/>
  <c r="R262"/>
  <c r="Q262"/>
  <c r="P262"/>
  <c r="O262"/>
  <c r="N262"/>
  <c r="M262"/>
  <c r="L262"/>
  <c r="K262"/>
  <c r="J262"/>
  <c r="I262"/>
  <c r="H262"/>
  <c r="F262"/>
  <c r="BE261"/>
  <c r="BD261"/>
  <c r="BC261"/>
  <c r="BB261"/>
  <c r="BA261"/>
  <c r="AZ261"/>
  <c r="AY261"/>
  <c r="AX261"/>
  <c r="AW261"/>
  <c r="AV261"/>
  <c r="AU261"/>
  <c r="AT261"/>
  <c r="AS261"/>
  <c r="AR261"/>
  <c r="AQ261"/>
  <c r="AP261"/>
  <c r="AN261"/>
  <c r="AM261"/>
  <c r="AL261"/>
  <c r="AK261"/>
  <c r="AJ261"/>
  <c r="AI261"/>
  <c r="AH261"/>
  <c r="AG261"/>
  <c r="AF261"/>
  <c r="AE261"/>
  <c r="AD261"/>
  <c r="AC261"/>
  <c r="AB261"/>
  <c r="AA261"/>
  <c r="Z261"/>
  <c r="Y261"/>
  <c r="V261"/>
  <c r="U261"/>
  <c r="T261"/>
  <c r="S261"/>
  <c r="R261"/>
  <c r="Q261"/>
  <c r="P261"/>
  <c r="O261"/>
  <c r="N261"/>
  <c r="M261"/>
  <c r="L261"/>
  <c r="K261"/>
  <c r="J261"/>
  <c r="I261"/>
  <c r="H261"/>
  <c r="F261"/>
  <c r="BE260"/>
  <c r="BD260"/>
  <c r="BC260"/>
  <c r="BB260"/>
  <c r="BA260"/>
  <c r="AZ260"/>
  <c r="AY260"/>
  <c r="AX260"/>
  <c r="AW260"/>
  <c r="AV260"/>
  <c r="AU260"/>
  <c r="AT260"/>
  <c r="AS260"/>
  <c r="AR260"/>
  <c r="AQ260"/>
  <c r="AP260"/>
  <c r="AN260"/>
  <c r="AM260"/>
  <c r="AL260"/>
  <c r="AK260"/>
  <c r="AJ260"/>
  <c r="AI260"/>
  <c r="AH260"/>
  <c r="AG260"/>
  <c r="AF260"/>
  <c r="AE260"/>
  <c r="AD260"/>
  <c r="AC260"/>
  <c r="AB260"/>
  <c r="AA260"/>
  <c r="Z260"/>
  <c r="Y260"/>
  <c r="V260"/>
  <c r="U260"/>
  <c r="T260"/>
  <c r="S260"/>
  <c r="R260"/>
  <c r="Q260"/>
  <c r="P260"/>
  <c r="O260"/>
  <c r="N260"/>
  <c r="M260"/>
  <c r="L260"/>
  <c r="K260"/>
  <c r="J260"/>
  <c r="I260"/>
  <c r="H260"/>
  <c r="F260"/>
  <c r="BE259"/>
  <c r="BD259"/>
  <c r="BC259"/>
  <c r="BB259"/>
  <c r="BA259"/>
  <c r="AZ259"/>
  <c r="AY259"/>
  <c r="AX259"/>
  <c r="AW259"/>
  <c r="AV259"/>
  <c r="AU259"/>
  <c r="AT259"/>
  <c r="AS259"/>
  <c r="AR259"/>
  <c r="AQ259"/>
  <c r="AP259"/>
  <c r="AN259"/>
  <c r="AM259"/>
  <c r="AL259"/>
  <c r="AK259"/>
  <c r="AJ259"/>
  <c r="AI259"/>
  <c r="AH259"/>
  <c r="AG259"/>
  <c r="AF259"/>
  <c r="AE259"/>
  <c r="AD259"/>
  <c r="AC259"/>
  <c r="AB259"/>
  <c r="AA259"/>
  <c r="Z259"/>
  <c r="Y259"/>
  <c r="V259"/>
  <c r="U259"/>
  <c r="T259"/>
  <c r="S259"/>
  <c r="R259"/>
  <c r="Q259"/>
  <c r="P259"/>
  <c r="O259"/>
  <c r="N259"/>
  <c r="M259"/>
  <c r="L259"/>
  <c r="K259"/>
  <c r="J259"/>
  <c r="I259"/>
  <c r="H259"/>
  <c r="BE258"/>
  <c r="BD258"/>
  <c r="BC258"/>
  <c r="BB258"/>
  <c r="BA258"/>
  <c r="AZ258"/>
  <c r="AY258"/>
  <c r="AX258"/>
  <c r="AW258"/>
  <c r="AV258"/>
  <c r="AU258"/>
  <c r="AT258"/>
  <c r="AS258"/>
  <c r="AR258"/>
  <c r="AQ258"/>
  <c r="AP258" s="1"/>
  <c r="AN258"/>
  <c r="AM258"/>
  <c r="AL258"/>
  <c r="AK258"/>
  <c r="AJ258"/>
  <c r="AI258"/>
  <c r="AH258"/>
  <c r="AG258"/>
  <c r="AF258"/>
  <c r="AE258"/>
  <c r="AD258"/>
  <c r="AC258"/>
  <c r="AB258"/>
  <c r="AA258"/>
  <c r="Z258"/>
  <c r="Y258" s="1"/>
  <c r="V258"/>
  <c r="U258"/>
  <c r="T258"/>
  <c r="S258"/>
  <c r="R258"/>
  <c r="Q258"/>
  <c r="P258"/>
  <c r="O258"/>
  <c r="N258"/>
  <c r="M258"/>
  <c r="L258"/>
  <c r="K258"/>
  <c r="J258"/>
  <c r="I258"/>
  <c r="H258"/>
  <c r="F258" s="1"/>
  <c r="BE257"/>
  <c r="BD257"/>
  <c r="BC257"/>
  <c r="BB257"/>
  <c r="BA257"/>
  <c r="AZ257"/>
  <c r="AY257"/>
  <c r="AX257"/>
  <c r="AW257"/>
  <c r="AV257"/>
  <c r="AU257"/>
  <c r="AT257"/>
  <c r="AS257"/>
  <c r="AR257"/>
  <c r="AQ257"/>
  <c r="AP257" s="1"/>
  <c r="AN257"/>
  <c r="AM257"/>
  <c r="AL257"/>
  <c r="AK257"/>
  <c r="AJ257"/>
  <c r="AI257"/>
  <c r="AH257"/>
  <c r="AG257"/>
  <c r="AF257"/>
  <c r="AE257"/>
  <c r="AD257"/>
  <c r="AC257"/>
  <c r="AB257"/>
  <c r="AA257"/>
  <c r="Z257"/>
  <c r="Y257" s="1"/>
  <c r="V257"/>
  <c r="U257"/>
  <c r="T257"/>
  <c r="S257"/>
  <c r="R257"/>
  <c r="Q257"/>
  <c r="P257"/>
  <c r="O257"/>
  <c r="N257"/>
  <c r="M257"/>
  <c r="L257"/>
  <c r="K257"/>
  <c r="J257"/>
  <c r="I257"/>
  <c r="H257"/>
  <c r="F257" s="1"/>
  <c r="BE256"/>
  <c r="BD256"/>
  <c r="BC256"/>
  <c r="BB256"/>
  <c r="BA256"/>
  <c r="AZ256"/>
  <c r="AY256"/>
  <c r="AX256"/>
  <c r="AW256"/>
  <c r="AV256"/>
  <c r="AU256"/>
  <c r="AT256"/>
  <c r="AS256"/>
  <c r="AR256"/>
  <c r="AQ256"/>
  <c r="AP256" s="1"/>
  <c r="AN256"/>
  <c r="AM256"/>
  <c r="AL256"/>
  <c r="AK256"/>
  <c r="AJ256"/>
  <c r="AI256"/>
  <c r="AH256"/>
  <c r="AG256"/>
  <c r="AF256"/>
  <c r="AE256"/>
  <c r="AD256"/>
  <c r="AC256"/>
  <c r="AB256"/>
  <c r="AA256"/>
  <c r="Z256"/>
  <c r="Y256" s="1"/>
  <c r="V256"/>
  <c r="U256"/>
  <c r="T256"/>
  <c r="S256"/>
  <c r="R256"/>
  <c r="Q256"/>
  <c r="P256"/>
  <c r="O256"/>
  <c r="N256"/>
  <c r="M256"/>
  <c r="L256"/>
  <c r="K256"/>
  <c r="J256"/>
  <c r="I256"/>
  <c r="H256"/>
  <c r="F256" s="1"/>
  <c r="BE255"/>
  <c r="BD255"/>
  <c r="BC255"/>
  <c r="BB255"/>
  <c r="BA255"/>
  <c r="AZ255"/>
  <c r="AY255"/>
  <c r="AX255"/>
  <c r="AW255"/>
  <c r="AV255"/>
  <c r="AU255"/>
  <c r="AT255"/>
  <c r="AS255"/>
  <c r="AR255"/>
  <c r="AQ255"/>
  <c r="AP255" s="1"/>
  <c r="AN255"/>
  <c r="AM255"/>
  <c r="AL255"/>
  <c r="AK255"/>
  <c r="AJ255"/>
  <c r="AI255"/>
  <c r="AH255"/>
  <c r="AG255"/>
  <c r="AF255"/>
  <c r="AE255"/>
  <c r="AD255"/>
  <c r="AC255"/>
  <c r="AB255"/>
  <c r="AA255"/>
  <c r="Z255"/>
  <c r="Y255" s="1"/>
  <c r="V255"/>
  <c r="U255"/>
  <c r="T255"/>
  <c r="S255"/>
  <c r="R255"/>
  <c r="Q255"/>
  <c r="P255"/>
  <c r="O255"/>
  <c r="N255"/>
  <c r="M255"/>
  <c r="L255"/>
  <c r="K255"/>
  <c r="J255"/>
  <c r="I255"/>
  <c r="H255"/>
  <c r="F255" s="1"/>
  <c r="BE254"/>
  <c r="BD254"/>
  <c r="BC254"/>
  <c r="BB254"/>
  <c r="BA254"/>
  <c r="AZ254"/>
  <c r="AY254"/>
  <c r="AX254"/>
  <c r="AW254"/>
  <c r="AV254"/>
  <c r="AU254"/>
  <c r="AT254"/>
  <c r="AS254"/>
  <c r="AR254"/>
  <c r="AQ254"/>
  <c r="AP254" s="1"/>
  <c r="AN254"/>
  <c r="AM254"/>
  <c r="AL254"/>
  <c r="AK254"/>
  <c r="AJ254"/>
  <c r="AI254"/>
  <c r="AH254"/>
  <c r="AG254"/>
  <c r="AF254"/>
  <c r="AE254"/>
  <c r="AD254"/>
  <c r="AC254"/>
  <c r="AB254"/>
  <c r="AA254"/>
  <c r="Z254"/>
  <c r="Y254" s="1"/>
  <c r="V254"/>
  <c r="U254"/>
  <c r="T254"/>
  <c r="S254"/>
  <c r="R254"/>
  <c r="Q254"/>
  <c r="P254"/>
  <c r="O254"/>
  <c r="N254"/>
  <c r="M254"/>
  <c r="L254"/>
  <c r="K254"/>
  <c r="J254"/>
  <c r="I254"/>
  <c r="H254"/>
  <c r="F254" s="1"/>
  <c r="BE253"/>
  <c r="BD253"/>
  <c r="BC253"/>
  <c r="BB253"/>
  <c r="BA253"/>
  <c r="AZ253"/>
  <c r="AY253"/>
  <c r="AX253"/>
  <c r="AW253"/>
  <c r="AV253"/>
  <c r="AU253"/>
  <c r="AT253"/>
  <c r="AS253"/>
  <c r="AR253"/>
  <c r="AQ253"/>
  <c r="AP253" s="1"/>
  <c r="AN253"/>
  <c r="AM253"/>
  <c r="AL253"/>
  <c r="AK253"/>
  <c r="AJ253"/>
  <c r="AI253"/>
  <c r="AH253"/>
  <c r="AG253"/>
  <c r="AF253"/>
  <c r="AE253"/>
  <c r="AD253"/>
  <c r="AC253"/>
  <c r="AB253"/>
  <c r="AA253"/>
  <c r="Z253"/>
  <c r="Y253" s="1"/>
  <c r="V253"/>
  <c r="U253"/>
  <c r="T253"/>
  <c r="S253"/>
  <c r="R253"/>
  <c r="Q253"/>
  <c r="P253"/>
  <c r="O253"/>
  <c r="N253"/>
  <c r="M253"/>
  <c r="L253"/>
  <c r="K253"/>
  <c r="J253"/>
  <c r="I253"/>
  <c r="H253"/>
  <c r="F253" s="1"/>
  <c r="BE252"/>
  <c r="BD252"/>
  <c r="BC252"/>
  <c r="BB252"/>
  <c r="BA252"/>
  <c r="AZ252"/>
  <c r="AY252"/>
  <c r="AX252"/>
  <c r="AW252"/>
  <c r="AV252"/>
  <c r="AU252"/>
  <c r="AT252"/>
  <c r="AS252"/>
  <c r="AR252"/>
  <c r="AQ252"/>
  <c r="AP252" s="1"/>
  <c r="AN252"/>
  <c r="AM252"/>
  <c r="AL252"/>
  <c r="AK252"/>
  <c r="AJ252"/>
  <c r="AI252"/>
  <c r="AH252"/>
  <c r="AG252"/>
  <c r="AF252"/>
  <c r="AE252"/>
  <c r="AD252"/>
  <c r="AC252"/>
  <c r="AB252"/>
  <c r="AA252"/>
  <c r="Z252"/>
  <c r="Y252" s="1"/>
  <c r="V252"/>
  <c r="U252"/>
  <c r="T252"/>
  <c r="S252"/>
  <c r="R252"/>
  <c r="Q252"/>
  <c r="P252"/>
  <c r="O252"/>
  <c r="N252"/>
  <c r="M252"/>
  <c r="L252"/>
  <c r="K252"/>
  <c r="J252"/>
  <c r="I252"/>
  <c r="H252"/>
  <c r="F252" s="1"/>
  <c r="BE251"/>
  <c r="BD251"/>
  <c r="BC251"/>
  <c r="BB251"/>
  <c r="BA251"/>
  <c r="AZ251"/>
  <c r="AY251"/>
  <c r="AX251"/>
  <c r="AW251"/>
  <c r="AV251"/>
  <c r="AU251"/>
  <c r="AT251"/>
  <c r="AS251"/>
  <c r="AR251"/>
  <c r="AQ251"/>
  <c r="AP251" s="1"/>
  <c r="AN251"/>
  <c r="AM251"/>
  <c r="AL251"/>
  <c r="AK251"/>
  <c r="AJ251"/>
  <c r="AI251"/>
  <c r="AH251"/>
  <c r="AG251"/>
  <c r="AF251"/>
  <c r="AE251"/>
  <c r="AD251"/>
  <c r="AC251"/>
  <c r="AB251"/>
  <c r="AA251"/>
  <c r="Z251"/>
  <c r="Y251" s="1"/>
  <c r="V251"/>
  <c r="U251"/>
  <c r="T251"/>
  <c r="S251"/>
  <c r="R251"/>
  <c r="Q251"/>
  <c r="P251"/>
  <c r="O251"/>
  <c r="N251"/>
  <c r="M251"/>
  <c r="L251"/>
  <c r="K251"/>
  <c r="J251"/>
  <c r="I251"/>
  <c r="H251"/>
  <c r="F251" s="1"/>
  <c r="BE250"/>
  <c r="BD250"/>
  <c r="BC250"/>
  <c r="BB250"/>
  <c r="BA250"/>
  <c r="AZ250"/>
  <c r="AY250"/>
  <c r="AX250"/>
  <c r="AW250"/>
  <c r="AV250"/>
  <c r="AU250"/>
  <c r="AT250"/>
  <c r="AS250"/>
  <c r="AR250"/>
  <c r="AQ250"/>
  <c r="AP250" s="1"/>
  <c r="AN250"/>
  <c r="AM250"/>
  <c r="AL250"/>
  <c r="AK250"/>
  <c r="AJ250"/>
  <c r="AI250"/>
  <c r="AH250"/>
  <c r="AG250"/>
  <c r="AF250"/>
  <c r="AE250"/>
  <c r="AD250"/>
  <c r="AC250"/>
  <c r="AB250"/>
  <c r="AA250"/>
  <c r="Z250"/>
  <c r="Y250" s="1"/>
  <c r="V250"/>
  <c r="U250"/>
  <c r="T250"/>
  <c r="S250"/>
  <c r="R250"/>
  <c r="Q250"/>
  <c r="P250"/>
  <c r="O250"/>
  <c r="N250"/>
  <c r="M250"/>
  <c r="L250"/>
  <c r="K250"/>
  <c r="J250"/>
  <c r="I250"/>
  <c r="H250"/>
  <c r="F250" s="1"/>
  <c r="BE249"/>
  <c r="BD249"/>
  <c r="BC249"/>
  <c r="BB249"/>
  <c r="BA249"/>
  <c r="AZ249"/>
  <c r="AY249"/>
  <c r="AX249"/>
  <c r="AW249"/>
  <c r="AV249"/>
  <c r="AU249"/>
  <c r="AT249"/>
  <c r="AS249"/>
  <c r="AR249"/>
  <c r="AQ249"/>
  <c r="AP249" s="1"/>
  <c r="AN249"/>
  <c r="AM249"/>
  <c r="AL249"/>
  <c r="AK249"/>
  <c r="AJ249"/>
  <c r="AI249"/>
  <c r="AH249"/>
  <c r="AG249"/>
  <c r="AF249"/>
  <c r="AE249"/>
  <c r="AD249"/>
  <c r="AC249"/>
  <c r="AB249"/>
  <c r="AA249"/>
  <c r="Z249"/>
  <c r="Y249" s="1"/>
  <c r="V249"/>
  <c r="U249"/>
  <c r="T249"/>
  <c r="S249"/>
  <c r="R249"/>
  <c r="Q249"/>
  <c r="P249"/>
  <c r="O249"/>
  <c r="N249"/>
  <c r="M249"/>
  <c r="L249"/>
  <c r="K249"/>
  <c r="J249"/>
  <c r="I249"/>
  <c r="H249"/>
  <c r="F249" s="1"/>
  <c r="BE248"/>
  <c r="BD248"/>
  <c r="BC248"/>
  <c r="BB248"/>
  <c r="BA248"/>
  <c r="AZ248"/>
  <c r="AY248"/>
  <c r="AX248"/>
  <c r="AW248"/>
  <c r="AV248"/>
  <c r="AU248"/>
  <c r="AT248"/>
  <c r="AS248"/>
  <c r="AR248"/>
  <c r="AQ248"/>
  <c r="AP248" s="1"/>
  <c r="AN248"/>
  <c r="AM248"/>
  <c r="AL248"/>
  <c r="AK248"/>
  <c r="AJ248"/>
  <c r="AI248"/>
  <c r="AH248"/>
  <c r="AG248"/>
  <c r="AF248"/>
  <c r="AE248"/>
  <c r="AD248"/>
  <c r="AC248"/>
  <c r="AB248"/>
  <c r="AA248"/>
  <c r="Z248"/>
  <c r="Y248" s="1"/>
  <c r="V248"/>
  <c r="U248"/>
  <c r="T248"/>
  <c r="S248"/>
  <c r="R248"/>
  <c r="Q248"/>
  <c r="P248"/>
  <c r="O248"/>
  <c r="N248"/>
  <c r="M248"/>
  <c r="L248"/>
  <c r="K248"/>
  <c r="J248"/>
  <c r="I248"/>
  <c r="H248"/>
  <c r="F248" s="1"/>
  <c r="BE247"/>
  <c r="BD247"/>
  <c r="BC247"/>
  <c r="BB247"/>
  <c r="BA247"/>
  <c r="AZ247"/>
  <c r="AY247"/>
  <c r="AX247"/>
  <c r="AW247"/>
  <c r="AV247"/>
  <c r="AU247"/>
  <c r="AT247"/>
  <c r="AS247"/>
  <c r="AR247"/>
  <c r="AQ247"/>
  <c r="AP247" s="1"/>
  <c r="AN247"/>
  <c r="AM247"/>
  <c r="AL247"/>
  <c r="AK247"/>
  <c r="AJ247"/>
  <c r="AI247"/>
  <c r="AH247"/>
  <c r="AG247"/>
  <c r="AF247"/>
  <c r="AE247"/>
  <c r="AD247"/>
  <c r="AC247"/>
  <c r="AB247"/>
  <c r="AA247"/>
  <c r="Z247"/>
  <c r="Y247" s="1"/>
  <c r="V247"/>
  <c r="U247"/>
  <c r="T247"/>
  <c r="S247"/>
  <c r="R247"/>
  <c r="Q247"/>
  <c r="P247"/>
  <c r="O247"/>
  <c r="N247"/>
  <c r="M247"/>
  <c r="L247"/>
  <c r="K247"/>
  <c r="J247"/>
  <c r="I247"/>
  <c r="H247"/>
  <c r="F247" s="1"/>
  <c r="BE246"/>
  <c r="BD246"/>
  <c r="BC246"/>
  <c r="BB246"/>
  <c r="BA246"/>
  <c r="AZ246"/>
  <c r="AY246"/>
  <c r="AX246"/>
  <c r="AW246"/>
  <c r="AV246"/>
  <c r="AU246"/>
  <c r="AT246"/>
  <c r="AS246"/>
  <c r="AR246"/>
  <c r="AQ246"/>
  <c r="AP246" s="1"/>
  <c r="AN246"/>
  <c r="AM246"/>
  <c r="AL246"/>
  <c r="AK246"/>
  <c r="AJ246"/>
  <c r="AI246"/>
  <c r="AH246"/>
  <c r="AG246"/>
  <c r="AF246"/>
  <c r="AE246"/>
  <c r="AD246"/>
  <c r="AC246"/>
  <c r="AB246"/>
  <c r="AA246"/>
  <c r="Z246"/>
  <c r="Y246" s="1"/>
  <c r="V246"/>
  <c r="U246"/>
  <c r="T246"/>
  <c r="S246"/>
  <c r="R246"/>
  <c r="Q246"/>
  <c r="P246"/>
  <c r="O246"/>
  <c r="N246"/>
  <c r="M246"/>
  <c r="L246"/>
  <c r="K246"/>
  <c r="J246"/>
  <c r="I246"/>
  <c r="H246"/>
  <c r="F246" s="1"/>
  <c r="BE245"/>
  <c r="BD245"/>
  <c r="BC245"/>
  <c r="BB245"/>
  <c r="BA245"/>
  <c r="AZ245"/>
  <c r="AY245"/>
  <c r="AX245"/>
  <c r="AW245"/>
  <c r="AV245"/>
  <c r="AU245"/>
  <c r="AT245"/>
  <c r="AS245"/>
  <c r="AR245"/>
  <c r="AQ245"/>
  <c r="AP245" s="1"/>
  <c r="AN245"/>
  <c r="AM245"/>
  <c r="AL245"/>
  <c r="AK245"/>
  <c r="AJ245"/>
  <c r="AI245"/>
  <c r="AH245"/>
  <c r="AG245"/>
  <c r="AF245"/>
  <c r="AE245"/>
  <c r="AD245"/>
  <c r="AC245"/>
  <c r="AB245"/>
  <c r="AA245"/>
  <c r="Z245"/>
  <c r="Y245" s="1"/>
  <c r="V245"/>
  <c r="U245"/>
  <c r="T245"/>
  <c r="S245"/>
  <c r="R245"/>
  <c r="Q245"/>
  <c r="P245"/>
  <c r="O245"/>
  <c r="N245"/>
  <c r="M245"/>
  <c r="L245"/>
  <c r="K245"/>
  <c r="J245"/>
  <c r="I245"/>
  <c r="H245"/>
  <c r="F245" s="1"/>
  <c r="BE244"/>
  <c r="BD244"/>
  <c r="BC244"/>
  <c r="BB244"/>
  <c r="BA244"/>
  <c r="AZ244"/>
  <c r="AY244"/>
  <c r="AX244"/>
  <c r="AW244"/>
  <c r="AV244"/>
  <c r="AU244"/>
  <c r="AT244"/>
  <c r="AS244"/>
  <c r="AR244"/>
  <c r="AQ244"/>
  <c r="AP244" s="1"/>
  <c r="AN244"/>
  <c r="AM244"/>
  <c r="AL244"/>
  <c r="AK244"/>
  <c r="AJ244"/>
  <c r="AI244"/>
  <c r="AH244"/>
  <c r="AG244"/>
  <c r="AF244"/>
  <c r="AE244"/>
  <c r="AD244"/>
  <c r="AC244"/>
  <c r="AB244"/>
  <c r="AA244"/>
  <c r="Z244"/>
  <c r="Y244" s="1"/>
  <c r="V244"/>
  <c r="U244"/>
  <c r="T244"/>
  <c r="S244"/>
  <c r="R244"/>
  <c r="Q244"/>
  <c r="P244"/>
  <c r="O244"/>
  <c r="N244"/>
  <c r="M244"/>
  <c r="L244"/>
  <c r="K244"/>
  <c r="J244"/>
  <c r="I244"/>
  <c r="H244"/>
  <c r="F244" s="1"/>
  <c r="BE243"/>
  <c r="BD243"/>
  <c r="BC243"/>
  <c r="BB243"/>
  <c r="BA243"/>
  <c r="AZ243"/>
  <c r="AY243"/>
  <c r="AX243"/>
  <c r="AW243"/>
  <c r="AV243"/>
  <c r="AU243"/>
  <c r="AT243"/>
  <c r="AS243"/>
  <c r="AR243"/>
  <c r="AQ243"/>
  <c r="AP243" s="1"/>
  <c r="AN243"/>
  <c r="AM243"/>
  <c r="AL243"/>
  <c r="AK243"/>
  <c r="AJ243"/>
  <c r="AI243"/>
  <c r="AH243"/>
  <c r="AG243"/>
  <c r="AF243"/>
  <c r="AE243"/>
  <c r="AD243"/>
  <c r="AC243"/>
  <c r="AB243"/>
  <c r="AA243"/>
  <c r="Z243"/>
  <c r="Y243" s="1"/>
  <c r="V243"/>
  <c r="U243"/>
  <c r="T243"/>
  <c r="S243"/>
  <c r="R243"/>
  <c r="Q243"/>
  <c r="P243"/>
  <c r="O243"/>
  <c r="N243"/>
  <c r="M243"/>
  <c r="L243"/>
  <c r="K243"/>
  <c r="J243"/>
  <c r="I243"/>
  <c r="H243"/>
  <c r="BE242"/>
  <c r="BD242"/>
  <c r="BC242"/>
  <c r="BB242"/>
  <c r="BA242"/>
  <c r="AZ242"/>
  <c r="AY242"/>
  <c r="AX242"/>
  <c r="AW242"/>
  <c r="AV242"/>
  <c r="AU242"/>
  <c r="AT242"/>
  <c r="AS242"/>
  <c r="AR242"/>
  <c r="AQ242"/>
  <c r="AP242"/>
  <c r="AN242"/>
  <c r="AM242"/>
  <c r="AL242"/>
  <c r="AK242"/>
  <c r="AJ242"/>
  <c r="AI242"/>
  <c r="AH242"/>
  <c r="AG242"/>
  <c r="AF242"/>
  <c r="AE242"/>
  <c r="AD242"/>
  <c r="AC242"/>
  <c r="AB242"/>
  <c r="AA242"/>
  <c r="Z242"/>
  <c r="Y242"/>
  <c r="V242"/>
  <c r="U242"/>
  <c r="T242"/>
  <c r="S242"/>
  <c r="R242"/>
  <c r="Q242"/>
  <c r="P242"/>
  <c r="O242"/>
  <c r="N242"/>
  <c r="M242"/>
  <c r="L242"/>
  <c r="K242"/>
  <c r="J242"/>
  <c r="I242"/>
  <c r="H242"/>
  <c r="F242"/>
  <c r="BE241"/>
  <c r="BD241"/>
  <c r="BC241"/>
  <c r="BB241"/>
  <c r="BA241"/>
  <c r="AZ241"/>
  <c r="AY241"/>
  <c r="AX241"/>
  <c r="AW241"/>
  <c r="AV241"/>
  <c r="AU241"/>
  <c r="AT241"/>
  <c r="AS241"/>
  <c r="AR241"/>
  <c r="AQ241"/>
  <c r="AP241"/>
  <c r="AN241"/>
  <c r="AM241"/>
  <c r="AL241"/>
  <c r="AK241"/>
  <c r="AJ241"/>
  <c r="AI241"/>
  <c r="AH241"/>
  <c r="AG241"/>
  <c r="AF241"/>
  <c r="AE241"/>
  <c r="AD241"/>
  <c r="AC241"/>
  <c r="AB241"/>
  <c r="AA241"/>
  <c r="Z241"/>
  <c r="Y241"/>
  <c r="V241"/>
  <c r="U241"/>
  <c r="T241"/>
  <c r="S241"/>
  <c r="R241"/>
  <c r="Q241"/>
  <c r="P241"/>
  <c r="O241"/>
  <c r="N241"/>
  <c r="M241"/>
  <c r="L241"/>
  <c r="K241"/>
  <c r="J241"/>
  <c r="I241"/>
  <c r="H241"/>
  <c r="F241"/>
  <c r="BE240"/>
  <c r="BD240"/>
  <c r="BC240"/>
  <c r="BB240"/>
  <c r="BA240"/>
  <c r="AZ240"/>
  <c r="AY240"/>
  <c r="AX240"/>
  <c r="AW240"/>
  <c r="AV240"/>
  <c r="AU240"/>
  <c r="AT240"/>
  <c r="AS240"/>
  <c r="AR240"/>
  <c r="AQ240"/>
  <c r="AP240"/>
  <c r="AN240"/>
  <c r="AM240"/>
  <c r="AL240"/>
  <c r="AK240"/>
  <c r="AJ240"/>
  <c r="AI240"/>
  <c r="AH240"/>
  <c r="AG240"/>
  <c r="AF240"/>
  <c r="AE240"/>
  <c r="AD240"/>
  <c r="AC240"/>
  <c r="AB240"/>
  <c r="AA240"/>
  <c r="Z240"/>
  <c r="Y240"/>
  <c r="V240"/>
  <c r="U240"/>
  <c r="T240"/>
  <c r="S240"/>
  <c r="R240"/>
  <c r="Q240"/>
  <c r="P240"/>
  <c r="O240"/>
  <c r="N240"/>
  <c r="M240"/>
  <c r="L240"/>
  <c r="K240"/>
  <c r="J240"/>
  <c r="I240"/>
  <c r="H240"/>
  <c r="F240"/>
  <c r="BE239"/>
  <c r="BD239"/>
  <c r="BC239"/>
  <c r="BB239"/>
  <c r="BA239"/>
  <c r="AZ239"/>
  <c r="AY239"/>
  <c r="AX239"/>
  <c r="AW239"/>
  <c r="AV239"/>
  <c r="AU239"/>
  <c r="AT239"/>
  <c r="AS239"/>
  <c r="AR239"/>
  <c r="AQ239"/>
  <c r="AP239"/>
  <c r="AN239"/>
  <c r="AM239"/>
  <c r="AL239"/>
  <c r="AK239"/>
  <c r="AJ239"/>
  <c r="AI239"/>
  <c r="AH239"/>
  <c r="AG239"/>
  <c r="AF239"/>
  <c r="AE239"/>
  <c r="AD239"/>
  <c r="AC239"/>
  <c r="AB239"/>
  <c r="AA239"/>
  <c r="Z239"/>
  <c r="Y239"/>
  <c r="V239"/>
  <c r="U239"/>
  <c r="T239"/>
  <c r="S239"/>
  <c r="R239"/>
  <c r="Q239"/>
  <c r="P239"/>
  <c r="O239"/>
  <c r="N239"/>
  <c r="M239"/>
  <c r="L239"/>
  <c r="K239"/>
  <c r="J239"/>
  <c r="I239"/>
  <c r="H239"/>
  <c r="F239"/>
  <c r="BE238"/>
  <c r="BD238"/>
  <c r="BC238"/>
  <c r="BB238"/>
  <c r="BA238"/>
  <c r="AZ238"/>
  <c r="AY238"/>
  <c r="AX238"/>
  <c r="AW238"/>
  <c r="AV238"/>
  <c r="AU238"/>
  <c r="AT238"/>
  <c r="AS238"/>
  <c r="AR238"/>
  <c r="AQ238"/>
  <c r="AP238"/>
  <c r="AN238"/>
  <c r="AM238"/>
  <c r="AL238"/>
  <c r="AK238"/>
  <c r="AJ238"/>
  <c r="AI238"/>
  <c r="AH238"/>
  <c r="AG238"/>
  <c r="AF238"/>
  <c r="AE238"/>
  <c r="AD238"/>
  <c r="AC238"/>
  <c r="AB238"/>
  <c r="AA238"/>
  <c r="Z238"/>
  <c r="Y238"/>
  <c r="V238"/>
  <c r="U238"/>
  <c r="T238"/>
  <c r="S238"/>
  <c r="R238"/>
  <c r="Q238"/>
  <c r="P238"/>
  <c r="O238"/>
  <c r="N238"/>
  <c r="M238"/>
  <c r="L238"/>
  <c r="K238"/>
  <c r="J238"/>
  <c r="I238"/>
  <c r="H238"/>
  <c r="F238"/>
  <c r="BE237"/>
  <c r="BD237"/>
  <c r="BC237"/>
  <c r="BB237"/>
  <c r="BA237"/>
  <c r="AZ237"/>
  <c r="AY237"/>
  <c r="AX237"/>
  <c r="AW237"/>
  <c r="AV237"/>
  <c r="AU237"/>
  <c r="AT237"/>
  <c r="AS237"/>
  <c r="AR237"/>
  <c r="AQ237"/>
  <c r="AP237"/>
  <c r="AN237"/>
  <c r="AM237"/>
  <c r="AL237"/>
  <c r="AK237"/>
  <c r="AJ237"/>
  <c r="AI237"/>
  <c r="AH237"/>
  <c r="AG237"/>
  <c r="AF237"/>
  <c r="AE237"/>
  <c r="AD237"/>
  <c r="AC237"/>
  <c r="AB237"/>
  <c r="AA237"/>
  <c r="Z237"/>
  <c r="Y237"/>
  <c r="V237"/>
  <c r="U237"/>
  <c r="T237"/>
  <c r="S237"/>
  <c r="R237"/>
  <c r="Q237"/>
  <c r="P237"/>
  <c r="O237"/>
  <c r="N237"/>
  <c r="M237"/>
  <c r="L237"/>
  <c r="K237"/>
  <c r="J237"/>
  <c r="I237"/>
  <c r="H237"/>
  <c r="F237"/>
  <c r="BE236"/>
  <c r="BD236"/>
  <c r="BC236"/>
  <c r="BB236"/>
  <c r="BA236"/>
  <c r="AZ236"/>
  <c r="AY236"/>
  <c r="AX236"/>
  <c r="AW236"/>
  <c r="AV236"/>
  <c r="AU236"/>
  <c r="AT236"/>
  <c r="AS236"/>
  <c r="AR236"/>
  <c r="AQ236"/>
  <c r="AP236"/>
  <c r="AN236"/>
  <c r="AM236"/>
  <c r="AL236"/>
  <c r="AK236"/>
  <c r="AJ236"/>
  <c r="AI236"/>
  <c r="AH236"/>
  <c r="AG236"/>
  <c r="AF236"/>
  <c r="AE236"/>
  <c r="AD236"/>
  <c r="AC236"/>
  <c r="AB236"/>
  <c r="AA236"/>
  <c r="Z236"/>
  <c r="Y236"/>
  <c r="V236"/>
  <c r="U236"/>
  <c r="T236"/>
  <c r="S236"/>
  <c r="R236"/>
  <c r="Q236"/>
  <c r="P236"/>
  <c r="O236"/>
  <c r="N236"/>
  <c r="M236"/>
  <c r="L236"/>
  <c r="K236"/>
  <c r="J236"/>
  <c r="I236"/>
  <c r="H236"/>
  <c r="F236"/>
  <c r="BE235"/>
  <c r="BD235"/>
  <c r="BC235"/>
  <c r="BB235"/>
  <c r="BA235"/>
  <c r="AZ235"/>
  <c r="AY235"/>
  <c r="AX235"/>
  <c r="AW235"/>
  <c r="AV235"/>
  <c r="AU235"/>
  <c r="AT235"/>
  <c r="AS235"/>
  <c r="AR235"/>
  <c r="AQ235"/>
  <c r="AP235"/>
  <c r="AN235"/>
  <c r="AM235"/>
  <c r="AL235"/>
  <c r="AK235"/>
  <c r="AJ235"/>
  <c r="AI235"/>
  <c r="AH235"/>
  <c r="AG235"/>
  <c r="AF235"/>
  <c r="AE235"/>
  <c r="AD235"/>
  <c r="AC235"/>
  <c r="AB235"/>
  <c r="AA235"/>
  <c r="Z235"/>
  <c r="Y235"/>
  <c r="V235"/>
  <c r="U235"/>
  <c r="T235"/>
  <c r="S235"/>
  <c r="R235"/>
  <c r="Q235"/>
  <c r="P235"/>
  <c r="O235"/>
  <c r="N235"/>
  <c r="M235"/>
  <c r="L235"/>
  <c r="K235"/>
  <c r="J235"/>
  <c r="I235"/>
  <c r="H235"/>
  <c r="F235"/>
  <c r="BE234"/>
  <c r="BD234"/>
  <c r="BC234"/>
  <c r="BB234"/>
  <c r="BA234"/>
  <c r="AZ234"/>
  <c r="AY234"/>
  <c r="AX234"/>
  <c r="AW234"/>
  <c r="AV234"/>
  <c r="AU234"/>
  <c r="AT234"/>
  <c r="AS234"/>
  <c r="AR234"/>
  <c r="AQ234"/>
  <c r="AP234"/>
  <c r="AN234"/>
  <c r="AM234"/>
  <c r="AL234"/>
  <c r="AK234"/>
  <c r="AJ234"/>
  <c r="AI234"/>
  <c r="AH234"/>
  <c r="AG234"/>
  <c r="AF234"/>
  <c r="AE234"/>
  <c r="AD234"/>
  <c r="AC234"/>
  <c r="AB234"/>
  <c r="AA234"/>
  <c r="Z234"/>
  <c r="Y234"/>
  <c r="V234"/>
  <c r="U234"/>
  <c r="T234"/>
  <c r="S234"/>
  <c r="R234"/>
  <c r="Q234"/>
  <c r="P234"/>
  <c r="O234"/>
  <c r="N234"/>
  <c r="M234"/>
  <c r="L234"/>
  <c r="K234"/>
  <c r="J234"/>
  <c r="I234"/>
  <c r="H234"/>
  <c r="F234"/>
  <c r="BE233"/>
  <c r="BD233"/>
  <c r="BC233"/>
  <c r="BB233"/>
  <c r="BA233"/>
  <c r="AZ233"/>
  <c r="AY233"/>
  <c r="AX233"/>
  <c r="AW233"/>
  <c r="AV233"/>
  <c r="AU233"/>
  <c r="AT233"/>
  <c r="AS233"/>
  <c r="AR233"/>
  <c r="AQ233"/>
  <c r="AP233"/>
  <c r="AN233"/>
  <c r="AM233"/>
  <c r="AL233"/>
  <c r="AK233"/>
  <c r="AJ233"/>
  <c r="AI233"/>
  <c r="AH233"/>
  <c r="AG233"/>
  <c r="AF233"/>
  <c r="AE233"/>
  <c r="AD233"/>
  <c r="AC233"/>
  <c r="AB233"/>
  <c r="AA233"/>
  <c r="Z233"/>
  <c r="Y233"/>
  <c r="V233"/>
  <c r="U233"/>
  <c r="T233"/>
  <c r="S233"/>
  <c r="R233"/>
  <c r="Q233"/>
  <c r="P233"/>
  <c r="O233"/>
  <c r="N233"/>
  <c r="M233"/>
  <c r="L233"/>
  <c r="K233"/>
  <c r="J233"/>
  <c r="I233"/>
  <c r="H233"/>
  <c r="F233"/>
  <c r="BE232"/>
  <c r="BD232"/>
  <c r="BC232"/>
  <c r="BB232"/>
  <c r="BA232"/>
  <c r="AZ232"/>
  <c r="AY232"/>
  <c r="AX232"/>
  <c r="AW232"/>
  <c r="AV232"/>
  <c r="AU232"/>
  <c r="AT232"/>
  <c r="AS232"/>
  <c r="AR232"/>
  <c r="AQ232"/>
  <c r="AP232"/>
  <c r="AN232"/>
  <c r="AM232"/>
  <c r="AL232"/>
  <c r="AK232"/>
  <c r="AJ232"/>
  <c r="AI232"/>
  <c r="AH232"/>
  <c r="AG232"/>
  <c r="AF232"/>
  <c r="AE232"/>
  <c r="AD232"/>
  <c r="AC232"/>
  <c r="AB232"/>
  <c r="AA232"/>
  <c r="Z232"/>
  <c r="Y232"/>
  <c r="V232"/>
  <c r="U232"/>
  <c r="T232"/>
  <c r="S232"/>
  <c r="R232"/>
  <c r="Q232"/>
  <c r="P232"/>
  <c r="O232"/>
  <c r="N232"/>
  <c r="M232"/>
  <c r="L232"/>
  <c r="K232"/>
  <c r="J232"/>
  <c r="I232"/>
  <c r="H232"/>
  <c r="F232"/>
  <c r="BE231"/>
  <c r="BD231"/>
  <c r="BC231"/>
  <c r="BB231"/>
  <c r="BA231"/>
  <c r="AZ231"/>
  <c r="AY231"/>
  <c r="AX231"/>
  <c r="AW231"/>
  <c r="AV231"/>
  <c r="AU231"/>
  <c r="AT231"/>
  <c r="AS231"/>
  <c r="AR231"/>
  <c r="AQ231"/>
  <c r="AP231"/>
  <c r="AN231"/>
  <c r="AM231"/>
  <c r="AL231"/>
  <c r="AK231"/>
  <c r="AJ231"/>
  <c r="AI231"/>
  <c r="AH231"/>
  <c r="AG231"/>
  <c r="AF231"/>
  <c r="AE231"/>
  <c r="AD231"/>
  <c r="AC231"/>
  <c r="AB231"/>
  <c r="AA231"/>
  <c r="Z231"/>
  <c r="Y231"/>
  <c r="V231"/>
  <c r="U231"/>
  <c r="T231"/>
  <c r="S231"/>
  <c r="R231"/>
  <c r="Q231"/>
  <c r="P231"/>
  <c r="O231"/>
  <c r="N231"/>
  <c r="M231"/>
  <c r="L231"/>
  <c r="K231"/>
  <c r="J231"/>
  <c r="I231"/>
  <c r="H231"/>
  <c r="F231"/>
  <c r="BE230"/>
  <c r="BD230"/>
  <c r="BC230"/>
  <c r="BB230"/>
  <c r="BA230"/>
  <c r="AZ230"/>
  <c r="AY230"/>
  <c r="AX230"/>
  <c r="AW230"/>
  <c r="AV230"/>
  <c r="AU230"/>
  <c r="AT230"/>
  <c r="AS230"/>
  <c r="AR230"/>
  <c r="AQ230"/>
  <c r="AP230"/>
  <c r="AN230"/>
  <c r="AM230"/>
  <c r="AL230"/>
  <c r="AK230"/>
  <c r="AJ230"/>
  <c r="AI230"/>
  <c r="AH230"/>
  <c r="AG230"/>
  <c r="AF230"/>
  <c r="AE230"/>
  <c r="AD230"/>
  <c r="AC230"/>
  <c r="AB230"/>
  <c r="AA230"/>
  <c r="Z230"/>
  <c r="Y230"/>
  <c r="V230"/>
  <c r="U230"/>
  <c r="T230"/>
  <c r="S230"/>
  <c r="R230"/>
  <c r="Q230"/>
  <c r="P230"/>
  <c r="O230"/>
  <c r="N230"/>
  <c r="M230"/>
  <c r="L230"/>
  <c r="K230"/>
  <c r="J230"/>
  <c r="I230"/>
  <c r="H230"/>
  <c r="F230"/>
  <c r="BE229"/>
  <c r="BD229"/>
  <c r="BC229"/>
  <c r="BB229"/>
  <c r="BA229"/>
  <c r="AZ229"/>
  <c r="AY229"/>
  <c r="AX229"/>
  <c r="AW229"/>
  <c r="AV229"/>
  <c r="AU229"/>
  <c r="AT229"/>
  <c r="AS229"/>
  <c r="AR229"/>
  <c r="AQ229"/>
  <c r="AP229"/>
  <c r="AN229"/>
  <c r="AM229"/>
  <c r="AL229"/>
  <c r="AK229"/>
  <c r="AJ229"/>
  <c r="AI229"/>
  <c r="AH229"/>
  <c r="AG229"/>
  <c r="AF229"/>
  <c r="AE229"/>
  <c r="AD229"/>
  <c r="AC229"/>
  <c r="AB229"/>
  <c r="AA229"/>
  <c r="Z229"/>
  <c r="Y229"/>
  <c r="V229"/>
  <c r="U229"/>
  <c r="T229"/>
  <c r="S229"/>
  <c r="R229"/>
  <c r="Q229"/>
  <c r="P229"/>
  <c r="O229"/>
  <c r="N229"/>
  <c r="M229"/>
  <c r="L229"/>
  <c r="K229"/>
  <c r="J229"/>
  <c r="I229"/>
  <c r="H229"/>
  <c r="F229"/>
  <c r="BE228"/>
  <c r="BD228"/>
  <c r="BC228"/>
  <c r="BB228"/>
  <c r="BA228"/>
  <c r="AZ228"/>
  <c r="AY228"/>
  <c r="AX228"/>
  <c r="AW228"/>
  <c r="AV228"/>
  <c r="AU228"/>
  <c r="AT228"/>
  <c r="AS228"/>
  <c r="AR228"/>
  <c r="AQ228"/>
  <c r="AP228"/>
  <c r="AN228"/>
  <c r="AM228"/>
  <c r="AL228"/>
  <c r="AK228"/>
  <c r="AJ228"/>
  <c r="AI228"/>
  <c r="AH228"/>
  <c r="AG228"/>
  <c r="AF228"/>
  <c r="AE228"/>
  <c r="AD228"/>
  <c r="AC228"/>
  <c r="AB228"/>
  <c r="AA228"/>
  <c r="Z228"/>
  <c r="Y228"/>
  <c r="V228"/>
  <c r="U228"/>
  <c r="T228"/>
  <c r="S228"/>
  <c r="R228"/>
  <c r="Q228"/>
  <c r="P228"/>
  <c r="O228"/>
  <c r="N228"/>
  <c r="M228"/>
  <c r="L228"/>
  <c r="K228"/>
  <c r="J228"/>
  <c r="I228"/>
  <c r="H228"/>
  <c r="F228"/>
  <c r="BE227"/>
  <c r="BD227"/>
  <c r="BC227"/>
  <c r="BB227"/>
  <c r="BA227"/>
  <c r="AZ227"/>
  <c r="AY227"/>
  <c r="AX227"/>
  <c r="AW227"/>
  <c r="AV227"/>
  <c r="AU227"/>
  <c r="AT227"/>
  <c r="AS227"/>
  <c r="AR227"/>
  <c r="AQ227"/>
  <c r="AP227"/>
  <c r="AN227"/>
  <c r="AM227"/>
  <c r="AL227"/>
  <c r="AK227"/>
  <c r="AJ227"/>
  <c r="AI227"/>
  <c r="AH227"/>
  <c r="AG227"/>
  <c r="AF227"/>
  <c r="AE227"/>
  <c r="AD227"/>
  <c r="AC227"/>
  <c r="AB227"/>
  <c r="AA227"/>
  <c r="Z227"/>
  <c r="Y227"/>
  <c r="V227"/>
  <c r="U227"/>
  <c r="T227"/>
  <c r="S227"/>
  <c r="R227"/>
  <c r="Q227"/>
  <c r="P227"/>
  <c r="O227"/>
  <c r="N227"/>
  <c r="M227"/>
  <c r="L227"/>
  <c r="K227"/>
  <c r="J227"/>
  <c r="I227"/>
  <c r="H227"/>
  <c r="BE226"/>
  <c r="BD226"/>
  <c r="BC226"/>
  <c r="BB226"/>
  <c r="BA226"/>
  <c r="AZ226"/>
  <c r="AY226"/>
  <c r="AX226"/>
  <c r="AW226"/>
  <c r="AV226"/>
  <c r="AU226"/>
  <c r="AT226"/>
  <c r="AS226"/>
  <c r="AR226"/>
  <c r="AQ226"/>
  <c r="AP226" s="1"/>
  <c r="AN226"/>
  <c r="AM226"/>
  <c r="AL226"/>
  <c r="AK226"/>
  <c r="AJ226"/>
  <c r="AI226"/>
  <c r="AH226"/>
  <c r="AG226"/>
  <c r="AF226"/>
  <c r="AE226"/>
  <c r="AD226"/>
  <c r="AC226"/>
  <c r="AB226"/>
  <c r="AA226"/>
  <c r="Z226"/>
  <c r="Y226" s="1"/>
  <c r="V226"/>
  <c r="U226"/>
  <c r="T226"/>
  <c r="S226"/>
  <c r="R226"/>
  <c r="Q226"/>
  <c r="P226"/>
  <c r="O226"/>
  <c r="N226"/>
  <c r="M226"/>
  <c r="L226"/>
  <c r="K226"/>
  <c r="J226"/>
  <c r="I226"/>
  <c r="H226"/>
  <c r="F226" s="1"/>
  <c r="BE225"/>
  <c r="BD225"/>
  <c r="BC225"/>
  <c r="BB225"/>
  <c r="BA225"/>
  <c r="AZ225"/>
  <c r="AY225"/>
  <c r="AX225"/>
  <c r="AW225"/>
  <c r="AV225"/>
  <c r="AU225"/>
  <c r="AT225"/>
  <c r="AS225"/>
  <c r="AR225"/>
  <c r="AQ225"/>
  <c r="AP225" s="1"/>
  <c r="AN225"/>
  <c r="AM225"/>
  <c r="AL225"/>
  <c r="AK225"/>
  <c r="AJ225"/>
  <c r="AI225"/>
  <c r="AH225"/>
  <c r="AG225"/>
  <c r="AF225"/>
  <c r="AE225"/>
  <c r="AD225"/>
  <c r="AC225"/>
  <c r="AB225"/>
  <c r="AA225"/>
  <c r="Z225"/>
  <c r="Y225" s="1"/>
  <c r="V225"/>
  <c r="U225"/>
  <c r="T225"/>
  <c r="S225"/>
  <c r="R225"/>
  <c r="Q225"/>
  <c r="P225"/>
  <c r="O225"/>
  <c r="N225"/>
  <c r="M225"/>
  <c r="L225"/>
  <c r="K225"/>
  <c r="J225"/>
  <c r="I225"/>
  <c r="H225"/>
  <c r="F225" s="1"/>
  <c r="BE224"/>
  <c r="BD224"/>
  <c r="BC224"/>
  <c r="BB224"/>
  <c r="BA224"/>
  <c r="AZ224"/>
  <c r="AY224"/>
  <c r="AX224"/>
  <c r="AW224"/>
  <c r="AV224"/>
  <c r="AU224"/>
  <c r="AT224"/>
  <c r="AS224"/>
  <c r="AR224"/>
  <c r="AQ224"/>
  <c r="AP224" s="1"/>
  <c r="AN224"/>
  <c r="AM224"/>
  <c r="AL224"/>
  <c r="AK224"/>
  <c r="AJ224"/>
  <c r="AI224"/>
  <c r="AH224"/>
  <c r="AG224"/>
  <c r="AF224"/>
  <c r="AE224"/>
  <c r="AD224"/>
  <c r="AC224"/>
  <c r="AB224"/>
  <c r="AA224"/>
  <c r="Z224"/>
  <c r="Y224" s="1"/>
  <c r="V224"/>
  <c r="U224"/>
  <c r="T224"/>
  <c r="S224"/>
  <c r="R224"/>
  <c r="Q224"/>
  <c r="P224"/>
  <c r="O224"/>
  <c r="N224"/>
  <c r="M224"/>
  <c r="L224"/>
  <c r="K224"/>
  <c r="J224"/>
  <c r="I224"/>
  <c r="H224"/>
  <c r="F224" s="1"/>
  <c r="BE223"/>
  <c r="BD223"/>
  <c r="BC223"/>
  <c r="BB223"/>
  <c r="BA223"/>
  <c r="AZ223"/>
  <c r="AY223"/>
  <c r="AX223"/>
  <c r="AW223"/>
  <c r="AV223"/>
  <c r="AU223"/>
  <c r="AT223"/>
  <c r="AS223"/>
  <c r="AR223"/>
  <c r="AQ223"/>
  <c r="AP223" s="1"/>
  <c r="AN223"/>
  <c r="AM223"/>
  <c r="AL223"/>
  <c r="AK223"/>
  <c r="AJ223"/>
  <c r="AI223"/>
  <c r="AH223"/>
  <c r="AG223"/>
  <c r="AF223"/>
  <c r="AE223"/>
  <c r="AD223"/>
  <c r="AC223"/>
  <c r="AB223"/>
  <c r="AA223"/>
  <c r="Z223"/>
  <c r="Y223" s="1"/>
  <c r="V223"/>
  <c r="U223"/>
  <c r="T223"/>
  <c r="S223"/>
  <c r="R223"/>
  <c r="Q223"/>
  <c r="P223"/>
  <c r="O223"/>
  <c r="N223"/>
  <c r="M223"/>
  <c r="L223"/>
  <c r="K223"/>
  <c r="J223"/>
  <c r="I223"/>
  <c r="H223"/>
  <c r="F223" s="1"/>
  <c r="BE222"/>
  <c r="BD222"/>
  <c r="BC222"/>
  <c r="BB222"/>
  <c r="BA222"/>
  <c r="AZ222"/>
  <c r="AY222"/>
  <c r="AX222"/>
  <c r="AW222"/>
  <c r="AV222"/>
  <c r="AU222"/>
  <c r="AT222"/>
  <c r="AS222"/>
  <c r="AR222"/>
  <c r="AQ222"/>
  <c r="AP222" s="1"/>
  <c r="AN222"/>
  <c r="AM222"/>
  <c r="AL222"/>
  <c r="AK222"/>
  <c r="AJ222"/>
  <c r="AI222"/>
  <c r="AH222"/>
  <c r="AG222"/>
  <c r="AF222"/>
  <c r="AE222"/>
  <c r="AD222"/>
  <c r="AC222"/>
  <c r="AB222"/>
  <c r="AA222"/>
  <c r="Z222"/>
  <c r="Y222" s="1"/>
  <c r="V222"/>
  <c r="U222"/>
  <c r="T222"/>
  <c r="S222"/>
  <c r="R222"/>
  <c r="Q222"/>
  <c r="P222"/>
  <c r="O222"/>
  <c r="N222"/>
  <c r="M222"/>
  <c r="L222"/>
  <c r="K222"/>
  <c r="J222"/>
  <c r="I222"/>
  <c r="H222"/>
  <c r="F222" s="1"/>
  <c r="BE221"/>
  <c r="BD221"/>
  <c r="BC221"/>
  <c r="BB221"/>
  <c r="BA221"/>
  <c r="AZ221"/>
  <c r="AY221"/>
  <c r="AX221"/>
  <c r="AW221"/>
  <c r="AV221"/>
  <c r="AU221"/>
  <c r="AT221"/>
  <c r="AS221"/>
  <c r="AR221"/>
  <c r="AQ221"/>
  <c r="AP221" s="1"/>
  <c r="AN221"/>
  <c r="AM221"/>
  <c r="AL221"/>
  <c r="AK221"/>
  <c r="AJ221"/>
  <c r="AI221"/>
  <c r="AH221"/>
  <c r="AG221"/>
  <c r="AF221"/>
  <c r="AE221"/>
  <c r="AD221"/>
  <c r="AC221"/>
  <c r="AB221"/>
  <c r="AA221"/>
  <c r="Z221"/>
  <c r="Y221" s="1"/>
  <c r="V221"/>
  <c r="U221"/>
  <c r="T221"/>
  <c r="S221"/>
  <c r="R221"/>
  <c r="Q221"/>
  <c r="P221"/>
  <c r="O221"/>
  <c r="N221"/>
  <c r="M221"/>
  <c r="L221"/>
  <c r="K221"/>
  <c r="J221"/>
  <c r="I221"/>
  <c r="H221"/>
  <c r="F221" s="1"/>
  <c r="BE220"/>
  <c r="BD220"/>
  <c r="BC220"/>
  <c r="BB220"/>
  <c r="BA220"/>
  <c r="AZ220"/>
  <c r="AY220"/>
  <c r="AX220"/>
  <c r="AW220"/>
  <c r="AV220"/>
  <c r="AU220"/>
  <c r="AT220"/>
  <c r="AS220"/>
  <c r="AR220"/>
  <c r="AQ220"/>
  <c r="AP220" s="1"/>
  <c r="AN220"/>
  <c r="AM220"/>
  <c r="AL220"/>
  <c r="AK220"/>
  <c r="AJ220"/>
  <c r="AI220"/>
  <c r="AH220"/>
  <c r="AG220"/>
  <c r="AF220"/>
  <c r="AE220"/>
  <c r="AD220"/>
  <c r="AC220"/>
  <c r="AB220"/>
  <c r="AA220"/>
  <c r="Z220"/>
  <c r="Y220" s="1"/>
  <c r="V220"/>
  <c r="U220"/>
  <c r="T220"/>
  <c r="S220"/>
  <c r="R220"/>
  <c r="Q220"/>
  <c r="P220"/>
  <c r="O220"/>
  <c r="N220"/>
  <c r="M220"/>
  <c r="L220"/>
  <c r="K220"/>
  <c r="J220"/>
  <c r="I220"/>
  <c r="H220"/>
  <c r="F220" s="1"/>
  <c r="BE219"/>
  <c r="BD219"/>
  <c r="BC219"/>
  <c r="BB219"/>
  <c r="BA219"/>
  <c r="AZ219"/>
  <c r="AY219"/>
  <c r="AX219"/>
  <c r="AW219"/>
  <c r="AV219"/>
  <c r="AU219"/>
  <c r="AT219"/>
  <c r="AS219"/>
  <c r="AR219"/>
  <c r="AQ219"/>
  <c r="AP219" s="1"/>
  <c r="AN219"/>
  <c r="AM219"/>
  <c r="AL219"/>
  <c r="AK219"/>
  <c r="AJ219"/>
  <c r="AI219"/>
  <c r="AH219"/>
  <c r="AG219"/>
  <c r="AF219"/>
  <c r="AE219"/>
  <c r="AD219"/>
  <c r="AC219"/>
  <c r="AB219"/>
  <c r="AA219"/>
  <c r="Z219"/>
  <c r="Y219" s="1"/>
  <c r="V219"/>
  <c r="U219"/>
  <c r="T219"/>
  <c r="S219"/>
  <c r="R219"/>
  <c r="Q219"/>
  <c r="P219"/>
  <c r="O219"/>
  <c r="N219"/>
  <c r="M219"/>
  <c r="L219"/>
  <c r="K219"/>
  <c r="J219"/>
  <c r="I219"/>
  <c r="H219"/>
  <c r="F219" s="1"/>
  <c r="BE218"/>
  <c r="BD218"/>
  <c r="BC218"/>
  <c r="BB218"/>
  <c r="BA218"/>
  <c r="AZ218"/>
  <c r="AY218"/>
  <c r="AX218"/>
  <c r="AW218"/>
  <c r="AV218"/>
  <c r="AU218"/>
  <c r="AT218"/>
  <c r="AS218"/>
  <c r="AR218"/>
  <c r="AQ218"/>
  <c r="AP218" s="1"/>
  <c r="AN218"/>
  <c r="AM218"/>
  <c r="AL218"/>
  <c r="AK218"/>
  <c r="AJ218"/>
  <c r="AI218"/>
  <c r="AH218"/>
  <c r="AG218"/>
  <c r="AF218"/>
  <c r="AE218"/>
  <c r="AD218"/>
  <c r="AC218"/>
  <c r="AB218"/>
  <c r="AA218"/>
  <c r="Z218"/>
  <c r="Y218" s="1"/>
  <c r="V218"/>
  <c r="U218"/>
  <c r="T218"/>
  <c r="S218"/>
  <c r="R218"/>
  <c r="Q218"/>
  <c r="P218"/>
  <c r="O218"/>
  <c r="N218"/>
  <c r="M218"/>
  <c r="L218"/>
  <c r="K218"/>
  <c r="J218"/>
  <c r="I218"/>
  <c r="H218"/>
  <c r="F218" s="1"/>
  <c r="BE217"/>
  <c r="BD217"/>
  <c r="BC217"/>
  <c r="BB217"/>
  <c r="BA217"/>
  <c r="AZ217"/>
  <c r="AY217"/>
  <c r="AX217"/>
  <c r="AW217"/>
  <c r="AV217"/>
  <c r="AU217"/>
  <c r="AT217"/>
  <c r="AS217"/>
  <c r="AR217"/>
  <c r="AQ217"/>
  <c r="AP217" s="1"/>
  <c r="AN217"/>
  <c r="AM217"/>
  <c r="AL217"/>
  <c r="AK217"/>
  <c r="AJ217"/>
  <c r="AI217"/>
  <c r="AH217"/>
  <c r="AG217"/>
  <c r="AF217"/>
  <c r="AE217"/>
  <c r="AD217"/>
  <c r="AC217"/>
  <c r="AB217"/>
  <c r="AA217"/>
  <c r="Z217"/>
  <c r="Y217" s="1"/>
  <c r="V217"/>
  <c r="U217"/>
  <c r="T217"/>
  <c r="S217"/>
  <c r="R217"/>
  <c r="Q217"/>
  <c r="P217"/>
  <c r="O217"/>
  <c r="N217"/>
  <c r="M217"/>
  <c r="L217"/>
  <c r="K217"/>
  <c r="J217"/>
  <c r="I217"/>
  <c r="H217"/>
  <c r="F217" s="1"/>
  <c r="BE216"/>
  <c r="BD216"/>
  <c r="BC216"/>
  <c r="BB216"/>
  <c r="BA216"/>
  <c r="AZ216"/>
  <c r="AY216"/>
  <c r="AX216"/>
  <c r="AW216"/>
  <c r="AV216"/>
  <c r="AU216"/>
  <c r="AT216"/>
  <c r="AS216"/>
  <c r="AR216"/>
  <c r="AQ216"/>
  <c r="AP216" s="1"/>
  <c r="AN216"/>
  <c r="AM216"/>
  <c r="AL216"/>
  <c r="AK216"/>
  <c r="AJ216"/>
  <c r="AI216"/>
  <c r="AH216"/>
  <c r="AG216"/>
  <c r="AF216"/>
  <c r="AE216"/>
  <c r="AD216"/>
  <c r="AC216"/>
  <c r="AB216"/>
  <c r="AA216"/>
  <c r="Z216"/>
  <c r="Y216" s="1"/>
  <c r="V216"/>
  <c r="U216"/>
  <c r="T216"/>
  <c r="S216"/>
  <c r="R216"/>
  <c r="Q216"/>
  <c r="P216"/>
  <c r="O216"/>
  <c r="N216"/>
  <c r="M216"/>
  <c r="L216"/>
  <c r="K216"/>
  <c r="J216"/>
  <c r="I216"/>
  <c r="H216"/>
  <c r="F216" s="1"/>
  <c r="BE215"/>
  <c r="BD215"/>
  <c r="BC215"/>
  <c r="BB215"/>
  <c r="BA215"/>
  <c r="AZ215"/>
  <c r="AY215"/>
  <c r="AX215"/>
  <c r="AW215"/>
  <c r="AV215"/>
  <c r="AU215"/>
  <c r="AT215"/>
  <c r="AS215"/>
  <c r="AR215"/>
  <c r="AQ215"/>
  <c r="AP215" s="1"/>
  <c r="AN215"/>
  <c r="AM215"/>
  <c r="AL215"/>
  <c r="AK215"/>
  <c r="AJ215"/>
  <c r="AI215"/>
  <c r="AH215"/>
  <c r="AG215"/>
  <c r="AF215"/>
  <c r="AE215"/>
  <c r="AD215"/>
  <c r="AC215"/>
  <c r="AB215"/>
  <c r="AA215"/>
  <c r="Z215"/>
  <c r="Y215" s="1"/>
  <c r="V215"/>
  <c r="U215"/>
  <c r="T215"/>
  <c r="S215"/>
  <c r="R215"/>
  <c r="Q215"/>
  <c r="P215"/>
  <c r="O215"/>
  <c r="N215"/>
  <c r="M215"/>
  <c r="L215"/>
  <c r="K215"/>
  <c r="J215"/>
  <c r="I215"/>
  <c r="H215"/>
  <c r="F215" s="1"/>
  <c r="BE214"/>
  <c r="BD214"/>
  <c r="BC214"/>
  <c r="BB214"/>
  <c r="BA214"/>
  <c r="AZ214"/>
  <c r="AY214"/>
  <c r="AX214"/>
  <c r="AW214"/>
  <c r="AV214"/>
  <c r="AU214"/>
  <c r="AT214"/>
  <c r="AS214"/>
  <c r="AR214"/>
  <c r="AQ214"/>
  <c r="AP214" s="1"/>
  <c r="AN214"/>
  <c r="AM214"/>
  <c r="AL214"/>
  <c r="AK214"/>
  <c r="AJ214"/>
  <c r="AI214"/>
  <c r="AH214"/>
  <c r="AG214"/>
  <c r="AF214"/>
  <c r="AE214"/>
  <c r="AD214"/>
  <c r="AC214"/>
  <c r="AB214"/>
  <c r="AA214"/>
  <c r="Z214"/>
  <c r="Y214" s="1"/>
  <c r="V214"/>
  <c r="U214"/>
  <c r="T214"/>
  <c r="S214"/>
  <c r="R214"/>
  <c r="Q214"/>
  <c r="P214"/>
  <c r="O214"/>
  <c r="N214"/>
  <c r="M214"/>
  <c r="L214"/>
  <c r="K214"/>
  <c r="J214"/>
  <c r="I214"/>
  <c r="H214"/>
  <c r="F214" s="1"/>
  <c r="BE213"/>
  <c r="BD213"/>
  <c r="BC213"/>
  <c r="BB213"/>
  <c r="BA213"/>
  <c r="AZ213"/>
  <c r="AY213"/>
  <c r="AX213"/>
  <c r="AW213"/>
  <c r="AV213"/>
  <c r="AU213"/>
  <c r="AT213"/>
  <c r="AS213"/>
  <c r="AR213"/>
  <c r="AQ213"/>
  <c r="AP213" s="1"/>
  <c r="AN213"/>
  <c r="AM213"/>
  <c r="AL213"/>
  <c r="AK213"/>
  <c r="AJ213"/>
  <c r="AI213"/>
  <c r="AH213"/>
  <c r="AG213"/>
  <c r="AF213"/>
  <c r="AE213"/>
  <c r="AD213"/>
  <c r="AC213"/>
  <c r="AB213"/>
  <c r="AA213"/>
  <c r="Z213"/>
  <c r="Y213" s="1"/>
  <c r="V213"/>
  <c r="U213"/>
  <c r="T213"/>
  <c r="S213"/>
  <c r="R213"/>
  <c r="Q213"/>
  <c r="P213"/>
  <c r="O213"/>
  <c r="N213"/>
  <c r="M213"/>
  <c r="L213"/>
  <c r="K213"/>
  <c r="J213"/>
  <c r="I213"/>
  <c r="H213"/>
  <c r="F213" s="1"/>
  <c r="BE212"/>
  <c r="BD212"/>
  <c r="BC212"/>
  <c r="BB212"/>
  <c r="BA212"/>
  <c r="AZ212"/>
  <c r="AY212"/>
  <c r="AX212"/>
  <c r="AW212"/>
  <c r="AV212"/>
  <c r="AU212"/>
  <c r="AT212"/>
  <c r="AS212"/>
  <c r="AR212"/>
  <c r="AQ212"/>
  <c r="AP212" s="1"/>
  <c r="AN212"/>
  <c r="AM212"/>
  <c r="AL212"/>
  <c r="AK212"/>
  <c r="AJ212"/>
  <c r="AI212"/>
  <c r="AH212"/>
  <c r="AG212"/>
  <c r="AF212"/>
  <c r="AE212"/>
  <c r="AD212"/>
  <c r="AC212"/>
  <c r="AB212"/>
  <c r="AA212"/>
  <c r="Z212"/>
  <c r="Y212" s="1"/>
  <c r="V212"/>
  <c r="U212"/>
  <c r="T212"/>
  <c r="S212"/>
  <c r="R212"/>
  <c r="Q212"/>
  <c r="P212"/>
  <c r="O212"/>
  <c r="N212"/>
  <c r="M212"/>
  <c r="L212"/>
  <c r="K212"/>
  <c r="J212"/>
  <c r="I212"/>
  <c r="H212"/>
  <c r="F212" s="1"/>
  <c r="BE211"/>
  <c r="BD211"/>
  <c r="BC211"/>
  <c r="BB211"/>
  <c r="BA211"/>
  <c r="AZ211"/>
  <c r="AY211"/>
  <c r="AX211"/>
  <c r="AW211"/>
  <c r="AV211"/>
  <c r="AU211"/>
  <c r="AT211"/>
  <c r="AS211"/>
  <c r="AR211"/>
  <c r="AQ211"/>
  <c r="AP211" s="1"/>
  <c r="AN211"/>
  <c r="AM211"/>
  <c r="AL211"/>
  <c r="AK211"/>
  <c r="AJ211"/>
  <c r="AI211"/>
  <c r="AH211"/>
  <c r="AG211"/>
  <c r="AF211"/>
  <c r="AE211"/>
  <c r="AD211"/>
  <c r="AC211"/>
  <c r="AB211"/>
  <c r="AA211"/>
  <c r="Z211"/>
  <c r="Y211" s="1"/>
  <c r="V211"/>
  <c r="U211"/>
  <c r="T211"/>
  <c r="S211"/>
  <c r="R211"/>
  <c r="Q211"/>
  <c r="P211"/>
  <c r="O211"/>
  <c r="N211"/>
  <c r="M211"/>
  <c r="L211"/>
  <c r="K211"/>
  <c r="J211"/>
  <c r="I211"/>
  <c r="H211"/>
  <c r="BE210"/>
  <c r="BD210"/>
  <c r="BC210"/>
  <c r="BB210"/>
  <c r="BA210"/>
  <c r="AZ210"/>
  <c r="AY210"/>
  <c r="AX210"/>
  <c r="AW210"/>
  <c r="AV210"/>
  <c r="AU210"/>
  <c r="AT210"/>
  <c r="AS210"/>
  <c r="AR210"/>
  <c r="AQ210"/>
  <c r="AP210"/>
  <c r="AN210"/>
  <c r="AM210"/>
  <c r="AL210"/>
  <c r="AK210"/>
  <c r="AJ210"/>
  <c r="AI210"/>
  <c r="AH210"/>
  <c r="AG210"/>
  <c r="AF210"/>
  <c r="AE210"/>
  <c r="AD210"/>
  <c r="AC210"/>
  <c r="AB210"/>
  <c r="AA210"/>
  <c r="Z210"/>
  <c r="Y210"/>
  <c r="V210"/>
  <c r="U210"/>
  <c r="T210"/>
  <c r="S210"/>
  <c r="R210"/>
  <c r="Q210"/>
  <c r="P210"/>
  <c r="O210"/>
  <c r="N210"/>
  <c r="M210"/>
  <c r="L210"/>
  <c r="K210"/>
  <c r="J210"/>
  <c r="I210"/>
  <c r="H210"/>
  <c r="F210"/>
  <c r="BE209"/>
  <c r="BD209"/>
  <c r="BC209"/>
  <c r="BB209"/>
  <c r="BA209"/>
  <c r="AZ209"/>
  <c r="AY209"/>
  <c r="AX209"/>
  <c r="AW209"/>
  <c r="AV209"/>
  <c r="AU209"/>
  <c r="AT209"/>
  <c r="AS209"/>
  <c r="AR209"/>
  <c r="AQ209"/>
  <c r="AP209"/>
  <c r="AN209"/>
  <c r="AM209"/>
  <c r="AL209"/>
  <c r="AK209"/>
  <c r="AJ209"/>
  <c r="AI209"/>
  <c r="AH209"/>
  <c r="AG209"/>
  <c r="AF209"/>
  <c r="AE209"/>
  <c r="AD209"/>
  <c r="AC209"/>
  <c r="AB209"/>
  <c r="AA209"/>
  <c r="Z209"/>
  <c r="Y209"/>
  <c r="V209"/>
  <c r="U209"/>
  <c r="T209"/>
  <c r="S209"/>
  <c r="R209"/>
  <c r="Q209"/>
  <c r="P209"/>
  <c r="O209"/>
  <c r="N209"/>
  <c r="M209"/>
  <c r="L209"/>
  <c r="K209"/>
  <c r="J209"/>
  <c r="I209"/>
  <c r="H209"/>
  <c r="F209"/>
  <c r="BE208"/>
  <c r="BD208"/>
  <c r="BC208"/>
  <c r="BB208"/>
  <c r="BA208"/>
  <c r="AZ208"/>
  <c r="AY208"/>
  <c r="AX208"/>
  <c r="AW208"/>
  <c r="AV208"/>
  <c r="AU208"/>
  <c r="AT208"/>
  <c r="AS208"/>
  <c r="AR208"/>
  <c r="AQ208"/>
  <c r="AP208"/>
  <c r="AN208"/>
  <c r="AM208"/>
  <c r="AL208"/>
  <c r="AK208"/>
  <c r="AJ208"/>
  <c r="AI208"/>
  <c r="AH208"/>
  <c r="AG208"/>
  <c r="AF208"/>
  <c r="AE208"/>
  <c r="AD208"/>
  <c r="AC208"/>
  <c r="AB208"/>
  <c r="AA208"/>
  <c r="Z208"/>
  <c r="Y208"/>
  <c r="V208"/>
  <c r="U208"/>
  <c r="T208"/>
  <c r="S208"/>
  <c r="R208"/>
  <c r="Q208"/>
  <c r="P208"/>
  <c r="O208"/>
  <c r="N208"/>
  <c r="M208"/>
  <c r="L208"/>
  <c r="K208"/>
  <c r="J208"/>
  <c r="I208"/>
  <c r="H208"/>
  <c r="F208"/>
  <c r="BE207"/>
  <c r="BD207"/>
  <c r="BC207"/>
  <c r="BB207"/>
  <c r="BA207"/>
  <c r="AZ207"/>
  <c r="AY207"/>
  <c r="AX207"/>
  <c r="AW207"/>
  <c r="AV207"/>
  <c r="AU207"/>
  <c r="AT207"/>
  <c r="AS207"/>
  <c r="AR207"/>
  <c r="AQ207"/>
  <c r="AP207"/>
  <c r="AN207"/>
  <c r="AM207"/>
  <c r="AL207"/>
  <c r="AK207"/>
  <c r="AJ207"/>
  <c r="AI207"/>
  <c r="AH207"/>
  <c r="AG207"/>
  <c r="AF207"/>
  <c r="AE207"/>
  <c r="AD207"/>
  <c r="AC207"/>
  <c r="AB207"/>
  <c r="AA207"/>
  <c r="Z207"/>
  <c r="Y207"/>
  <c r="V207"/>
  <c r="U207"/>
  <c r="T207"/>
  <c r="S207"/>
  <c r="R207"/>
  <c r="Q207"/>
  <c r="P207"/>
  <c r="O207"/>
  <c r="N207"/>
  <c r="M207"/>
  <c r="L207"/>
  <c r="K207"/>
  <c r="J207"/>
  <c r="I207"/>
  <c r="H207"/>
  <c r="F207"/>
  <c r="BE206"/>
  <c r="BD206"/>
  <c r="BC206"/>
  <c r="BB206"/>
  <c r="BA206"/>
  <c r="AZ206"/>
  <c r="AY206"/>
  <c r="AX206"/>
  <c r="AW206"/>
  <c r="AV206"/>
  <c r="AU206"/>
  <c r="AT206"/>
  <c r="AS206"/>
  <c r="AR206"/>
  <c r="AQ206"/>
  <c r="AP206"/>
  <c r="AN206"/>
  <c r="AM206"/>
  <c r="AL206"/>
  <c r="AK206"/>
  <c r="AJ206"/>
  <c r="AI206"/>
  <c r="AH206"/>
  <c r="AG206"/>
  <c r="AF206"/>
  <c r="AE206"/>
  <c r="AD206"/>
  <c r="AC206"/>
  <c r="AB206"/>
  <c r="AA206"/>
  <c r="Z206"/>
  <c r="Y206"/>
  <c r="V206"/>
  <c r="U206"/>
  <c r="T206"/>
  <c r="S206"/>
  <c r="R206"/>
  <c r="Q206"/>
  <c r="P206"/>
  <c r="O206"/>
  <c r="N206"/>
  <c r="M206"/>
  <c r="L206"/>
  <c r="K206"/>
  <c r="J206"/>
  <c r="I206"/>
  <c r="H206"/>
  <c r="F206"/>
  <c r="BE205"/>
  <c r="BD205"/>
  <c r="BC205"/>
  <c r="BB205"/>
  <c r="BA205"/>
  <c r="AZ205"/>
  <c r="AY205"/>
  <c r="AX205"/>
  <c r="AW205"/>
  <c r="AV205"/>
  <c r="AU205"/>
  <c r="AT205"/>
  <c r="AS205"/>
  <c r="AR205"/>
  <c r="AQ205"/>
  <c r="AP205"/>
  <c r="AN205"/>
  <c r="AM205"/>
  <c r="AL205"/>
  <c r="AK205"/>
  <c r="AJ205"/>
  <c r="AI205"/>
  <c r="AH205"/>
  <c r="AG205"/>
  <c r="AF205"/>
  <c r="AE205"/>
  <c r="AD205"/>
  <c r="AC205"/>
  <c r="AB205"/>
  <c r="AA205"/>
  <c r="Z205"/>
  <c r="Y205"/>
  <c r="V205"/>
  <c r="U205"/>
  <c r="T205"/>
  <c r="S205"/>
  <c r="R205"/>
  <c r="Q205"/>
  <c r="P205"/>
  <c r="O205"/>
  <c r="N205"/>
  <c r="M205"/>
  <c r="L205"/>
  <c r="K205"/>
  <c r="J205"/>
  <c r="I205"/>
  <c r="H205"/>
  <c r="F205"/>
  <c r="BE204"/>
  <c r="BD204"/>
  <c r="BC204"/>
  <c r="BB204"/>
  <c r="BA204"/>
  <c r="AZ204"/>
  <c r="AY204"/>
  <c r="AX204"/>
  <c r="AW204"/>
  <c r="AV204"/>
  <c r="AU204"/>
  <c r="AT204"/>
  <c r="AS204"/>
  <c r="AR204"/>
  <c r="AQ204"/>
  <c r="AP204"/>
  <c r="AN204"/>
  <c r="AM204"/>
  <c r="AL204"/>
  <c r="AK204"/>
  <c r="AJ204"/>
  <c r="AI204"/>
  <c r="AH204"/>
  <c r="AG204"/>
  <c r="AF204"/>
  <c r="AE204"/>
  <c r="AD204"/>
  <c r="AC204"/>
  <c r="AB204"/>
  <c r="AA204"/>
  <c r="Z204"/>
  <c r="Y204"/>
  <c r="V204"/>
  <c r="U204"/>
  <c r="T204"/>
  <c r="S204"/>
  <c r="R204"/>
  <c r="Q204"/>
  <c r="P204"/>
  <c r="O204"/>
  <c r="N204"/>
  <c r="M204"/>
  <c r="L204"/>
  <c r="K204"/>
  <c r="J204"/>
  <c r="I204"/>
  <c r="H204"/>
  <c r="F204"/>
  <c r="BE203"/>
  <c r="BD203"/>
  <c r="BC203"/>
  <c r="BB203"/>
  <c r="BA203"/>
  <c r="AZ203"/>
  <c r="AY203"/>
  <c r="AX203"/>
  <c r="AW203"/>
  <c r="AV203"/>
  <c r="AU203"/>
  <c r="AT203"/>
  <c r="AS203"/>
  <c r="AR203"/>
  <c r="AQ203"/>
  <c r="AP203"/>
  <c r="AN203"/>
  <c r="AM203"/>
  <c r="AL203"/>
  <c r="AK203"/>
  <c r="AJ203"/>
  <c r="AI203"/>
  <c r="AH203"/>
  <c r="AG203"/>
  <c r="AF203"/>
  <c r="AE203"/>
  <c r="AD203"/>
  <c r="AC203"/>
  <c r="AB203"/>
  <c r="AA203"/>
  <c r="Z203"/>
  <c r="Y203"/>
  <c r="V203"/>
  <c r="U203"/>
  <c r="T203"/>
  <c r="S203"/>
  <c r="R203"/>
  <c r="Q203"/>
  <c r="P203"/>
  <c r="O203"/>
  <c r="N203"/>
  <c r="M203"/>
  <c r="L203"/>
  <c r="K203"/>
  <c r="J203"/>
  <c r="I203"/>
  <c r="H203"/>
  <c r="F203"/>
  <c r="BE202"/>
  <c r="BD202"/>
  <c r="BC202"/>
  <c r="BB202"/>
  <c r="BA202"/>
  <c r="AZ202"/>
  <c r="AY202"/>
  <c r="AX202"/>
  <c r="AW202"/>
  <c r="AV202"/>
  <c r="AU202"/>
  <c r="AT202"/>
  <c r="AS202"/>
  <c r="AR202"/>
  <c r="AQ202"/>
  <c r="AP202"/>
  <c r="AN202"/>
  <c r="AM202"/>
  <c r="AL202"/>
  <c r="AK202"/>
  <c r="AJ202"/>
  <c r="AI202"/>
  <c r="AH202"/>
  <c r="AG202"/>
  <c r="AF202"/>
  <c r="AE202"/>
  <c r="AD202"/>
  <c r="AC202"/>
  <c r="AB202"/>
  <c r="AA202"/>
  <c r="Z202"/>
  <c r="Y202"/>
  <c r="V202"/>
  <c r="U202"/>
  <c r="T202"/>
  <c r="S202"/>
  <c r="R202"/>
  <c r="Q202"/>
  <c r="P202"/>
  <c r="O202"/>
  <c r="N202"/>
  <c r="M202"/>
  <c r="L202"/>
  <c r="K202"/>
  <c r="J202"/>
  <c r="I202"/>
  <c r="H202"/>
  <c r="F202"/>
  <c r="BE201"/>
  <c r="BD201"/>
  <c r="BC201"/>
  <c r="BB201"/>
  <c r="BA201"/>
  <c r="AZ201"/>
  <c r="AY201"/>
  <c r="AX201"/>
  <c r="AW201"/>
  <c r="AV201"/>
  <c r="AU201"/>
  <c r="AT201"/>
  <c r="AS201"/>
  <c r="AR201"/>
  <c r="AQ201"/>
  <c r="AP201"/>
  <c r="AN201"/>
  <c r="AM201"/>
  <c r="AL201"/>
  <c r="AK201"/>
  <c r="AJ201"/>
  <c r="AI201"/>
  <c r="AH201"/>
  <c r="AG201"/>
  <c r="AF201"/>
  <c r="AE201"/>
  <c r="AD201"/>
  <c r="AC201"/>
  <c r="AB201"/>
  <c r="AA201"/>
  <c r="Z201"/>
  <c r="Y201"/>
  <c r="V201"/>
  <c r="U201"/>
  <c r="T201"/>
  <c r="S201"/>
  <c r="R201"/>
  <c r="Q201"/>
  <c r="P201"/>
  <c r="O201"/>
  <c r="N201"/>
  <c r="M201"/>
  <c r="L201"/>
  <c r="K201"/>
  <c r="J201"/>
  <c r="I201"/>
  <c r="H201"/>
  <c r="F201"/>
  <c r="BE200"/>
  <c r="BD200"/>
  <c r="BC200"/>
  <c r="BB200"/>
  <c r="BA200"/>
  <c r="AZ200"/>
  <c r="AY200"/>
  <c r="AX200"/>
  <c r="AW200"/>
  <c r="AV200"/>
  <c r="AU200"/>
  <c r="AT200"/>
  <c r="AS200"/>
  <c r="AR200"/>
  <c r="AQ200"/>
  <c r="AP200"/>
  <c r="AN200"/>
  <c r="AM200"/>
  <c r="AL200"/>
  <c r="AK200"/>
  <c r="AJ200"/>
  <c r="AI200"/>
  <c r="AH200"/>
  <c r="AG200"/>
  <c r="AF200"/>
  <c r="AE200"/>
  <c r="AD200"/>
  <c r="AC200"/>
  <c r="AB200"/>
  <c r="AA200"/>
  <c r="Z200"/>
  <c r="Y200"/>
  <c r="V200"/>
  <c r="U200"/>
  <c r="T200"/>
  <c r="S200"/>
  <c r="R200"/>
  <c r="Q200"/>
  <c r="P200"/>
  <c r="O200"/>
  <c r="N200"/>
  <c r="M200"/>
  <c r="L200"/>
  <c r="K200"/>
  <c r="J200"/>
  <c r="I200"/>
  <c r="H200"/>
  <c r="F200"/>
  <c r="BE199"/>
  <c r="BD199"/>
  <c r="BC199"/>
  <c r="BB199"/>
  <c r="BA199"/>
  <c r="AZ199"/>
  <c r="AY199"/>
  <c r="AX199"/>
  <c r="AW199"/>
  <c r="AV199"/>
  <c r="AU199"/>
  <c r="AT199"/>
  <c r="AS199"/>
  <c r="AR199"/>
  <c r="AQ199"/>
  <c r="AP199"/>
  <c r="AN199"/>
  <c r="AM199"/>
  <c r="AL199"/>
  <c r="AK199"/>
  <c r="AJ199"/>
  <c r="AI199"/>
  <c r="AH199"/>
  <c r="AG199"/>
  <c r="AF199"/>
  <c r="AE199"/>
  <c r="AD199"/>
  <c r="AC199"/>
  <c r="AB199"/>
  <c r="AA199"/>
  <c r="Z199"/>
  <c r="Y199"/>
  <c r="V199"/>
  <c r="U199"/>
  <c r="T199"/>
  <c r="S199"/>
  <c r="R199"/>
  <c r="Q199"/>
  <c r="P199"/>
  <c r="O199"/>
  <c r="N199"/>
  <c r="M199"/>
  <c r="L199"/>
  <c r="K199"/>
  <c r="J199"/>
  <c r="I199"/>
  <c r="H199"/>
  <c r="F199"/>
  <c r="BE198"/>
  <c r="BD198"/>
  <c r="BC198"/>
  <c r="BB198"/>
  <c r="BA198"/>
  <c r="AZ198"/>
  <c r="AY198"/>
  <c r="AX198"/>
  <c r="AW198"/>
  <c r="AV198"/>
  <c r="AU198"/>
  <c r="AT198"/>
  <c r="AS198"/>
  <c r="AR198"/>
  <c r="AQ198"/>
  <c r="AP198"/>
  <c r="AN198"/>
  <c r="AM198"/>
  <c r="AL198"/>
  <c r="AK198"/>
  <c r="AJ198"/>
  <c r="AI198"/>
  <c r="AH198"/>
  <c r="AG198"/>
  <c r="AF198"/>
  <c r="AE198"/>
  <c r="AD198"/>
  <c r="AC198"/>
  <c r="AB198"/>
  <c r="AA198"/>
  <c r="Z198"/>
  <c r="Y198"/>
  <c r="V198"/>
  <c r="U198"/>
  <c r="T198"/>
  <c r="S198"/>
  <c r="R198"/>
  <c r="Q198"/>
  <c r="P198"/>
  <c r="O198"/>
  <c r="N198"/>
  <c r="M198"/>
  <c r="L198"/>
  <c r="K198"/>
  <c r="J198"/>
  <c r="I198"/>
  <c r="H198"/>
  <c r="F198"/>
  <c r="BE197"/>
  <c r="BD197"/>
  <c r="BC197"/>
  <c r="BB197"/>
  <c r="BA197"/>
  <c r="AZ197"/>
  <c r="AY197"/>
  <c r="AX197"/>
  <c r="AW197"/>
  <c r="AV197"/>
  <c r="AU197"/>
  <c r="AT197"/>
  <c r="AS197"/>
  <c r="AR197"/>
  <c r="AQ197"/>
  <c r="AP197"/>
  <c r="AN197"/>
  <c r="AM197"/>
  <c r="AL197"/>
  <c r="AK197"/>
  <c r="AJ197"/>
  <c r="AI197"/>
  <c r="AH197"/>
  <c r="AG197"/>
  <c r="AF197"/>
  <c r="AE197"/>
  <c r="AD197"/>
  <c r="AC197"/>
  <c r="AB197"/>
  <c r="AA197"/>
  <c r="Z197"/>
  <c r="Y197"/>
  <c r="V197"/>
  <c r="U197"/>
  <c r="T197"/>
  <c r="S197"/>
  <c r="R197"/>
  <c r="Q197"/>
  <c r="P197"/>
  <c r="O197"/>
  <c r="N197"/>
  <c r="M197"/>
  <c r="L197"/>
  <c r="K197"/>
  <c r="J197"/>
  <c r="I197"/>
  <c r="H197"/>
  <c r="F197"/>
  <c r="BE196"/>
  <c r="BD196"/>
  <c r="BC196"/>
  <c r="BB196"/>
  <c r="BA196"/>
  <c r="AZ196"/>
  <c r="AY196"/>
  <c r="AX196"/>
  <c r="AW196"/>
  <c r="AV196"/>
  <c r="AU196"/>
  <c r="AT196"/>
  <c r="AS196"/>
  <c r="AR196"/>
  <c r="AQ196"/>
  <c r="AP196"/>
  <c r="AN196"/>
  <c r="AM196"/>
  <c r="AL196"/>
  <c r="AK196"/>
  <c r="AJ196"/>
  <c r="AI196"/>
  <c r="AH196"/>
  <c r="AG196"/>
  <c r="AF196"/>
  <c r="AE196"/>
  <c r="AD196"/>
  <c r="AC196"/>
  <c r="AB196"/>
  <c r="AA196"/>
  <c r="Z196"/>
  <c r="Y196"/>
  <c r="V196"/>
  <c r="U196"/>
  <c r="T196"/>
  <c r="S196"/>
  <c r="R196"/>
  <c r="Q196"/>
  <c r="P196"/>
  <c r="O196"/>
  <c r="N196"/>
  <c r="M196"/>
  <c r="L196"/>
  <c r="K196"/>
  <c r="J196"/>
  <c r="I196"/>
  <c r="H196"/>
  <c r="F196"/>
  <c r="BE195"/>
  <c r="BD195"/>
  <c r="BC195"/>
  <c r="BB195"/>
  <c r="BA195"/>
  <c r="AZ195"/>
  <c r="AY195"/>
  <c r="AX195"/>
  <c r="AW195"/>
  <c r="AV195"/>
  <c r="AU195"/>
  <c r="AT195"/>
  <c r="AS195"/>
  <c r="AR195"/>
  <c r="AQ195"/>
  <c r="AP195"/>
  <c r="AN195"/>
  <c r="AM195"/>
  <c r="AL195"/>
  <c r="AK195"/>
  <c r="AJ195"/>
  <c r="AI195"/>
  <c r="AH195"/>
  <c r="AG195"/>
  <c r="AF195"/>
  <c r="AE195"/>
  <c r="AD195"/>
  <c r="AC195"/>
  <c r="AB195"/>
  <c r="AA195"/>
  <c r="Z195"/>
  <c r="Y195"/>
  <c r="V195"/>
  <c r="U195"/>
  <c r="T195"/>
  <c r="S195"/>
  <c r="R195"/>
  <c r="Q195"/>
  <c r="P195"/>
  <c r="O195"/>
  <c r="N195"/>
  <c r="M195"/>
  <c r="L195"/>
  <c r="K195"/>
  <c r="J195"/>
  <c r="I195"/>
  <c r="H195"/>
  <c r="BE194"/>
  <c r="BD194"/>
  <c r="BC194"/>
  <c r="BB194"/>
  <c r="BA194"/>
  <c r="AZ194"/>
  <c r="AY194"/>
  <c r="AX194"/>
  <c r="AW194"/>
  <c r="AV194"/>
  <c r="AU194"/>
  <c r="AT194"/>
  <c r="AS194"/>
  <c r="AR194"/>
  <c r="AQ194"/>
  <c r="AP194" s="1"/>
  <c r="AN194"/>
  <c r="AM194"/>
  <c r="AL194"/>
  <c r="AK194"/>
  <c r="AJ194"/>
  <c r="AI194"/>
  <c r="AH194"/>
  <c r="AG194"/>
  <c r="AF194"/>
  <c r="AE194"/>
  <c r="AD194"/>
  <c r="AC194"/>
  <c r="AB194"/>
  <c r="AA194"/>
  <c r="Z194"/>
  <c r="Y194" s="1"/>
  <c r="V194"/>
  <c r="U194"/>
  <c r="T194"/>
  <c r="S194"/>
  <c r="R194"/>
  <c r="Q194"/>
  <c r="P194"/>
  <c r="O194"/>
  <c r="N194"/>
  <c r="M194"/>
  <c r="L194"/>
  <c r="K194"/>
  <c r="J194"/>
  <c r="I194"/>
  <c r="H194"/>
  <c r="F194" s="1"/>
  <c r="BE193"/>
  <c r="BD193"/>
  <c r="BC193"/>
  <c r="BB193"/>
  <c r="BA193"/>
  <c r="AZ193"/>
  <c r="AY193"/>
  <c r="AX193"/>
  <c r="AW193"/>
  <c r="AV193"/>
  <c r="AU193"/>
  <c r="AT193"/>
  <c r="AS193"/>
  <c r="AR193"/>
  <c r="AQ193"/>
  <c r="AP193" s="1"/>
  <c r="AN193"/>
  <c r="AM193"/>
  <c r="AL193"/>
  <c r="AK193"/>
  <c r="AJ193"/>
  <c r="AI193"/>
  <c r="AH193"/>
  <c r="AG193"/>
  <c r="AF193"/>
  <c r="AE193"/>
  <c r="AD193"/>
  <c r="AC193"/>
  <c r="AB193"/>
  <c r="AA193"/>
  <c r="Z193"/>
  <c r="Y193" s="1"/>
  <c r="V193"/>
  <c r="U193"/>
  <c r="T193"/>
  <c r="S193"/>
  <c r="R193"/>
  <c r="Q193"/>
  <c r="P193"/>
  <c r="O193"/>
  <c r="N193"/>
  <c r="M193"/>
  <c r="L193"/>
  <c r="K193"/>
  <c r="J193"/>
  <c r="I193"/>
  <c r="H193"/>
  <c r="F193" s="1"/>
  <c r="BE192"/>
  <c r="BD192"/>
  <c r="BC192"/>
  <c r="BB192"/>
  <c r="BA192"/>
  <c r="AZ192"/>
  <c r="AY192"/>
  <c r="AX192"/>
  <c r="AW192"/>
  <c r="AV192"/>
  <c r="AU192"/>
  <c r="AT192"/>
  <c r="AS192"/>
  <c r="AR192"/>
  <c r="AQ192"/>
  <c r="AP192" s="1"/>
  <c r="AN192"/>
  <c r="AM192"/>
  <c r="AL192"/>
  <c r="AK192"/>
  <c r="AJ192"/>
  <c r="AI192"/>
  <c r="AH192"/>
  <c r="AG192"/>
  <c r="AF192"/>
  <c r="AE192"/>
  <c r="AD192"/>
  <c r="AC192"/>
  <c r="AB192"/>
  <c r="AA192"/>
  <c r="Z192"/>
  <c r="Y192" s="1"/>
  <c r="V192"/>
  <c r="U192"/>
  <c r="T192"/>
  <c r="S192"/>
  <c r="R192"/>
  <c r="Q192"/>
  <c r="P192"/>
  <c r="O192"/>
  <c r="N192"/>
  <c r="M192"/>
  <c r="L192"/>
  <c r="K192"/>
  <c r="J192"/>
  <c r="I192"/>
  <c r="H192"/>
  <c r="F192" s="1"/>
  <c r="BE191"/>
  <c r="BD191"/>
  <c r="BC191"/>
  <c r="BB191"/>
  <c r="BA191"/>
  <c r="AZ191"/>
  <c r="AY191"/>
  <c r="AX191"/>
  <c r="AW191"/>
  <c r="AV191"/>
  <c r="AU191"/>
  <c r="AT191"/>
  <c r="AS191"/>
  <c r="AR191"/>
  <c r="AQ191"/>
  <c r="AP191" s="1"/>
  <c r="AN191"/>
  <c r="AM191"/>
  <c r="AL191"/>
  <c r="AK191"/>
  <c r="AJ191"/>
  <c r="AI191"/>
  <c r="AH191"/>
  <c r="AG191"/>
  <c r="AF191"/>
  <c r="AE191"/>
  <c r="AD191"/>
  <c r="AC191"/>
  <c r="AB191"/>
  <c r="AA191"/>
  <c r="Z191"/>
  <c r="Y191" s="1"/>
  <c r="V191"/>
  <c r="U191"/>
  <c r="T191"/>
  <c r="S191"/>
  <c r="R191"/>
  <c r="Q191"/>
  <c r="P191"/>
  <c r="O191"/>
  <c r="N191"/>
  <c r="M191"/>
  <c r="L191"/>
  <c r="K191"/>
  <c r="J191"/>
  <c r="I191"/>
  <c r="H191"/>
  <c r="F191" s="1"/>
  <c r="BE190"/>
  <c r="BD190"/>
  <c r="BC190"/>
  <c r="BB190"/>
  <c r="BA190"/>
  <c r="AZ190"/>
  <c r="AY190"/>
  <c r="AX190"/>
  <c r="AW190"/>
  <c r="AV190"/>
  <c r="AU190"/>
  <c r="AT190"/>
  <c r="AS190"/>
  <c r="AR190"/>
  <c r="AQ190"/>
  <c r="AP190" s="1"/>
  <c r="AN190"/>
  <c r="AM190"/>
  <c r="AL190"/>
  <c r="AK190"/>
  <c r="AJ190"/>
  <c r="AI190"/>
  <c r="AH190"/>
  <c r="AG190"/>
  <c r="AF190"/>
  <c r="AE190"/>
  <c r="AD190"/>
  <c r="AC190"/>
  <c r="AB190"/>
  <c r="AA190"/>
  <c r="Z190"/>
  <c r="Y190" s="1"/>
  <c r="V190"/>
  <c r="U190"/>
  <c r="T190"/>
  <c r="S190"/>
  <c r="R190"/>
  <c r="Q190"/>
  <c r="P190"/>
  <c r="O190"/>
  <c r="N190"/>
  <c r="M190"/>
  <c r="L190"/>
  <c r="K190"/>
  <c r="J190"/>
  <c r="I190"/>
  <c r="H190"/>
  <c r="F190" s="1"/>
  <c r="BE189"/>
  <c r="BD189"/>
  <c r="BC189"/>
  <c r="BB189"/>
  <c r="BA189"/>
  <c r="AZ189"/>
  <c r="AY189"/>
  <c r="AX189"/>
  <c r="AW189"/>
  <c r="AV189"/>
  <c r="AU189"/>
  <c r="AT189"/>
  <c r="AS189"/>
  <c r="AR189"/>
  <c r="AQ189"/>
  <c r="AP189" s="1"/>
  <c r="AN189"/>
  <c r="AM189"/>
  <c r="AL189"/>
  <c r="AK189"/>
  <c r="AJ189"/>
  <c r="AI189"/>
  <c r="AH189"/>
  <c r="AG189"/>
  <c r="AF189"/>
  <c r="AE189"/>
  <c r="AD189"/>
  <c r="AC189"/>
  <c r="AB189"/>
  <c r="AA189"/>
  <c r="Z189"/>
  <c r="Y189" s="1"/>
  <c r="V189"/>
  <c r="U189"/>
  <c r="T189"/>
  <c r="S189"/>
  <c r="R189"/>
  <c r="Q189"/>
  <c r="P189"/>
  <c r="O189"/>
  <c r="N189"/>
  <c r="M189"/>
  <c r="L189"/>
  <c r="K189"/>
  <c r="J189"/>
  <c r="I189"/>
  <c r="H189"/>
  <c r="F189" s="1"/>
  <c r="BE188"/>
  <c r="BD188"/>
  <c r="BC188"/>
  <c r="BB188"/>
  <c r="BA188"/>
  <c r="AZ188"/>
  <c r="AY188"/>
  <c r="AX188"/>
  <c r="AW188"/>
  <c r="AV188"/>
  <c r="AU188"/>
  <c r="AT188"/>
  <c r="AS188"/>
  <c r="AR188"/>
  <c r="AQ188"/>
  <c r="AP188" s="1"/>
  <c r="AN188"/>
  <c r="AM188"/>
  <c r="AL188"/>
  <c r="AK188"/>
  <c r="AJ188"/>
  <c r="AI188"/>
  <c r="AH188"/>
  <c r="AG188"/>
  <c r="AF188"/>
  <c r="AE188"/>
  <c r="AD188"/>
  <c r="AC188"/>
  <c r="AB188"/>
  <c r="AA188"/>
  <c r="Z188"/>
  <c r="Y188" s="1"/>
  <c r="V188"/>
  <c r="U188"/>
  <c r="T188"/>
  <c r="S188"/>
  <c r="R188"/>
  <c r="Q188"/>
  <c r="P188"/>
  <c r="O188"/>
  <c r="N188"/>
  <c r="M188"/>
  <c r="L188"/>
  <c r="K188"/>
  <c r="J188"/>
  <c r="I188"/>
  <c r="H188"/>
  <c r="F188" s="1"/>
  <c r="BE187"/>
  <c r="BD187"/>
  <c r="BC187"/>
  <c r="BB187"/>
  <c r="BA187"/>
  <c r="AZ187"/>
  <c r="AY187"/>
  <c r="AX187"/>
  <c r="AW187"/>
  <c r="AV187"/>
  <c r="AU187"/>
  <c r="AT187"/>
  <c r="AS187"/>
  <c r="AR187"/>
  <c r="AQ187"/>
  <c r="AP187" s="1"/>
  <c r="AN187"/>
  <c r="AM187"/>
  <c r="AL187"/>
  <c r="AK187"/>
  <c r="AJ187"/>
  <c r="AI187"/>
  <c r="AH187"/>
  <c r="AG187"/>
  <c r="AF187"/>
  <c r="AE187"/>
  <c r="AD187"/>
  <c r="AC187"/>
  <c r="AB187"/>
  <c r="AA187"/>
  <c r="Z187"/>
  <c r="Y187" s="1"/>
  <c r="V187"/>
  <c r="U187"/>
  <c r="T187"/>
  <c r="S187"/>
  <c r="R187"/>
  <c r="Q187"/>
  <c r="P187"/>
  <c r="O187"/>
  <c r="N187"/>
  <c r="M187"/>
  <c r="L187"/>
  <c r="K187"/>
  <c r="J187"/>
  <c r="I187"/>
  <c r="H187"/>
  <c r="F187" s="1"/>
  <c r="BE186"/>
  <c r="BD186"/>
  <c r="BC186"/>
  <c r="BB186"/>
  <c r="BA186"/>
  <c r="AZ186"/>
  <c r="AY186"/>
  <c r="AX186"/>
  <c r="AW186"/>
  <c r="AV186"/>
  <c r="AU186"/>
  <c r="AT186"/>
  <c r="AS186"/>
  <c r="AR186"/>
  <c r="AQ186"/>
  <c r="AP186" s="1"/>
  <c r="AN186"/>
  <c r="AM186"/>
  <c r="AL186"/>
  <c r="AK186"/>
  <c r="AJ186"/>
  <c r="AI186"/>
  <c r="AH186"/>
  <c r="AG186"/>
  <c r="AF186"/>
  <c r="AE186"/>
  <c r="AD186"/>
  <c r="AC186"/>
  <c r="AB186"/>
  <c r="AA186"/>
  <c r="Z186"/>
  <c r="Y186" s="1"/>
  <c r="V186"/>
  <c r="U186"/>
  <c r="T186"/>
  <c r="S186"/>
  <c r="R186"/>
  <c r="Q186"/>
  <c r="P186"/>
  <c r="O186"/>
  <c r="N186"/>
  <c r="M186"/>
  <c r="L186"/>
  <c r="K186"/>
  <c r="J186"/>
  <c r="I186"/>
  <c r="H186"/>
  <c r="F186" s="1"/>
  <c r="BE185"/>
  <c r="BD185"/>
  <c r="BC185"/>
  <c r="BB185"/>
  <c r="BA185"/>
  <c r="AZ185"/>
  <c r="AY185"/>
  <c r="AX185"/>
  <c r="AW185"/>
  <c r="AV185"/>
  <c r="AU185"/>
  <c r="AT185"/>
  <c r="AS185"/>
  <c r="AR185"/>
  <c r="AQ185"/>
  <c r="AP185" s="1"/>
  <c r="AN185"/>
  <c r="AM185"/>
  <c r="AL185"/>
  <c r="AK185"/>
  <c r="AJ185"/>
  <c r="AI185"/>
  <c r="AH185"/>
  <c r="AG185"/>
  <c r="AF185"/>
  <c r="AE185"/>
  <c r="AD185"/>
  <c r="AC185"/>
  <c r="AB185"/>
  <c r="AA185"/>
  <c r="Z185"/>
  <c r="Y185" s="1"/>
  <c r="V185"/>
  <c r="U185"/>
  <c r="T185"/>
  <c r="S185"/>
  <c r="R185"/>
  <c r="Q185"/>
  <c r="P185"/>
  <c r="O185"/>
  <c r="N185"/>
  <c r="M185"/>
  <c r="L185"/>
  <c r="K185"/>
  <c r="J185"/>
  <c r="I185"/>
  <c r="H185"/>
  <c r="F185" s="1"/>
  <c r="BE184"/>
  <c r="BD184"/>
  <c r="BC184"/>
  <c r="BB184"/>
  <c r="BA184"/>
  <c r="AZ184"/>
  <c r="AY184"/>
  <c r="AX184"/>
  <c r="AW184"/>
  <c r="AV184"/>
  <c r="AU184"/>
  <c r="AT184"/>
  <c r="AS184"/>
  <c r="AR184"/>
  <c r="AQ184"/>
  <c r="AP184" s="1"/>
  <c r="AN184"/>
  <c r="AM184"/>
  <c r="AL184"/>
  <c r="AK184"/>
  <c r="AJ184"/>
  <c r="AI184"/>
  <c r="AH184"/>
  <c r="AG184"/>
  <c r="AF184"/>
  <c r="AE184"/>
  <c r="AD184"/>
  <c r="AC184"/>
  <c r="AB184"/>
  <c r="AA184"/>
  <c r="Z184"/>
  <c r="Y184" s="1"/>
  <c r="V184"/>
  <c r="U184"/>
  <c r="T184"/>
  <c r="S184"/>
  <c r="R184"/>
  <c r="Q184"/>
  <c r="P184"/>
  <c r="O184"/>
  <c r="N184"/>
  <c r="M184"/>
  <c r="L184"/>
  <c r="K184"/>
  <c r="J184"/>
  <c r="I184"/>
  <c r="H184"/>
  <c r="F184" s="1"/>
  <c r="BE183"/>
  <c r="BD183"/>
  <c r="BC183"/>
  <c r="BB183"/>
  <c r="BA183"/>
  <c r="AZ183"/>
  <c r="AY183"/>
  <c r="AX183"/>
  <c r="AW183"/>
  <c r="AV183"/>
  <c r="AU183"/>
  <c r="AT183"/>
  <c r="AS183"/>
  <c r="AR183"/>
  <c r="AQ183"/>
  <c r="AP183" s="1"/>
  <c r="AN183"/>
  <c r="AM183"/>
  <c r="AL183"/>
  <c r="AK183"/>
  <c r="AJ183"/>
  <c r="AI183"/>
  <c r="AH183"/>
  <c r="AG183"/>
  <c r="AF183"/>
  <c r="AE183"/>
  <c r="AD183"/>
  <c r="AC183"/>
  <c r="AB183"/>
  <c r="AA183"/>
  <c r="Z183"/>
  <c r="Y183" s="1"/>
  <c r="V183"/>
  <c r="U183"/>
  <c r="T183"/>
  <c r="S183"/>
  <c r="R183"/>
  <c r="Q183"/>
  <c r="P183"/>
  <c r="O183"/>
  <c r="N183"/>
  <c r="M183"/>
  <c r="L183"/>
  <c r="K183"/>
  <c r="J183"/>
  <c r="I183"/>
  <c r="H183"/>
  <c r="F183" s="1"/>
  <c r="BE182"/>
  <c r="BD182"/>
  <c r="BC182"/>
  <c r="BB182"/>
  <c r="BA182"/>
  <c r="AZ182"/>
  <c r="AY182"/>
  <c r="AX182"/>
  <c r="AW182"/>
  <c r="AV182"/>
  <c r="AU182"/>
  <c r="AT182"/>
  <c r="AS182"/>
  <c r="AR182"/>
  <c r="AQ182"/>
  <c r="AP182" s="1"/>
  <c r="AN182"/>
  <c r="AM182"/>
  <c r="AL182"/>
  <c r="AK182"/>
  <c r="AJ182"/>
  <c r="AI182"/>
  <c r="AH182"/>
  <c r="AG182"/>
  <c r="AF182"/>
  <c r="AE182"/>
  <c r="AD182"/>
  <c r="AC182"/>
  <c r="AB182"/>
  <c r="AA182"/>
  <c r="Z182"/>
  <c r="Y182" s="1"/>
  <c r="V182"/>
  <c r="U182"/>
  <c r="T182"/>
  <c r="S182"/>
  <c r="R182"/>
  <c r="Q182"/>
  <c r="P182"/>
  <c r="O182"/>
  <c r="N182"/>
  <c r="M182"/>
  <c r="L182"/>
  <c r="K182"/>
  <c r="J182"/>
  <c r="I182"/>
  <c r="H182"/>
  <c r="F182" s="1"/>
  <c r="BE181"/>
  <c r="BD181"/>
  <c r="BC181"/>
  <c r="BB181"/>
  <c r="BA181"/>
  <c r="AZ181"/>
  <c r="AY181"/>
  <c r="AX181"/>
  <c r="AW181"/>
  <c r="AV181"/>
  <c r="AU181"/>
  <c r="AT181"/>
  <c r="AS181"/>
  <c r="AR181"/>
  <c r="AQ181"/>
  <c r="AP181" s="1"/>
  <c r="AN181"/>
  <c r="AM181"/>
  <c r="AL181"/>
  <c r="AK181"/>
  <c r="AJ181"/>
  <c r="AI181"/>
  <c r="AH181"/>
  <c r="AG181"/>
  <c r="AF181"/>
  <c r="AE181"/>
  <c r="AD181"/>
  <c r="AC181"/>
  <c r="AB181"/>
  <c r="AA181"/>
  <c r="Z181"/>
  <c r="Y181" s="1"/>
  <c r="V181"/>
  <c r="U181"/>
  <c r="T181"/>
  <c r="S181"/>
  <c r="R181"/>
  <c r="Q181"/>
  <c r="P181"/>
  <c r="O181"/>
  <c r="N181"/>
  <c r="M181"/>
  <c r="L181"/>
  <c r="K181"/>
  <c r="J181"/>
  <c r="I181"/>
  <c r="H181"/>
  <c r="F181" s="1"/>
  <c r="BE180"/>
  <c r="BD180"/>
  <c r="BC180"/>
  <c r="BB180"/>
  <c r="BA180"/>
  <c r="AZ180"/>
  <c r="AY180"/>
  <c r="AX180"/>
  <c r="AW180"/>
  <c r="AV180"/>
  <c r="AU180"/>
  <c r="AT180"/>
  <c r="AS180"/>
  <c r="AR180"/>
  <c r="AQ180"/>
  <c r="AP180" s="1"/>
  <c r="AN180"/>
  <c r="AM180"/>
  <c r="AL180"/>
  <c r="AK180"/>
  <c r="AJ180"/>
  <c r="AI180"/>
  <c r="AH180"/>
  <c r="AG180"/>
  <c r="AF180"/>
  <c r="AE180"/>
  <c r="AD180"/>
  <c r="AC180"/>
  <c r="AB180"/>
  <c r="AA180"/>
  <c r="Z180"/>
  <c r="Y180" s="1"/>
  <c r="V180"/>
  <c r="U180"/>
  <c r="T180"/>
  <c r="S180"/>
  <c r="R180"/>
  <c r="Q180"/>
  <c r="P180"/>
  <c r="O180"/>
  <c r="N180"/>
  <c r="M180"/>
  <c r="L180"/>
  <c r="K180"/>
  <c r="J180"/>
  <c r="I180"/>
  <c r="H180"/>
  <c r="F180" s="1"/>
  <c r="BE179"/>
  <c r="BD179"/>
  <c r="BC179"/>
  <c r="BB179"/>
  <c r="BA179"/>
  <c r="AZ179"/>
  <c r="AY179"/>
  <c r="AX179"/>
  <c r="AW179"/>
  <c r="AV179"/>
  <c r="AU179"/>
  <c r="AT179"/>
  <c r="AS179"/>
  <c r="AR179"/>
  <c r="AQ179"/>
  <c r="AP179" s="1"/>
  <c r="AN179"/>
  <c r="AM179"/>
  <c r="AL179"/>
  <c r="AK179"/>
  <c r="AJ179"/>
  <c r="AI179"/>
  <c r="AH179"/>
  <c r="AG179"/>
  <c r="AF179"/>
  <c r="AE179"/>
  <c r="AD179"/>
  <c r="AC179"/>
  <c r="AB179"/>
  <c r="AA179"/>
  <c r="Z179"/>
  <c r="Y179" s="1"/>
  <c r="V179"/>
  <c r="U179"/>
  <c r="T179"/>
  <c r="S179"/>
  <c r="R179"/>
  <c r="Q179"/>
  <c r="P179"/>
  <c r="O179"/>
  <c r="N179"/>
  <c r="M179"/>
  <c r="L179"/>
  <c r="K179"/>
  <c r="J179"/>
  <c r="I179"/>
  <c r="H179"/>
  <c r="BE178"/>
  <c r="BD178"/>
  <c r="BC178"/>
  <c r="BB178"/>
  <c r="BA178"/>
  <c r="AZ178"/>
  <c r="AY178"/>
  <c r="AX178"/>
  <c r="AW178"/>
  <c r="AV178"/>
  <c r="AU178"/>
  <c r="AT178"/>
  <c r="AS178"/>
  <c r="AR178"/>
  <c r="AQ178"/>
  <c r="AP178"/>
  <c r="AN178"/>
  <c r="AM178"/>
  <c r="AL178"/>
  <c r="AK178"/>
  <c r="AJ178"/>
  <c r="AI178"/>
  <c r="AH178"/>
  <c r="AG178"/>
  <c r="AF178"/>
  <c r="AE178"/>
  <c r="AD178"/>
  <c r="AC178"/>
  <c r="AB178"/>
  <c r="AA178"/>
  <c r="Z178"/>
  <c r="Y178"/>
  <c r="V178"/>
  <c r="U178"/>
  <c r="T178"/>
  <c r="S178"/>
  <c r="R178"/>
  <c r="Q178"/>
  <c r="P178"/>
  <c r="O178"/>
  <c r="N178"/>
  <c r="M178"/>
  <c r="L178"/>
  <c r="K178"/>
  <c r="J178"/>
  <c r="I178"/>
  <c r="H178"/>
  <c r="F178"/>
  <c r="BE177"/>
  <c r="BD177"/>
  <c r="BC177"/>
  <c r="BB177"/>
  <c r="BA177"/>
  <c r="AZ177"/>
  <c r="AY177"/>
  <c r="AX177"/>
  <c r="AW177"/>
  <c r="AV177"/>
  <c r="AU177"/>
  <c r="AT177"/>
  <c r="AS177"/>
  <c r="AR177"/>
  <c r="AQ177"/>
  <c r="AP177"/>
  <c r="AN177"/>
  <c r="AM177"/>
  <c r="AL177"/>
  <c r="AK177"/>
  <c r="AJ177"/>
  <c r="AI177"/>
  <c r="AH177"/>
  <c r="AG177"/>
  <c r="AF177"/>
  <c r="AE177"/>
  <c r="AD177"/>
  <c r="AC177"/>
  <c r="AB177"/>
  <c r="AA177"/>
  <c r="Z177"/>
  <c r="Y177"/>
  <c r="V177"/>
  <c r="U177"/>
  <c r="T177"/>
  <c r="S177"/>
  <c r="R177"/>
  <c r="Q177"/>
  <c r="P177"/>
  <c r="O177"/>
  <c r="N177"/>
  <c r="M177"/>
  <c r="L177"/>
  <c r="K177"/>
  <c r="J177"/>
  <c r="I177"/>
  <c r="H177"/>
  <c r="F177"/>
  <c r="BE176"/>
  <c r="BD176"/>
  <c r="BC176"/>
  <c r="BB176"/>
  <c r="BA176"/>
  <c r="AZ176"/>
  <c r="AY176"/>
  <c r="AX176"/>
  <c r="AW176"/>
  <c r="AV176"/>
  <c r="AU176"/>
  <c r="AT176"/>
  <c r="AS176"/>
  <c r="AR176"/>
  <c r="AQ176"/>
  <c r="AP176"/>
  <c r="AN176"/>
  <c r="AM176"/>
  <c r="AL176"/>
  <c r="AK176"/>
  <c r="AJ176"/>
  <c r="AI176"/>
  <c r="AH176"/>
  <c r="AG176"/>
  <c r="AF176"/>
  <c r="AE176"/>
  <c r="AD176"/>
  <c r="AC176"/>
  <c r="AB176"/>
  <c r="AA176"/>
  <c r="Z176"/>
  <c r="Y176"/>
  <c r="V176"/>
  <c r="U176"/>
  <c r="T176"/>
  <c r="S176"/>
  <c r="R176"/>
  <c r="Q176"/>
  <c r="P176"/>
  <c r="O176"/>
  <c r="N176"/>
  <c r="M176"/>
  <c r="L176"/>
  <c r="K176"/>
  <c r="J176"/>
  <c r="I176"/>
  <c r="H176"/>
  <c r="F176"/>
  <c r="BE175"/>
  <c r="BD175"/>
  <c r="BC175"/>
  <c r="BB175"/>
  <c r="BA175"/>
  <c r="AZ175"/>
  <c r="AY175"/>
  <c r="AX175"/>
  <c r="AW175"/>
  <c r="AV175"/>
  <c r="AU175"/>
  <c r="AT175"/>
  <c r="AS175"/>
  <c r="AR175"/>
  <c r="AQ175"/>
  <c r="AP175"/>
  <c r="AN175"/>
  <c r="AM175"/>
  <c r="AL175"/>
  <c r="AK175"/>
  <c r="AJ175"/>
  <c r="AI175"/>
  <c r="AH175"/>
  <c r="AG175"/>
  <c r="AF175"/>
  <c r="AE175"/>
  <c r="AD175"/>
  <c r="AC175"/>
  <c r="AB175"/>
  <c r="AA175"/>
  <c r="Z175"/>
  <c r="Y175"/>
  <c r="V175"/>
  <c r="U175"/>
  <c r="T175"/>
  <c r="S175"/>
  <c r="R175"/>
  <c r="Q175"/>
  <c r="P175"/>
  <c r="O175"/>
  <c r="N175"/>
  <c r="M175"/>
  <c r="L175"/>
  <c r="K175"/>
  <c r="J175"/>
  <c r="I175"/>
  <c r="H175"/>
  <c r="F175"/>
  <c r="BE174"/>
  <c r="BD174"/>
  <c r="BC174"/>
  <c r="BB174"/>
  <c r="BA174"/>
  <c r="AZ174"/>
  <c r="AY174"/>
  <c r="AX174"/>
  <c r="AW174"/>
  <c r="AV174"/>
  <c r="AU174"/>
  <c r="AT174"/>
  <c r="AS174"/>
  <c r="AR174"/>
  <c r="AQ174"/>
  <c r="AP174"/>
  <c r="AN174"/>
  <c r="AM174"/>
  <c r="AL174"/>
  <c r="AK174"/>
  <c r="AJ174"/>
  <c r="AI174"/>
  <c r="AH174"/>
  <c r="AG174"/>
  <c r="AF174"/>
  <c r="AE174"/>
  <c r="AD174"/>
  <c r="AC174"/>
  <c r="AB174"/>
  <c r="AA174"/>
  <c r="Z174"/>
  <c r="Y174"/>
  <c r="V174"/>
  <c r="U174"/>
  <c r="T174"/>
  <c r="S174"/>
  <c r="R174"/>
  <c r="Q174"/>
  <c r="P174"/>
  <c r="O174"/>
  <c r="N174"/>
  <c r="M174"/>
  <c r="L174"/>
  <c r="K174"/>
  <c r="J174"/>
  <c r="I174"/>
  <c r="H174"/>
  <c r="F174"/>
  <c r="BE173"/>
  <c r="BD173"/>
  <c r="BC173"/>
  <c r="BB173"/>
  <c r="BA173"/>
  <c r="AZ173"/>
  <c r="AY173"/>
  <c r="AX173"/>
  <c r="AW173"/>
  <c r="AV173"/>
  <c r="AU173"/>
  <c r="AT173"/>
  <c r="AS173"/>
  <c r="AR173"/>
  <c r="AQ173"/>
  <c r="AP173"/>
  <c r="AN173"/>
  <c r="AM173"/>
  <c r="AL173"/>
  <c r="AK173"/>
  <c r="AJ173"/>
  <c r="AI173"/>
  <c r="AH173"/>
  <c r="AG173"/>
  <c r="AF173"/>
  <c r="AE173"/>
  <c r="AD173"/>
  <c r="AC173"/>
  <c r="AB173"/>
  <c r="AA173"/>
  <c r="Z173"/>
  <c r="Y173"/>
  <c r="V173"/>
  <c r="U173"/>
  <c r="T173"/>
  <c r="S173"/>
  <c r="R173"/>
  <c r="Q173"/>
  <c r="P173"/>
  <c r="O173"/>
  <c r="N173"/>
  <c r="M173"/>
  <c r="L173"/>
  <c r="K173"/>
  <c r="J173"/>
  <c r="I173"/>
  <c r="H173"/>
  <c r="F173"/>
  <c r="BE172"/>
  <c r="BD172"/>
  <c r="BC172"/>
  <c r="BB172"/>
  <c r="BA172"/>
  <c r="AZ172"/>
  <c r="AY172"/>
  <c r="AX172"/>
  <c r="AW172"/>
  <c r="AV172"/>
  <c r="AU172"/>
  <c r="AT172"/>
  <c r="AS172"/>
  <c r="AR172"/>
  <c r="AQ172"/>
  <c r="AP172"/>
  <c r="AN172"/>
  <c r="AM172"/>
  <c r="AL172"/>
  <c r="AK172"/>
  <c r="AJ172"/>
  <c r="AI172"/>
  <c r="AH172"/>
  <c r="AG172"/>
  <c r="AF172"/>
  <c r="AE172"/>
  <c r="AD172"/>
  <c r="AC172"/>
  <c r="AB172"/>
  <c r="AA172"/>
  <c r="Z172"/>
  <c r="Y172"/>
  <c r="V172"/>
  <c r="U172"/>
  <c r="T172"/>
  <c r="S172"/>
  <c r="R172"/>
  <c r="Q172"/>
  <c r="P172"/>
  <c r="O172"/>
  <c r="N172"/>
  <c r="M172"/>
  <c r="L172"/>
  <c r="K172"/>
  <c r="J172"/>
  <c r="I172"/>
  <c r="H172"/>
  <c r="F172"/>
  <c r="BE171"/>
  <c r="BD171"/>
  <c r="BC171"/>
  <c r="BB171"/>
  <c r="BA171"/>
  <c r="AZ171"/>
  <c r="AY171"/>
  <c r="AX171"/>
  <c r="AW171"/>
  <c r="AV171"/>
  <c r="AU171"/>
  <c r="AT171"/>
  <c r="AS171"/>
  <c r="AR171"/>
  <c r="AQ171"/>
  <c r="AP171"/>
  <c r="AN171"/>
  <c r="AM171"/>
  <c r="AL171"/>
  <c r="AK171"/>
  <c r="AJ171"/>
  <c r="AI171"/>
  <c r="AH171"/>
  <c r="AG171"/>
  <c r="AF171"/>
  <c r="AE171"/>
  <c r="AD171"/>
  <c r="AC171"/>
  <c r="AB171"/>
  <c r="AA171"/>
  <c r="Z171"/>
  <c r="Y171"/>
  <c r="V171"/>
  <c r="U171"/>
  <c r="T171"/>
  <c r="S171"/>
  <c r="R171"/>
  <c r="Q171"/>
  <c r="P171"/>
  <c r="O171"/>
  <c r="N171"/>
  <c r="M171"/>
  <c r="L171"/>
  <c r="K171"/>
  <c r="J171"/>
  <c r="I171"/>
  <c r="H171"/>
  <c r="F171"/>
  <c r="BE170"/>
  <c r="BD170"/>
  <c r="BC170"/>
  <c r="BB170"/>
  <c r="BA170"/>
  <c r="AZ170"/>
  <c r="AY170"/>
  <c r="AX170"/>
  <c r="AW170"/>
  <c r="AV170"/>
  <c r="AU170"/>
  <c r="AT170"/>
  <c r="AS170"/>
  <c r="AR170"/>
  <c r="AQ170"/>
  <c r="AP170"/>
  <c r="AN170"/>
  <c r="AM170"/>
  <c r="AL170"/>
  <c r="AK170"/>
  <c r="AJ170"/>
  <c r="AI170"/>
  <c r="AH170"/>
  <c r="AG170"/>
  <c r="AF170"/>
  <c r="AE170"/>
  <c r="AD170"/>
  <c r="AC170"/>
  <c r="AB170"/>
  <c r="AA170"/>
  <c r="Z170"/>
  <c r="Y170"/>
  <c r="V170"/>
  <c r="U170"/>
  <c r="T170"/>
  <c r="S170"/>
  <c r="R170"/>
  <c r="Q170"/>
  <c r="P170"/>
  <c r="O170"/>
  <c r="N170"/>
  <c r="M170"/>
  <c r="L170"/>
  <c r="K170"/>
  <c r="J170"/>
  <c r="I170"/>
  <c r="H170"/>
  <c r="F170"/>
  <c r="BE169"/>
  <c r="BD169"/>
  <c r="BC169"/>
  <c r="BB169"/>
  <c r="BA169"/>
  <c r="AZ169"/>
  <c r="AY169"/>
  <c r="AX169"/>
  <c r="AW169"/>
  <c r="AV169"/>
  <c r="AU169"/>
  <c r="AT169"/>
  <c r="AS169"/>
  <c r="AR169"/>
  <c r="AQ169"/>
  <c r="AP169"/>
  <c r="AN169"/>
  <c r="AM169"/>
  <c r="AL169"/>
  <c r="AK169"/>
  <c r="AJ169"/>
  <c r="AI169"/>
  <c r="AH169"/>
  <c r="AG169"/>
  <c r="AF169"/>
  <c r="AE169"/>
  <c r="AD169"/>
  <c r="AC169"/>
  <c r="AB169"/>
  <c r="AA169"/>
  <c r="Z169"/>
  <c r="Y169"/>
  <c r="V169"/>
  <c r="U169"/>
  <c r="T169"/>
  <c r="S169"/>
  <c r="R169"/>
  <c r="Q169"/>
  <c r="P169"/>
  <c r="O169"/>
  <c r="N169"/>
  <c r="M169"/>
  <c r="L169"/>
  <c r="K169"/>
  <c r="J169"/>
  <c r="I169"/>
  <c r="H169"/>
  <c r="F169"/>
  <c r="BE168"/>
  <c r="BD168"/>
  <c r="BC168"/>
  <c r="BB168"/>
  <c r="BA168"/>
  <c r="AZ168"/>
  <c r="AY168"/>
  <c r="AX168"/>
  <c r="AW168"/>
  <c r="AV168"/>
  <c r="AU168"/>
  <c r="AT168"/>
  <c r="AS168"/>
  <c r="AR168"/>
  <c r="AQ168"/>
  <c r="AP168"/>
  <c r="AN168"/>
  <c r="AM168"/>
  <c r="AL168"/>
  <c r="AK168"/>
  <c r="AJ168"/>
  <c r="AI168"/>
  <c r="AH168"/>
  <c r="AG168"/>
  <c r="AF168"/>
  <c r="AE168"/>
  <c r="AD168"/>
  <c r="AC168"/>
  <c r="AB168"/>
  <c r="AA168"/>
  <c r="Z168"/>
  <c r="Y168"/>
  <c r="V168"/>
  <c r="U168"/>
  <c r="T168"/>
  <c r="S168"/>
  <c r="R168"/>
  <c r="Q168"/>
  <c r="P168"/>
  <c r="O168"/>
  <c r="N168"/>
  <c r="M168"/>
  <c r="L168"/>
  <c r="K168"/>
  <c r="J168"/>
  <c r="I168"/>
  <c r="H168"/>
  <c r="F168"/>
  <c r="BE167"/>
  <c r="BD167"/>
  <c r="BC167"/>
  <c r="BB167"/>
  <c r="BA167"/>
  <c r="AZ167"/>
  <c r="AY167"/>
  <c r="AX167"/>
  <c r="AW167"/>
  <c r="AV167"/>
  <c r="AU167"/>
  <c r="AT167"/>
  <c r="AS167"/>
  <c r="AR167"/>
  <c r="AQ167"/>
  <c r="AP167"/>
  <c r="AN167"/>
  <c r="AM167"/>
  <c r="AL167"/>
  <c r="AK167"/>
  <c r="AJ167"/>
  <c r="AI167"/>
  <c r="AH167"/>
  <c r="AG167"/>
  <c r="AF167"/>
  <c r="AE167"/>
  <c r="AD167"/>
  <c r="AC167"/>
  <c r="AB167"/>
  <c r="AA167"/>
  <c r="Z167"/>
  <c r="Y167"/>
  <c r="V167"/>
  <c r="U167"/>
  <c r="T167"/>
  <c r="S167"/>
  <c r="R167"/>
  <c r="Q167"/>
  <c r="P167"/>
  <c r="O167"/>
  <c r="N167"/>
  <c r="M167"/>
  <c r="L167"/>
  <c r="K167"/>
  <c r="J167"/>
  <c r="I167"/>
  <c r="H167"/>
  <c r="F167"/>
  <c r="BE166"/>
  <c r="BD166"/>
  <c r="BC166"/>
  <c r="BB166"/>
  <c r="BA166"/>
  <c r="AZ166"/>
  <c r="AY166"/>
  <c r="AX166"/>
  <c r="AW166"/>
  <c r="AV166"/>
  <c r="AU166"/>
  <c r="AT166"/>
  <c r="AS166"/>
  <c r="AR166"/>
  <c r="AQ166"/>
  <c r="AP166"/>
  <c r="AN166"/>
  <c r="AM166"/>
  <c r="AL166"/>
  <c r="AK166"/>
  <c r="AJ166"/>
  <c r="AI166"/>
  <c r="AH166"/>
  <c r="AG166"/>
  <c r="AF166"/>
  <c r="AE166"/>
  <c r="AD166"/>
  <c r="AC166"/>
  <c r="AB166"/>
  <c r="AA166"/>
  <c r="Z166"/>
  <c r="Y166"/>
  <c r="V166"/>
  <c r="U166"/>
  <c r="T166"/>
  <c r="S166"/>
  <c r="R166"/>
  <c r="Q166"/>
  <c r="P166"/>
  <c r="O166"/>
  <c r="N166"/>
  <c r="M166"/>
  <c r="L166"/>
  <c r="K166"/>
  <c r="J166"/>
  <c r="I166"/>
  <c r="H166"/>
  <c r="F166"/>
  <c r="BE165"/>
  <c r="BD165"/>
  <c r="BC165"/>
  <c r="BB165"/>
  <c r="BA165"/>
  <c r="AZ165"/>
  <c r="AY165"/>
  <c r="AX165"/>
  <c r="AW165"/>
  <c r="AV165"/>
  <c r="AU165"/>
  <c r="AT165"/>
  <c r="AS165"/>
  <c r="AR165"/>
  <c r="AQ165"/>
  <c r="AP165"/>
  <c r="AN165"/>
  <c r="AM165"/>
  <c r="AL165"/>
  <c r="AK165"/>
  <c r="AJ165"/>
  <c r="AI165"/>
  <c r="AH165"/>
  <c r="AG165"/>
  <c r="AF165"/>
  <c r="AE165"/>
  <c r="AD165"/>
  <c r="AC165"/>
  <c r="AB165"/>
  <c r="AA165"/>
  <c r="Z165"/>
  <c r="Y165"/>
  <c r="V165"/>
  <c r="U165"/>
  <c r="T165"/>
  <c r="S165"/>
  <c r="R165"/>
  <c r="Q165"/>
  <c r="P165"/>
  <c r="O165"/>
  <c r="N165"/>
  <c r="M165"/>
  <c r="L165"/>
  <c r="K165"/>
  <c r="J165"/>
  <c r="I165"/>
  <c r="H165"/>
  <c r="F165"/>
  <c r="BE164"/>
  <c r="BD164"/>
  <c r="BC164"/>
  <c r="BB164"/>
  <c r="BA164"/>
  <c r="AZ164"/>
  <c r="AY164"/>
  <c r="AX164"/>
  <c r="AW164"/>
  <c r="AV164"/>
  <c r="AU164"/>
  <c r="AT164"/>
  <c r="AS164"/>
  <c r="AR164"/>
  <c r="AQ164"/>
  <c r="AP164"/>
  <c r="AN164"/>
  <c r="AM164"/>
  <c r="AL164"/>
  <c r="AK164"/>
  <c r="AJ164"/>
  <c r="AI164"/>
  <c r="AH164"/>
  <c r="AG164"/>
  <c r="AF164"/>
  <c r="AE164"/>
  <c r="AD164"/>
  <c r="AC164"/>
  <c r="AB164"/>
  <c r="AA164"/>
  <c r="Z164"/>
  <c r="Y164"/>
  <c r="V164"/>
  <c r="U164"/>
  <c r="T164"/>
  <c r="S164"/>
  <c r="R164"/>
  <c r="Q164"/>
  <c r="P164"/>
  <c r="O164"/>
  <c r="N164"/>
  <c r="M164"/>
  <c r="L164"/>
  <c r="K164"/>
  <c r="J164"/>
  <c r="I164"/>
  <c r="H164"/>
  <c r="F164"/>
  <c r="BE163"/>
  <c r="BD163"/>
  <c r="BC163"/>
  <c r="BB163"/>
  <c r="BA163"/>
  <c r="AZ163"/>
  <c r="AY163"/>
  <c r="AX163"/>
  <c r="AW163"/>
  <c r="AV163"/>
  <c r="AU163"/>
  <c r="AT163"/>
  <c r="AS163"/>
  <c r="AR163"/>
  <c r="AQ163"/>
  <c r="AP163"/>
  <c r="AN163"/>
  <c r="AM163"/>
  <c r="AL163"/>
  <c r="AK163"/>
  <c r="AJ163"/>
  <c r="AI163"/>
  <c r="AH163"/>
  <c r="AG163"/>
  <c r="AF163"/>
  <c r="AE163"/>
  <c r="AD163"/>
  <c r="AC163"/>
  <c r="AB163"/>
  <c r="AA163"/>
  <c r="Z163"/>
  <c r="Y163"/>
  <c r="V163"/>
  <c r="U163"/>
  <c r="T163"/>
  <c r="S163"/>
  <c r="R163"/>
  <c r="Q163"/>
  <c r="P163"/>
  <c r="O163"/>
  <c r="N163"/>
  <c r="M163"/>
  <c r="L163"/>
  <c r="K163"/>
  <c r="J163"/>
  <c r="I163"/>
  <c r="H163"/>
  <c r="BE162"/>
  <c r="BD162"/>
  <c r="BC162"/>
  <c r="BB162"/>
  <c r="BA162"/>
  <c r="AZ162"/>
  <c r="AY162"/>
  <c r="AX162"/>
  <c r="AW162"/>
  <c r="AV162"/>
  <c r="AU162"/>
  <c r="AT162"/>
  <c r="AS162"/>
  <c r="AR162"/>
  <c r="AQ162"/>
  <c r="AP162" s="1"/>
  <c r="AN162"/>
  <c r="AM162"/>
  <c r="AL162"/>
  <c r="AK162"/>
  <c r="AJ162"/>
  <c r="AI162"/>
  <c r="AH162"/>
  <c r="AG162"/>
  <c r="AF162"/>
  <c r="AE162"/>
  <c r="AD162"/>
  <c r="AC162"/>
  <c r="AB162"/>
  <c r="AA162"/>
  <c r="Z162"/>
  <c r="Y162" s="1"/>
  <c r="V162"/>
  <c r="U162"/>
  <c r="T162"/>
  <c r="S162"/>
  <c r="R162"/>
  <c r="Q162"/>
  <c r="P162"/>
  <c r="O162"/>
  <c r="N162"/>
  <c r="M162"/>
  <c r="L162"/>
  <c r="K162"/>
  <c r="J162"/>
  <c r="I162"/>
  <c r="H162"/>
  <c r="F162" s="1"/>
  <c r="BE161"/>
  <c r="BD161"/>
  <c r="BC161"/>
  <c r="BB161"/>
  <c r="BA161"/>
  <c r="AZ161"/>
  <c r="AY161"/>
  <c r="AX161"/>
  <c r="AW161"/>
  <c r="AV161"/>
  <c r="AU161"/>
  <c r="AT161"/>
  <c r="AS161"/>
  <c r="AR161"/>
  <c r="AQ161"/>
  <c r="AP161" s="1"/>
  <c r="AN161"/>
  <c r="AM161"/>
  <c r="AL161"/>
  <c r="AK161"/>
  <c r="AJ161"/>
  <c r="AI161"/>
  <c r="AH161"/>
  <c r="AG161"/>
  <c r="AF161"/>
  <c r="AE161"/>
  <c r="AD161"/>
  <c r="AC161"/>
  <c r="AB161"/>
  <c r="AA161"/>
  <c r="Z161"/>
  <c r="Y161" s="1"/>
  <c r="V161"/>
  <c r="U161"/>
  <c r="T161"/>
  <c r="S161"/>
  <c r="R161"/>
  <c r="Q161"/>
  <c r="P161"/>
  <c r="O161"/>
  <c r="N161"/>
  <c r="M161"/>
  <c r="L161"/>
  <c r="K161"/>
  <c r="J161"/>
  <c r="I161"/>
  <c r="H161"/>
  <c r="F161" s="1"/>
  <c r="BE160"/>
  <c r="BD160"/>
  <c r="BC160"/>
  <c r="BB160"/>
  <c r="BA160"/>
  <c r="AZ160"/>
  <c r="AY160"/>
  <c r="AX160"/>
  <c r="AW160"/>
  <c r="AV160"/>
  <c r="AU160"/>
  <c r="AT160"/>
  <c r="AS160"/>
  <c r="AR160"/>
  <c r="AQ160"/>
  <c r="AP160" s="1"/>
  <c r="AN160"/>
  <c r="AM160"/>
  <c r="AL160"/>
  <c r="AK160"/>
  <c r="AJ160"/>
  <c r="AI160"/>
  <c r="AH160"/>
  <c r="AG160"/>
  <c r="AF160"/>
  <c r="AE160"/>
  <c r="AD160"/>
  <c r="AC160"/>
  <c r="AB160"/>
  <c r="AA160"/>
  <c r="Z160"/>
  <c r="Y160" s="1"/>
  <c r="V160"/>
  <c r="U160"/>
  <c r="T160"/>
  <c r="S160"/>
  <c r="R160"/>
  <c r="Q160"/>
  <c r="P160"/>
  <c r="O160"/>
  <c r="N160"/>
  <c r="M160"/>
  <c r="L160"/>
  <c r="K160"/>
  <c r="J160"/>
  <c r="I160"/>
  <c r="H160"/>
  <c r="F160" s="1"/>
  <c r="BE159"/>
  <c r="BD159"/>
  <c r="BC159"/>
  <c r="BB159"/>
  <c r="BA159"/>
  <c r="AZ159"/>
  <c r="AY159"/>
  <c r="AX159"/>
  <c r="AW159"/>
  <c r="AV159"/>
  <c r="AU159"/>
  <c r="AT159"/>
  <c r="AS159"/>
  <c r="AR159"/>
  <c r="AQ159"/>
  <c r="AP159" s="1"/>
  <c r="AN159"/>
  <c r="AM159"/>
  <c r="AL159"/>
  <c r="AK159"/>
  <c r="AJ159"/>
  <c r="AI159"/>
  <c r="AH159"/>
  <c r="AG159"/>
  <c r="AF159"/>
  <c r="AE159"/>
  <c r="AD159"/>
  <c r="AC159"/>
  <c r="AB159"/>
  <c r="AA159"/>
  <c r="Z159"/>
  <c r="Y159" s="1"/>
  <c r="V159"/>
  <c r="U159"/>
  <c r="T159"/>
  <c r="S159"/>
  <c r="R159"/>
  <c r="Q159"/>
  <c r="P159"/>
  <c r="O159"/>
  <c r="N159"/>
  <c r="M159"/>
  <c r="L159"/>
  <c r="K159"/>
  <c r="J159"/>
  <c r="I159"/>
  <c r="H159"/>
  <c r="F159" s="1"/>
  <c r="BE158"/>
  <c r="BD158"/>
  <c r="BC158"/>
  <c r="BB158"/>
  <c r="BA158"/>
  <c r="AZ158"/>
  <c r="AY158"/>
  <c r="AX158"/>
  <c r="AW158"/>
  <c r="AV158"/>
  <c r="AU158"/>
  <c r="AT158"/>
  <c r="AS158"/>
  <c r="AR158"/>
  <c r="AQ158"/>
  <c r="AP158" s="1"/>
  <c r="AN158"/>
  <c r="AM158"/>
  <c r="AL158"/>
  <c r="AK158"/>
  <c r="AJ158"/>
  <c r="AI158"/>
  <c r="AH158"/>
  <c r="AG158"/>
  <c r="AF158"/>
  <c r="AE158"/>
  <c r="AD158"/>
  <c r="AC158"/>
  <c r="AB158"/>
  <c r="AA158"/>
  <c r="Z158"/>
  <c r="Y158" s="1"/>
  <c r="V158"/>
  <c r="U158"/>
  <c r="T158"/>
  <c r="S158"/>
  <c r="R158"/>
  <c r="Q158"/>
  <c r="P158"/>
  <c r="O158"/>
  <c r="N158"/>
  <c r="M158"/>
  <c r="L158"/>
  <c r="K158"/>
  <c r="J158"/>
  <c r="I158"/>
  <c r="H158"/>
  <c r="F158" s="1"/>
  <c r="BE157"/>
  <c r="BD157"/>
  <c r="BC157"/>
  <c r="BB157"/>
  <c r="BA157"/>
  <c r="AZ157"/>
  <c r="AY157"/>
  <c r="AX157"/>
  <c r="AW157"/>
  <c r="AV157"/>
  <c r="AU157"/>
  <c r="AT157"/>
  <c r="AS157"/>
  <c r="AR157"/>
  <c r="AQ157"/>
  <c r="AP157" s="1"/>
  <c r="AN157"/>
  <c r="AM157"/>
  <c r="AL157"/>
  <c r="AK157"/>
  <c r="AJ157"/>
  <c r="AI157"/>
  <c r="AH157"/>
  <c r="AG157"/>
  <c r="AF157"/>
  <c r="AE157"/>
  <c r="AD157"/>
  <c r="AC157"/>
  <c r="AB157"/>
  <c r="AA157"/>
  <c r="Z157"/>
  <c r="Y157" s="1"/>
  <c r="V157"/>
  <c r="U157"/>
  <c r="T157"/>
  <c r="S157"/>
  <c r="R157"/>
  <c r="Q157"/>
  <c r="P157"/>
  <c r="O157"/>
  <c r="N157"/>
  <c r="M157"/>
  <c r="L157"/>
  <c r="K157"/>
  <c r="J157"/>
  <c r="I157"/>
  <c r="H157"/>
  <c r="F157" s="1"/>
  <c r="BE156"/>
  <c r="BD156"/>
  <c r="BC156"/>
  <c r="BB156"/>
  <c r="BA156"/>
  <c r="AZ156"/>
  <c r="AY156"/>
  <c r="AX156"/>
  <c r="AW156"/>
  <c r="AV156"/>
  <c r="AU156"/>
  <c r="AT156"/>
  <c r="AS156"/>
  <c r="AR156"/>
  <c r="AQ156"/>
  <c r="AP156" s="1"/>
  <c r="AN156"/>
  <c r="AM156"/>
  <c r="AL156"/>
  <c r="AK156"/>
  <c r="AJ156"/>
  <c r="AI156"/>
  <c r="AH156"/>
  <c r="AG156"/>
  <c r="AF156"/>
  <c r="AE156"/>
  <c r="AD156"/>
  <c r="AC156"/>
  <c r="AB156"/>
  <c r="AA156"/>
  <c r="Z156"/>
  <c r="Y156" s="1"/>
  <c r="V156"/>
  <c r="U156"/>
  <c r="T156"/>
  <c r="S156"/>
  <c r="R156"/>
  <c r="Q156"/>
  <c r="P156"/>
  <c r="O156"/>
  <c r="N156"/>
  <c r="M156"/>
  <c r="L156"/>
  <c r="K156"/>
  <c r="J156"/>
  <c r="I156"/>
  <c r="H156"/>
  <c r="F156" s="1"/>
  <c r="BE155"/>
  <c r="BD155"/>
  <c r="BC155"/>
  <c r="BB155"/>
  <c r="BA155"/>
  <c r="AZ155"/>
  <c r="AY155"/>
  <c r="AX155"/>
  <c r="AW155"/>
  <c r="AV155"/>
  <c r="AU155"/>
  <c r="AT155"/>
  <c r="AS155"/>
  <c r="AR155"/>
  <c r="AQ155"/>
  <c r="AP155" s="1"/>
  <c r="AN155"/>
  <c r="AM155"/>
  <c r="AL155"/>
  <c r="AK155"/>
  <c r="AJ155"/>
  <c r="AI155"/>
  <c r="AH155"/>
  <c r="AG155"/>
  <c r="AF155"/>
  <c r="AE155"/>
  <c r="AD155"/>
  <c r="AC155"/>
  <c r="AB155"/>
  <c r="AA155"/>
  <c r="Z155"/>
  <c r="Y155" s="1"/>
  <c r="V155"/>
  <c r="U155"/>
  <c r="T155"/>
  <c r="S155"/>
  <c r="R155"/>
  <c r="Q155"/>
  <c r="P155"/>
  <c r="O155"/>
  <c r="N155"/>
  <c r="M155"/>
  <c r="L155"/>
  <c r="K155"/>
  <c r="J155"/>
  <c r="I155"/>
  <c r="H155"/>
  <c r="F155" s="1"/>
  <c r="BE154"/>
  <c r="BD154"/>
  <c r="BC154"/>
  <c r="BB154"/>
  <c r="BA154"/>
  <c r="AZ154"/>
  <c r="AY154"/>
  <c r="AX154"/>
  <c r="AW154"/>
  <c r="AV154"/>
  <c r="AU154"/>
  <c r="AT154"/>
  <c r="AS154"/>
  <c r="AR154"/>
  <c r="AQ154"/>
  <c r="AP154" s="1"/>
  <c r="AN154"/>
  <c r="AM154"/>
  <c r="AL154"/>
  <c r="AK154"/>
  <c r="AJ154"/>
  <c r="AI154"/>
  <c r="AH154"/>
  <c r="AG154"/>
  <c r="AF154"/>
  <c r="AE154"/>
  <c r="AD154"/>
  <c r="AC154"/>
  <c r="AB154"/>
  <c r="AA154"/>
  <c r="Z154"/>
  <c r="Y154" s="1"/>
  <c r="V154"/>
  <c r="U154"/>
  <c r="T154"/>
  <c r="S154"/>
  <c r="R154"/>
  <c r="Q154"/>
  <c r="P154"/>
  <c r="O154"/>
  <c r="N154"/>
  <c r="M154"/>
  <c r="L154"/>
  <c r="K154"/>
  <c r="J154"/>
  <c r="I154"/>
  <c r="H154"/>
  <c r="F154" s="1"/>
  <c r="BE153"/>
  <c r="BD153"/>
  <c r="BC153"/>
  <c r="BB153"/>
  <c r="BA153"/>
  <c r="AZ153"/>
  <c r="AY153"/>
  <c r="AX153"/>
  <c r="AW153"/>
  <c r="AV153"/>
  <c r="AU153"/>
  <c r="AT153"/>
  <c r="AS153"/>
  <c r="AR153"/>
  <c r="AQ153"/>
  <c r="AP153" s="1"/>
  <c r="AN153"/>
  <c r="AM153"/>
  <c r="AL153"/>
  <c r="AK153"/>
  <c r="AJ153"/>
  <c r="AI153"/>
  <c r="AH153"/>
  <c r="AG153"/>
  <c r="AF153"/>
  <c r="AE153"/>
  <c r="AD153"/>
  <c r="AC153"/>
  <c r="AB153"/>
  <c r="AA153"/>
  <c r="Z153"/>
  <c r="Y153" s="1"/>
  <c r="V153"/>
  <c r="U153"/>
  <c r="T153"/>
  <c r="S153"/>
  <c r="R153"/>
  <c r="Q153"/>
  <c r="P153"/>
  <c r="O153"/>
  <c r="N153"/>
  <c r="M153"/>
  <c r="L153"/>
  <c r="K153"/>
  <c r="J153"/>
  <c r="I153"/>
  <c r="H153"/>
  <c r="F153" s="1"/>
  <c r="BE152"/>
  <c r="BD152"/>
  <c r="BC152"/>
  <c r="BB152"/>
  <c r="BA152"/>
  <c r="AZ152"/>
  <c r="AY152"/>
  <c r="AX152"/>
  <c r="AW152"/>
  <c r="AV152"/>
  <c r="AU152"/>
  <c r="AT152"/>
  <c r="AS152"/>
  <c r="AR152"/>
  <c r="AQ152"/>
  <c r="AP152" s="1"/>
  <c r="AN152"/>
  <c r="AM152"/>
  <c r="AL152"/>
  <c r="AK152"/>
  <c r="AJ152"/>
  <c r="AI152"/>
  <c r="AH152"/>
  <c r="AG152"/>
  <c r="AF152"/>
  <c r="AE152"/>
  <c r="AD152"/>
  <c r="AC152"/>
  <c r="AB152"/>
  <c r="AA152"/>
  <c r="Z152"/>
  <c r="Y152" s="1"/>
  <c r="V152"/>
  <c r="U152"/>
  <c r="T152"/>
  <c r="S152"/>
  <c r="R152"/>
  <c r="Q152"/>
  <c r="P152"/>
  <c r="O152"/>
  <c r="N152"/>
  <c r="M152"/>
  <c r="L152"/>
  <c r="K152"/>
  <c r="J152"/>
  <c r="I152"/>
  <c r="H152"/>
  <c r="F152" s="1"/>
  <c r="BE151"/>
  <c r="BD151"/>
  <c r="BC151"/>
  <c r="BB151"/>
  <c r="BA151"/>
  <c r="AZ151"/>
  <c r="AY151"/>
  <c r="AX151"/>
  <c r="AW151"/>
  <c r="AV151"/>
  <c r="AU151"/>
  <c r="AT151"/>
  <c r="AS151"/>
  <c r="AR151"/>
  <c r="AQ151"/>
  <c r="AP151" s="1"/>
  <c r="AN151"/>
  <c r="AM151"/>
  <c r="AL151"/>
  <c r="AK151"/>
  <c r="AJ151"/>
  <c r="AI151"/>
  <c r="AH151"/>
  <c r="AG151"/>
  <c r="AF151"/>
  <c r="AE151"/>
  <c r="AD151"/>
  <c r="AC151"/>
  <c r="AB151"/>
  <c r="AA151"/>
  <c r="Z151"/>
  <c r="Y151" s="1"/>
  <c r="V151"/>
  <c r="U151"/>
  <c r="T151"/>
  <c r="S151"/>
  <c r="R151"/>
  <c r="Q151"/>
  <c r="P151"/>
  <c r="O151"/>
  <c r="N151"/>
  <c r="M151"/>
  <c r="L151"/>
  <c r="K151"/>
  <c r="J151"/>
  <c r="I151"/>
  <c r="H151"/>
  <c r="F151" s="1"/>
  <c r="BE150"/>
  <c r="BD150"/>
  <c r="BC150"/>
  <c r="BB150"/>
  <c r="BA150"/>
  <c r="AZ150"/>
  <c r="AY150"/>
  <c r="AX150"/>
  <c r="AW150"/>
  <c r="AV150"/>
  <c r="AU150"/>
  <c r="AT150"/>
  <c r="AS150"/>
  <c r="AR150"/>
  <c r="AQ150"/>
  <c r="AP150" s="1"/>
  <c r="AN150"/>
  <c r="AM150"/>
  <c r="AL150"/>
  <c r="AK150"/>
  <c r="AJ150"/>
  <c r="AI150"/>
  <c r="AH150"/>
  <c r="AG150"/>
  <c r="AF150"/>
  <c r="AE150"/>
  <c r="AD150"/>
  <c r="AC150"/>
  <c r="AB150"/>
  <c r="AA150"/>
  <c r="Z150"/>
  <c r="Y150" s="1"/>
  <c r="V150"/>
  <c r="U150"/>
  <c r="T150"/>
  <c r="S150"/>
  <c r="R150"/>
  <c r="Q150"/>
  <c r="P150"/>
  <c r="O150"/>
  <c r="N150"/>
  <c r="M150"/>
  <c r="L150"/>
  <c r="K150"/>
  <c r="J150"/>
  <c r="I150"/>
  <c r="H150"/>
  <c r="F150" s="1"/>
  <c r="BE149"/>
  <c r="BD149"/>
  <c r="BC149"/>
  <c r="BB149"/>
  <c r="BA149"/>
  <c r="AZ149"/>
  <c r="AY149"/>
  <c r="AX149"/>
  <c r="AW149"/>
  <c r="AV149"/>
  <c r="AU149"/>
  <c r="AT149"/>
  <c r="AS149"/>
  <c r="AR149"/>
  <c r="AQ149"/>
  <c r="AP149" s="1"/>
  <c r="AN149"/>
  <c r="AM149"/>
  <c r="AL149"/>
  <c r="AK149"/>
  <c r="AJ149"/>
  <c r="AI149"/>
  <c r="AH149"/>
  <c r="AG149"/>
  <c r="AF149"/>
  <c r="AE149"/>
  <c r="AD149"/>
  <c r="AC149"/>
  <c r="AB149"/>
  <c r="AA149"/>
  <c r="Z149"/>
  <c r="Y149" s="1"/>
  <c r="V149"/>
  <c r="U149"/>
  <c r="T149"/>
  <c r="S149"/>
  <c r="R149"/>
  <c r="Q149"/>
  <c r="P149"/>
  <c r="O149"/>
  <c r="N149"/>
  <c r="M149"/>
  <c r="L149"/>
  <c r="K149"/>
  <c r="J149"/>
  <c r="I149"/>
  <c r="H149"/>
  <c r="F149" s="1"/>
  <c r="BE148"/>
  <c r="BD148"/>
  <c r="BC148"/>
  <c r="BB148"/>
  <c r="BA148"/>
  <c r="AZ148"/>
  <c r="AY148"/>
  <c r="AX148"/>
  <c r="AW148"/>
  <c r="AV148"/>
  <c r="AU148"/>
  <c r="AT148"/>
  <c r="AS148"/>
  <c r="AR148"/>
  <c r="AQ148"/>
  <c r="AP148" s="1"/>
  <c r="AN148"/>
  <c r="AM148"/>
  <c r="AL148"/>
  <c r="AK148"/>
  <c r="AJ148"/>
  <c r="AI148"/>
  <c r="AH148"/>
  <c r="AG148"/>
  <c r="AF148"/>
  <c r="AE148"/>
  <c r="AD148"/>
  <c r="AC148"/>
  <c r="AB148"/>
  <c r="AA148"/>
  <c r="Z148"/>
  <c r="Y148" s="1"/>
  <c r="V148"/>
  <c r="U148"/>
  <c r="T148"/>
  <c r="S148"/>
  <c r="R148"/>
  <c r="Q148"/>
  <c r="P148"/>
  <c r="O148"/>
  <c r="N148"/>
  <c r="M148"/>
  <c r="L148"/>
  <c r="K148"/>
  <c r="J148"/>
  <c r="I148"/>
  <c r="H148"/>
  <c r="F148" s="1"/>
  <c r="BE147"/>
  <c r="BD147"/>
  <c r="BC147"/>
  <c r="BB147"/>
  <c r="BA147"/>
  <c r="AZ147"/>
  <c r="AY147"/>
  <c r="AX147"/>
  <c r="AW147"/>
  <c r="AV147"/>
  <c r="AU147"/>
  <c r="AT147"/>
  <c r="AS147"/>
  <c r="AR147"/>
  <c r="AQ147"/>
  <c r="AP147" s="1"/>
  <c r="AN147"/>
  <c r="AM147"/>
  <c r="AL147"/>
  <c r="AK147"/>
  <c r="AJ147"/>
  <c r="AI147"/>
  <c r="AH147"/>
  <c r="AG147"/>
  <c r="AF147"/>
  <c r="AE147"/>
  <c r="AD147"/>
  <c r="AC147"/>
  <c r="AB147"/>
  <c r="AA147"/>
  <c r="Z147"/>
  <c r="Y147" s="1"/>
  <c r="V147"/>
  <c r="U147"/>
  <c r="T147"/>
  <c r="S147"/>
  <c r="R147"/>
  <c r="Q147"/>
  <c r="P147"/>
  <c r="O147"/>
  <c r="N147"/>
  <c r="M147"/>
  <c r="L147"/>
  <c r="K147"/>
  <c r="J147"/>
  <c r="I147"/>
  <c r="H147"/>
  <c r="BE146"/>
  <c r="BD146"/>
  <c r="BC146"/>
  <c r="BB146"/>
  <c r="BA146"/>
  <c r="AZ146"/>
  <c r="AY146"/>
  <c r="AX146"/>
  <c r="AW146"/>
  <c r="AV146"/>
  <c r="AU146"/>
  <c r="AT146"/>
  <c r="AS146"/>
  <c r="AR146"/>
  <c r="AQ146"/>
  <c r="AP146"/>
  <c r="AN146"/>
  <c r="AM146"/>
  <c r="AL146"/>
  <c r="AK146"/>
  <c r="AJ146"/>
  <c r="AI146"/>
  <c r="AH146"/>
  <c r="AG146"/>
  <c r="AF146"/>
  <c r="AE146"/>
  <c r="AD146"/>
  <c r="AC146"/>
  <c r="AB146"/>
  <c r="AA146"/>
  <c r="Z146"/>
  <c r="Y146"/>
  <c r="V146"/>
  <c r="U146"/>
  <c r="T146"/>
  <c r="S146"/>
  <c r="R146"/>
  <c r="Q146"/>
  <c r="P146"/>
  <c r="O146"/>
  <c r="N146"/>
  <c r="M146"/>
  <c r="L146"/>
  <c r="K146"/>
  <c r="J146"/>
  <c r="I146"/>
  <c r="H146"/>
  <c r="F146"/>
  <c r="BE145"/>
  <c r="BD145"/>
  <c r="BC145"/>
  <c r="BB145"/>
  <c r="BA145"/>
  <c r="AZ145"/>
  <c r="AY145"/>
  <c r="AX145"/>
  <c r="AW145"/>
  <c r="AV145"/>
  <c r="AU145"/>
  <c r="AT145"/>
  <c r="AS145"/>
  <c r="AR145"/>
  <c r="AQ145"/>
  <c r="AP145"/>
  <c r="AN145"/>
  <c r="AM145"/>
  <c r="AL145"/>
  <c r="AK145"/>
  <c r="AJ145"/>
  <c r="AI145"/>
  <c r="AH145"/>
  <c r="AG145"/>
  <c r="AF145"/>
  <c r="AE145"/>
  <c r="AD145"/>
  <c r="AC145"/>
  <c r="AB145"/>
  <c r="AA145"/>
  <c r="Z145"/>
  <c r="Y145"/>
  <c r="V145"/>
  <c r="U145"/>
  <c r="T145"/>
  <c r="S145"/>
  <c r="R145"/>
  <c r="Q145"/>
  <c r="P145"/>
  <c r="O145"/>
  <c r="N145"/>
  <c r="M145"/>
  <c r="L145"/>
  <c r="K145"/>
  <c r="J145"/>
  <c r="I145"/>
  <c r="H145"/>
  <c r="F145"/>
  <c r="BE144"/>
  <c r="BD144"/>
  <c r="BC144"/>
  <c r="BB144"/>
  <c r="BA144"/>
  <c r="AZ144"/>
  <c r="AY144"/>
  <c r="AX144"/>
  <c r="AW144"/>
  <c r="AV144"/>
  <c r="AU144"/>
  <c r="AT144"/>
  <c r="AS144"/>
  <c r="AR144"/>
  <c r="AQ144"/>
  <c r="AP144"/>
  <c r="AN144"/>
  <c r="AM144"/>
  <c r="AL144"/>
  <c r="AK144"/>
  <c r="AJ144"/>
  <c r="AI144"/>
  <c r="AH144"/>
  <c r="AG144"/>
  <c r="AF144"/>
  <c r="AE144"/>
  <c r="AD144"/>
  <c r="AC144"/>
  <c r="AB144"/>
  <c r="AA144"/>
  <c r="Z144"/>
  <c r="Y144"/>
  <c r="V144"/>
  <c r="U144"/>
  <c r="T144"/>
  <c r="S144"/>
  <c r="R144"/>
  <c r="Q144"/>
  <c r="P144"/>
  <c r="O144"/>
  <c r="N144"/>
  <c r="M144"/>
  <c r="L144"/>
  <c r="K144"/>
  <c r="J144"/>
  <c r="I144"/>
  <c r="H144"/>
  <c r="F144"/>
  <c r="BE143"/>
  <c r="BD143"/>
  <c r="BC143"/>
  <c r="BB143"/>
  <c r="BA143"/>
  <c r="AZ143"/>
  <c r="AY143"/>
  <c r="AX143"/>
  <c r="AW143"/>
  <c r="AV143"/>
  <c r="AU143"/>
  <c r="AT143"/>
  <c r="AS143"/>
  <c r="AR143"/>
  <c r="AQ143"/>
  <c r="AP143"/>
  <c r="AN143"/>
  <c r="AM143"/>
  <c r="AL143"/>
  <c r="AK143"/>
  <c r="AJ143"/>
  <c r="AI143"/>
  <c r="AH143"/>
  <c r="AG143"/>
  <c r="AF143"/>
  <c r="AE143"/>
  <c r="AD143"/>
  <c r="AC143"/>
  <c r="AB143"/>
  <c r="AA143"/>
  <c r="Z143"/>
  <c r="Y143"/>
  <c r="V143"/>
  <c r="U143"/>
  <c r="T143"/>
  <c r="S143"/>
  <c r="R143"/>
  <c r="Q143"/>
  <c r="P143"/>
  <c r="O143"/>
  <c r="N143"/>
  <c r="M143"/>
  <c r="L143"/>
  <c r="K143"/>
  <c r="J143"/>
  <c r="I143"/>
  <c r="H143"/>
  <c r="F143"/>
  <c r="BE142"/>
  <c r="BD142"/>
  <c r="BC142"/>
  <c r="BB142"/>
  <c r="BA142"/>
  <c r="AZ142"/>
  <c r="AY142"/>
  <c r="AX142"/>
  <c r="AW142"/>
  <c r="AV142"/>
  <c r="AU142"/>
  <c r="AT142"/>
  <c r="AS142"/>
  <c r="AR142"/>
  <c r="AQ142"/>
  <c r="AP142"/>
  <c r="AN142"/>
  <c r="AM142"/>
  <c r="AL142"/>
  <c r="AK142"/>
  <c r="AJ142"/>
  <c r="AI142"/>
  <c r="AH142"/>
  <c r="AG142"/>
  <c r="AF142"/>
  <c r="AE142"/>
  <c r="AD142"/>
  <c r="AC142"/>
  <c r="AB142"/>
  <c r="AA142"/>
  <c r="Z142"/>
  <c r="Y142"/>
  <c r="V142"/>
  <c r="U142"/>
  <c r="T142"/>
  <c r="S142"/>
  <c r="R142"/>
  <c r="Q142"/>
  <c r="P142"/>
  <c r="O142"/>
  <c r="N142"/>
  <c r="M142"/>
  <c r="L142"/>
  <c r="K142"/>
  <c r="J142"/>
  <c r="I142"/>
  <c r="H142"/>
  <c r="F142"/>
  <c r="BE141"/>
  <c r="BD141"/>
  <c r="BC141"/>
  <c r="BB141"/>
  <c r="BA141"/>
  <c r="AZ141"/>
  <c r="AY141"/>
  <c r="AX141"/>
  <c r="AW141"/>
  <c r="AV141"/>
  <c r="AU141"/>
  <c r="AT141"/>
  <c r="AS141"/>
  <c r="AR141"/>
  <c r="AQ141"/>
  <c r="AP141"/>
  <c r="AN141"/>
  <c r="AM141"/>
  <c r="AL141"/>
  <c r="AK141"/>
  <c r="AJ141"/>
  <c r="AI141"/>
  <c r="AH141"/>
  <c r="AG141"/>
  <c r="AF141"/>
  <c r="AE141"/>
  <c r="AD141"/>
  <c r="AC141"/>
  <c r="AB141"/>
  <c r="AA141"/>
  <c r="Z141"/>
  <c r="Y141"/>
  <c r="V141"/>
  <c r="U141"/>
  <c r="T141"/>
  <c r="S141"/>
  <c r="R141"/>
  <c r="Q141"/>
  <c r="P141"/>
  <c r="O141"/>
  <c r="N141"/>
  <c r="M141"/>
  <c r="L141"/>
  <c r="K141"/>
  <c r="J141"/>
  <c r="I141"/>
  <c r="H141"/>
  <c r="F141"/>
  <c r="BE140"/>
  <c r="BD140"/>
  <c r="BC140"/>
  <c r="BB140"/>
  <c r="BA140"/>
  <c r="AZ140"/>
  <c r="AY140"/>
  <c r="AX140"/>
  <c r="AW140"/>
  <c r="AV140"/>
  <c r="AU140"/>
  <c r="AT140"/>
  <c r="AS140"/>
  <c r="AR140"/>
  <c r="AQ140"/>
  <c r="AP140"/>
  <c r="AN140"/>
  <c r="AM140"/>
  <c r="AL140"/>
  <c r="AK140"/>
  <c r="AJ140"/>
  <c r="AI140"/>
  <c r="AH140"/>
  <c r="AG140"/>
  <c r="AF140"/>
  <c r="AE140"/>
  <c r="AD140"/>
  <c r="AC140"/>
  <c r="AB140"/>
  <c r="AA140"/>
  <c r="Z140"/>
  <c r="Y140"/>
  <c r="V140"/>
  <c r="U140"/>
  <c r="T140"/>
  <c r="S140"/>
  <c r="R140"/>
  <c r="Q140"/>
  <c r="P140"/>
  <c r="O140"/>
  <c r="N140"/>
  <c r="M140"/>
  <c r="L140"/>
  <c r="K140"/>
  <c r="J140"/>
  <c r="I140"/>
  <c r="H140"/>
  <c r="F140"/>
  <c r="BE139"/>
  <c r="BD139"/>
  <c r="BC139"/>
  <c r="BB139"/>
  <c r="BA139"/>
  <c r="AZ139"/>
  <c r="AY139"/>
  <c r="AX139"/>
  <c r="AW139"/>
  <c r="AV139"/>
  <c r="AU139"/>
  <c r="AT139"/>
  <c r="AS139"/>
  <c r="AR139"/>
  <c r="AQ139"/>
  <c r="AP139"/>
  <c r="AN139"/>
  <c r="AM139"/>
  <c r="AL139"/>
  <c r="AK139"/>
  <c r="AJ139"/>
  <c r="AI139"/>
  <c r="AH139"/>
  <c r="AG139"/>
  <c r="AF139"/>
  <c r="AE139"/>
  <c r="AD139"/>
  <c r="AC139"/>
  <c r="AB139"/>
  <c r="AA139"/>
  <c r="Z139"/>
  <c r="Y139"/>
  <c r="V139"/>
  <c r="U139"/>
  <c r="T139"/>
  <c r="S139"/>
  <c r="R139"/>
  <c r="Q139"/>
  <c r="P139"/>
  <c r="O139"/>
  <c r="N139"/>
  <c r="M139"/>
  <c r="L139"/>
  <c r="K139"/>
  <c r="J139"/>
  <c r="I139"/>
  <c r="H139"/>
  <c r="F139"/>
  <c r="BE138"/>
  <c r="BD138"/>
  <c r="BC138"/>
  <c r="BB138"/>
  <c r="BA138"/>
  <c r="AZ138"/>
  <c r="AY138"/>
  <c r="AX138"/>
  <c r="AW138"/>
  <c r="AV138"/>
  <c r="AU138"/>
  <c r="AT138"/>
  <c r="AS138"/>
  <c r="AR138"/>
  <c r="AQ138"/>
  <c r="AP138"/>
  <c r="AN138"/>
  <c r="AM138"/>
  <c r="AL138"/>
  <c r="AK138"/>
  <c r="AJ138"/>
  <c r="AI138"/>
  <c r="AH138"/>
  <c r="AG138"/>
  <c r="AF138"/>
  <c r="AE138"/>
  <c r="AD138"/>
  <c r="AC138"/>
  <c r="AB138"/>
  <c r="AA138"/>
  <c r="Z138"/>
  <c r="Y138"/>
  <c r="V138"/>
  <c r="U138"/>
  <c r="T138"/>
  <c r="S138"/>
  <c r="R138"/>
  <c r="Q138"/>
  <c r="P138"/>
  <c r="O138"/>
  <c r="N138"/>
  <c r="M138"/>
  <c r="L138"/>
  <c r="K138"/>
  <c r="J138"/>
  <c r="I138"/>
  <c r="H138"/>
  <c r="F138"/>
  <c r="BE137"/>
  <c r="BD137"/>
  <c r="BC137"/>
  <c r="BB137"/>
  <c r="BA137"/>
  <c r="AZ137"/>
  <c r="AY137"/>
  <c r="AX137"/>
  <c r="AW137"/>
  <c r="AV137"/>
  <c r="AU137"/>
  <c r="AT137"/>
  <c r="AS137"/>
  <c r="AR137"/>
  <c r="AQ137"/>
  <c r="AP137"/>
  <c r="AN137"/>
  <c r="AM137"/>
  <c r="AL137"/>
  <c r="AK137"/>
  <c r="AJ137"/>
  <c r="AI137"/>
  <c r="AH137"/>
  <c r="AG137"/>
  <c r="AF137"/>
  <c r="AE137"/>
  <c r="AD137"/>
  <c r="AC137"/>
  <c r="AB137"/>
  <c r="AA137"/>
  <c r="Z137"/>
  <c r="Y137"/>
  <c r="V137"/>
  <c r="U137"/>
  <c r="T137"/>
  <c r="S137"/>
  <c r="R137"/>
  <c r="Q137"/>
  <c r="P137"/>
  <c r="O137"/>
  <c r="N137"/>
  <c r="M137"/>
  <c r="L137"/>
  <c r="K137"/>
  <c r="J137"/>
  <c r="I137"/>
  <c r="H137"/>
  <c r="F137"/>
  <c r="BE136"/>
  <c r="BD136"/>
  <c r="BC136"/>
  <c r="BB136"/>
  <c r="BA136"/>
  <c r="AZ136"/>
  <c r="AY136"/>
  <c r="AX136"/>
  <c r="AW136"/>
  <c r="AV136"/>
  <c r="AU136"/>
  <c r="AT136"/>
  <c r="AS136"/>
  <c r="AR136"/>
  <c r="AQ136"/>
  <c r="AP136"/>
  <c r="AN136"/>
  <c r="AM136"/>
  <c r="AL136"/>
  <c r="AK136"/>
  <c r="AJ136"/>
  <c r="AI136"/>
  <c r="AH136"/>
  <c r="AG136"/>
  <c r="AF136"/>
  <c r="AE136"/>
  <c r="AD136"/>
  <c r="AC136"/>
  <c r="AB136"/>
  <c r="AA136"/>
  <c r="Z136"/>
  <c r="Y136"/>
  <c r="V136"/>
  <c r="U136"/>
  <c r="T136"/>
  <c r="S136"/>
  <c r="R136"/>
  <c r="Q136"/>
  <c r="P136"/>
  <c r="O136"/>
  <c r="N136"/>
  <c r="M136"/>
  <c r="L136"/>
  <c r="K136"/>
  <c r="J136"/>
  <c r="I136"/>
  <c r="H136"/>
  <c r="F136"/>
  <c r="BE135"/>
  <c r="BD135"/>
  <c r="BC135"/>
  <c r="BB135"/>
  <c r="BA135"/>
  <c r="AZ135"/>
  <c r="AY135"/>
  <c r="AX135"/>
  <c r="AW135"/>
  <c r="AV135"/>
  <c r="AU135"/>
  <c r="AT135"/>
  <c r="AS135"/>
  <c r="AR135"/>
  <c r="AQ135"/>
  <c r="AP135"/>
  <c r="AN135"/>
  <c r="AM135"/>
  <c r="AL135"/>
  <c r="AK135"/>
  <c r="AJ135"/>
  <c r="AI135"/>
  <c r="AH135"/>
  <c r="AG135"/>
  <c r="AF135"/>
  <c r="AE135"/>
  <c r="AD135"/>
  <c r="AC135"/>
  <c r="AB135"/>
  <c r="AA135"/>
  <c r="Z135"/>
  <c r="Y135"/>
  <c r="V135"/>
  <c r="U135"/>
  <c r="T135"/>
  <c r="S135"/>
  <c r="R135"/>
  <c r="Q135"/>
  <c r="P135"/>
  <c r="O135"/>
  <c r="N135"/>
  <c r="M135"/>
  <c r="L135"/>
  <c r="K135"/>
  <c r="J135"/>
  <c r="I135"/>
  <c r="H135"/>
  <c r="F135"/>
  <c r="BE134"/>
  <c r="BD134"/>
  <c r="BC134"/>
  <c r="BB134"/>
  <c r="BA134"/>
  <c r="AZ134"/>
  <c r="AY134"/>
  <c r="AX134"/>
  <c r="AW134"/>
  <c r="AV134"/>
  <c r="AU134"/>
  <c r="AT134"/>
  <c r="AS134"/>
  <c r="AR134"/>
  <c r="AQ134"/>
  <c r="AP134"/>
  <c r="AN134"/>
  <c r="AM134"/>
  <c r="AL134"/>
  <c r="AK134"/>
  <c r="AJ134"/>
  <c r="AI134"/>
  <c r="AH134"/>
  <c r="AG134"/>
  <c r="AF134"/>
  <c r="AE134"/>
  <c r="AD134"/>
  <c r="AC134"/>
  <c r="AB134"/>
  <c r="AA134"/>
  <c r="Z134"/>
  <c r="Y134"/>
  <c r="V134"/>
  <c r="U134"/>
  <c r="T134"/>
  <c r="S134"/>
  <c r="R134"/>
  <c r="Q134"/>
  <c r="P134"/>
  <c r="O134"/>
  <c r="N134"/>
  <c r="M134"/>
  <c r="L134"/>
  <c r="K134"/>
  <c r="J134"/>
  <c r="I134"/>
  <c r="H134"/>
  <c r="F134"/>
  <c r="BE133"/>
  <c r="BD133"/>
  <c r="BC133"/>
  <c r="BB133"/>
  <c r="BA133"/>
  <c r="AZ133"/>
  <c r="AY133"/>
  <c r="AX133"/>
  <c r="AW133"/>
  <c r="AV133"/>
  <c r="AU133"/>
  <c r="AT133"/>
  <c r="AS133"/>
  <c r="AR133"/>
  <c r="AQ133"/>
  <c r="AP133"/>
  <c r="AN133"/>
  <c r="AM133"/>
  <c r="AL133"/>
  <c r="AK133"/>
  <c r="AJ133"/>
  <c r="AI133"/>
  <c r="AH133"/>
  <c r="AG133"/>
  <c r="AF133"/>
  <c r="AE133"/>
  <c r="AD133"/>
  <c r="AC133"/>
  <c r="AB133"/>
  <c r="AA133"/>
  <c r="Z133"/>
  <c r="Y133"/>
  <c r="V133"/>
  <c r="U133"/>
  <c r="T133"/>
  <c r="S133"/>
  <c r="R133"/>
  <c r="Q133"/>
  <c r="P133"/>
  <c r="O133"/>
  <c r="N133"/>
  <c r="M133"/>
  <c r="L133"/>
  <c r="K133"/>
  <c r="J133"/>
  <c r="I133"/>
  <c r="H133"/>
  <c r="F133"/>
  <c r="BE132"/>
  <c r="BD132"/>
  <c r="BC132"/>
  <c r="BB132"/>
  <c r="BA132"/>
  <c r="AZ132"/>
  <c r="AY132"/>
  <c r="AX132"/>
  <c r="AW132"/>
  <c r="AV132"/>
  <c r="AU132"/>
  <c r="AT132"/>
  <c r="AS132"/>
  <c r="AR132"/>
  <c r="AQ132"/>
  <c r="AP132"/>
  <c r="AN132"/>
  <c r="AM132"/>
  <c r="AL132"/>
  <c r="AK132"/>
  <c r="AJ132"/>
  <c r="AI132"/>
  <c r="AH132"/>
  <c r="AG132"/>
  <c r="AF132"/>
  <c r="AE132"/>
  <c r="AD132"/>
  <c r="AC132"/>
  <c r="AB132"/>
  <c r="AA132"/>
  <c r="Z132"/>
  <c r="Y132"/>
  <c r="V132"/>
  <c r="U132"/>
  <c r="T132"/>
  <c r="S132"/>
  <c r="R132"/>
  <c r="Q132"/>
  <c r="P132"/>
  <c r="O132"/>
  <c r="N132"/>
  <c r="M132"/>
  <c r="L132"/>
  <c r="K132"/>
  <c r="J132"/>
  <c r="I132"/>
  <c r="H132"/>
  <c r="F132"/>
  <c r="BE131"/>
  <c r="BD131"/>
  <c r="BC131"/>
  <c r="BB131"/>
  <c r="BA131"/>
  <c r="AZ131"/>
  <c r="AY131"/>
  <c r="AX131"/>
  <c r="AW131"/>
  <c r="AV131"/>
  <c r="AU131"/>
  <c r="AT131"/>
  <c r="AS131"/>
  <c r="AR131"/>
  <c r="AQ131"/>
  <c r="AP131"/>
  <c r="AN131"/>
  <c r="AM131"/>
  <c r="AL131"/>
  <c r="AK131"/>
  <c r="AJ131"/>
  <c r="AI131"/>
  <c r="AH131"/>
  <c r="AG131"/>
  <c r="AF131"/>
  <c r="AE131"/>
  <c r="AD131"/>
  <c r="AC131"/>
  <c r="AB131"/>
  <c r="AA131"/>
  <c r="Z131"/>
  <c r="Y131"/>
  <c r="V131"/>
  <c r="U131"/>
  <c r="T131"/>
  <c r="S131"/>
  <c r="R131"/>
  <c r="Q131"/>
  <c r="P131"/>
  <c r="O131"/>
  <c r="N131"/>
  <c r="M131"/>
  <c r="L131"/>
  <c r="K131"/>
  <c r="J131"/>
  <c r="I131"/>
  <c r="H131"/>
  <c r="F131"/>
  <c r="BE130"/>
  <c r="BD130"/>
  <c r="BC130"/>
  <c r="BB130"/>
  <c r="BA130"/>
  <c r="AZ130"/>
  <c r="AY130"/>
  <c r="AX130"/>
  <c r="AW130"/>
  <c r="AV130"/>
  <c r="AU130"/>
  <c r="AT130"/>
  <c r="AS130"/>
  <c r="AR130"/>
  <c r="AQ130"/>
  <c r="AP130"/>
  <c r="AN130"/>
  <c r="AM130"/>
  <c r="AL130"/>
  <c r="AK130"/>
  <c r="AJ130"/>
  <c r="AI130"/>
  <c r="AH130"/>
  <c r="AG130"/>
  <c r="AF130"/>
  <c r="AE130"/>
  <c r="AD130"/>
  <c r="AC130"/>
  <c r="AB130"/>
  <c r="AA130"/>
  <c r="Z130"/>
  <c r="Y130"/>
  <c r="V130"/>
  <c r="U130"/>
  <c r="T130"/>
  <c r="S130"/>
  <c r="R130"/>
  <c r="Q130"/>
  <c r="P130"/>
  <c r="O130"/>
  <c r="N130"/>
  <c r="M130"/>
  <c r="L130"/>
  <c r="K130"/>
  <c r="J130"/>
  <c r="I130"/>
  <c r="H130"/>
  <c r="BE129"/>
  <c r="BD129"/>
  <c r="BC129"/>
  <c r="BB129"/>
  <c r="BA129"/>
  <c r="AZ129"/>
  <c r="AY129"/>
  <c r="AX129"/>
  <c r="AW129"/>
  <c r="AV129"/>
  <c r="AU129"/>
  <c r="AT129"/>
  <c r="AS129"/>
  <c r="AR129"/>
  <c r="AQ129"/>
  <c r="AP129" s="1"/>
  <c r="AN129"/>
  <c r="AM129"/>
  <c r="AL129"/>
  <c r="AK129"/>
  <c r="AJ129"/>
  <c r="AI129"/>
  <c r="AH129"/>
  <c r="AG129"/>
  <c r="AF129"/>
  <c r="AE129"/>
  <c r="AD129"/>
  <c r="AC129"/>
  <c r="AB129"/>
  <c r="AA129"/>
  <c r="Z129"/>
  <c r="Y129" s="1"/>
  <c r="V129"/>
  <c r="U129"/>
  <c r="T129"/>
  <c r="S129"/>
  <c r="R129"/>
  <c r="Q129"/>
  <c r="P129"/>
  <c r="O129"/>
  <c r="N129"/>
  <c r="M129"/>
  <c r="L129"/>
  <c r="K129"/>
  <c r="J129"/>
  <c r="I129"/>
  <c r="H129"/>
  <c r="F129" s="1"/>
  <c r="BE128"/>
  <c r="BD128"/>
  <c r="BC128"/>
  <c r="BB128"/>
  <c r="BA128"/>
  <c r="AZ128"/>
  <c r="AY128"/>
  <c r="AX128"/>
  <c r="AW128"/>
  <c r="AV128"/>
  <c r="AU128"/>
  <c r="AT128"/>
  <c r="AS128"/>
  <c r="AR128"/>
  <c r="AQ128"/>
  <c r="AP128" s="1"/>
  <c r="AN128"/>
  <c r="AM128"/>
  <c r="AL128"/>
  <c r="AK128"/>
  <c r="AJ128"/>
  <c r="AI128"/>
  <c r="AH128"/>
  <c r="AG128"/>
  <c r="AF128"/>
  <c r="AE128"/>
  <c r="AD128"/>
  <c r="AC128"/>
  <c r="AB128"/>
  <c r="AA128"/>
  <c r="Z128"/>
  <c r="Y128" s="1"/>
  <c r="V128"/>
  <c r="U128"/>
  <c r="T128"/>
  <c r="S128"/>
  <c r="R128"/>
  <c r="Q128"/>
  <c r="P128"/>
  <c r="O128"/>
  <c r="N128"/>
  <c r="M128"/>
  <c r="L128"/>
  <c r="K128"/>
  <c r="J128"/>
  <c r="I128"/>
  <c r="H128"/>
  <c r="F128" s="1"/>
  <c r="BE127"/>
  <c r="BD127"/>
  <c r="BC127"/>
  <c r="BB127"/>
  <c r="BA127"/>
  <c r="AZ127"/>
  <c r="AY127"/>
  <c r="AX127"/>
  <c r="AW127"/>
  <c r="AV127"/>
  <c r="AU127"/>
  <c r="AT127"/>
  <c r="AS127"/>
  <c r="AR127"/>
  <c r="AQ127"/>
  <c r="AP127" s="1"/>
  <c r="AN127"/>
  <c r="AM127"/>
  <c r="AL127"/>
  <c r="AK127"/>
  <c r="AJ127"/>
  <c r="AI127"/>
  <c r="AH127"/>
  <c r="AG127"/>
  <c r="AF127"/>
  <c r="AE127"/>
  <c r="AD127"/>
  <c r="AC127"/>
  <c r="AB127"/>
  <c r="AA127"/>
  <c r="Z127"/>
  <c r="Y127" s="1"/>
  <c r="V127"/>
  <c r="U127"/>
  <c r="T127"/>
  <c r="S127"/>
  <c r="R127"/>
  <c r="Q127"/>
  <c r="P127"/>
  <c r="O127"/>
  <c r="N127"/>
  <c r="M127"/>
  <c r="L127"/>
  <c r="K127"/>
  <c r="J127"/>
  <c r="I127"/>
  <c r="H127"/>
  <c r="F127" s="1"/>
  <c r="BE126"/>
  <c r="BD126"/>
  <c r="BC126"/>
  <c r="BB126"/>
  <c r="BA126"/>
  <c r="AZ126"/>
  <c r="AY126"/>
  <c r="AX126"/>
  <c r="AW126"/>
  <c r="AV126"/>
  <c r="AU126"/>
  <c r="AT126"/>
  <c r="AS126"/>
  <c r="AR126"/>
  <c r="AQ126"/>
  <c r="AP126" s="1"/>
  <c r="AN126"/>
  <c r="AM126"/>
  <c r="AL126"/>
  <c r="AK126"/>
  <c r="AJ126"/>
  <c r="AI126"/>
  <c r="AH126"/>
  <c r="AG126"/>
  <c r="AF126"/>
  <c r="AE126"/>
  <c r="AD126"/>
  <c r="AC126"/>
  <c r="AB126"/>
  <c r="AA126"/>
  <c r="Z126"/>
  <c r="Y126" s="1"/>
  <c r="V126"/>
  <c r="U126"/>
  <c r="T126"/>
  <c r="S126"/>
  <c r="R126"/>
  <c r="Q126"/>
  <c r="P126"/>
  <c r="O126"/>
  <c r="N126"/>
  <c r="M126"/>
  <c r="L126"/>
  <c r="K126"/>
  <c r="J126"/>
  <c r="I126"/>
  <c r="H126"/>
  <c r="F126" s="1"/>
  <c r="BE125"/>
  <c r="BD125"/>
  <c r="BC125"/>
  <c r="BB125"/>
  <c r="BA125"/>
  <c r="AZ125"/>
  <c r="AY125"/>
  <c r="AX125"/>
  <c r="AW125"/>
  <c r="AV125"/>
  <c r="AU125"/>
  <c r="AT125"/>
  <c r="AS125"/>
  <c r="AR125"/>
  <c r="AQ125"/>
  <c r="AP125" s="1"/>
  <c r="AN125"/>
  <c r="AM125"/>
  <c r="AL125"/>
  <c r="AK125"/>
  <c r="AJ125"/>
  <c r="AI125"/>
  <c r="AH125"/>
  <c r="AG125"/>
  <c r="AF125"/>
  <c r="AE125"/>
  <c r="AD125"/>
  <c r="AC125"/>
  <c r="AB125"/>
  <c r="AA125"/>
  <c r="Z125"/>
  <c r="Y125" s="1"/>
  <c r="V125"/>
  <c r="U125"/>
  <c r="T125"/>
  <c r="S125"/>
  <c r="R125"/>
  <c r="Q125"/>
  <c r="P125"/>
  <c r="O125"/>
  <c r="N125"/>
  <c r="M125"/>
  <c r="L125"/>
  <c r="K125"/>
  <c r="J125"/>
  <c r="I125"/>
  <c r="H125"/>
  <c r="F125" s="1"/>
  <c r="BE124"/>
  <c r="BD124"/>
  <c r="BC124"/>
  <c r="BB124"/>
  <c r="BA124"/>
  <c r="AZ124"/>
  <c r="AY124"/>
  <c r="AX124"/>
  <c r="AW124"/>
  <c r="AV124"/>
  <c r="AU124"/>
  <c r="AT124"/>
  <c r="AS124"/>
  <c r="AR124"/>
  <c r="AQ124"/>
  <c r="AP124" s="1"/>
  <c r="AN124"/>
  <c r="AM124"/>
  <c r="AL124"/>
  <c r="AK124"/>
  <c r="AJ124"/>
  <c r="AI124"/>
  <c r="AH124"/>
  <c r="AG124"/>
  <c r="AF124"/>
  <c r="AE124"/>
  <c r="AD124"/>
  <c r="AC124"/>
  <c r="AB124"/>
  <c r="AA124"/>
  <c r="Z124"/>
  <c r="Y124" s="1"/>
  <c r="V124"/>
  <c r="U124"/>
  <c r="T124"/>
  <c r="S124"/>
  <c r="R124"/>
  <c r="Q124"/>
  <c r="P124"/>
  <c r="O124"/>
  <c r="N124"/>
  <c r="M124"/>
  <c r="L124"/>
  <c r="K124"/>
  <c r="J124"/>
  <c r="I124"/>
  <c r="H124"/>
  <c r="F124" s="1"/>
  <c r="BE123"/>
  <c r="BD123"/>
  <c r="BC123"/>
  <c r="BB123"/>
  <c r="BA123"/>
  <c r="AZ123"/>
  <c r="AY123"/>
  <c r="AX123"/>
  <c r="AW123"/>
  <c r="AV123"/>
  <c r="AU123"/>
  <c r="AT123"/>
  <c r="AS123"/>
  <c r="AR123"/>
  <c r="AQ123"/>
  <c r="AP123" s="1"/>
  <c r="AN123"/>
  <c r="AM123"/>
  <c r="AL123"/>
  <c r="AK123"/>
  <c r="AJ123"/>
  <c r="AI123"/>
  <c r="AH123"/>
  <c r="AG123"/>
  <c r="AF123"/>
  <c r="AE123"/>
  <c r="AD123"/>
  <c r="AC123"/>
  <c r="AB123"/>
  <c r="AA123"/>
  <c r="Z123"/>
  <c r="Y123" s="1"/>
  <c r="V123"/>
  <c r="U123"/>
  <c r="T123"/>
  <c r="S123"/>
  <c r="R123"/>
  <c r="Q123"/>
  <c r="P123"/>
  <c r="O123"/>
  <c r="N123"/>
  <c r="M123"/>
  <c r="L123"/>
  <c r="K123"/>
  <c r="J123"/>
  <c r="I123"/>
  <c r="H123"/>
  <c r="F123" s="1"/>
  <c r="BE122"/>
  <c r="BD122"/>
  <c r="BC122"/>
  <c r="BB122"/>
  <c r="BA122"/>
  <c r="AZ122"/>
  <c r="AY122"/>
  <c r="AX122"/>
  <c r="AW122"/>
  <c r="AV122"/>
  <c r="AU122"/>
  <c r="AT122"/>
  <c r="AS122"/>
  <c r="AR122"/>
  <c r="AQ122"/>
  <c r="AP122" s="1"/>
  <c r="AN122"/>
  <c r="AM122"/>
  <c r="AL122"/>
  <c r="AK122"/>
  <c r="AJ122"/>
  <c r="AI122"/>
  <c r="AH122"/>
  <c r="AG122"/>
  <c r="AF122"/>
  <c r="AE122"/>
  <c r="AD122"/>
  <c r="AC122"/>
  <c r="AB122"/>
  <c r="AA122"/>
  <c r="Z122"/>
  <c r="Y122" s="1"/>
  <c r="V122"/>
  <c r="U122"/>
  <c r="T122"/>
  <c r="S122"/>
  <c r="R122"/>
  <c r="Q122"/>
  <c r="P122"/>
  <c r="O122"/>
  <c r="N122"/>
  <c r="M122"/>
  <c r="L122"/>
  <c r="K122"/>
  <c r="J122"/>
  <c r="I122"/>
  <c r="H122"/>
  <c r="F122" s="1"/>
  <c r="BE121"/>
  <c r="BD121"/>
  <c r="BC121"/>
  <c r="BB121"/>
  <c r="BA121"/>
  <c r="AZ121"/>
  <c r="AY121"/>
  <c r="AX121"/>
  <c r="AW121"/>
  <c r="AV121"/>
  <c r="AU121"/>
  <c r="AT121"/>
  <c r="AS121"/>
  <c r="AR121"/>
  <c r="AQ121"/>
  <c r="AP121" s="1"/>
  <c r="AN121"/>
  <c r="AM121"/>
  <c r="AL121"/>
  <c r="AK121"/>
  <c r="AJ121"/>
  <c r="AI121"/>
  <c r="AH121"/>
  <c r="AG121"/>
  <c r="AF121"/>
  <c r="AE121"/>
  <c r="AD121"/>
  <c r="AC121"/>
  <c r="AB121"/>
  <c r="AA121"/>
  <c r="Z121"/>
  <c r="Y121" s="1"/>
  <c r="V121"/>
  <c r="U121"/>
  <c r="T121"/>
  <c r="S121"/>
  <c r="R121"/>
  <c r="Q121"/>
  <c r="P121"/>
  <c r="O121"/>
  <c r="N121"/>
  <c r="M121"/>
  <c r="L121"/>
  <c r="K121"/>
  <c r="J121"/>
  <c r="I121"/>
  <c r="H121"/>
  <c r="F121" s="1"/>
  <c r="BE120"/>
  <c r="BD120"/>
  <c r="BC120"/>
  <c r="BB120"/>
  <c r="BA120"/>
  <c r="AZ120"/>
  <c r="AY120"/>
  <c r="AX120"/>
  <c r="AW120"/>
  <c r="AV120"/>
  <c r="AU120"/>
  <c r="AT120"/>
  <c r="AS120"/>
  <c r="AR120"/>
  <c r="AQ120"/>
  <c r="AP120" s="1"/>
  <c r="AN120"/>
  <c r="AM120"/>
  <c r="AL120"/>
  <c r="AK120"/>
  <c r="AJ120"/>
  <c r="AI120"/>
  <c r="AH120"/>
  <c r="AG120"/>
  <c r="AF120"/>
  <c r="AE120"/>
  <c r="AD120"/>
  <c r="AC120"/>
  <c r="AB120"/>
  <c r="AA120"/>
  <c r="Z120"/>
  <c r="Y120" s="1"/>
  <c r="V120"/>
  <c r="U120"/>
  <c r="T120"/>
  <c r="S120"/>
  <c r="R120"/>
  <c r="Q120"/>
  <c r="P120"/>
  <c r="O120"/>
  <c r="N120"/>
  <c r="M120"/>
  <c r="L120"/>
  <c r="K120"/>
  <c r="J120"/>
  <c r="I120"/>
  <c r="H120"/>
  <c r="F120" s="1"/>
  <c r="BE119"/>
  <c r="BD119"/>
  <c r="BC119"/>
  <c r="BB119"/>
  <c r="BA119"/>
  <c r="AZ119"/>
  <c r="AY119"/>
  <c r="AX119"/>
  <c r="AW119"/>
  <c r="AV119"/>
  <c r="AU119"/>
  <c r="AT119"/>
  <c r="AS119"/>
  <c r="AR119"/>
  <c r="AQ119"/>
  <c r="AP119" s="1"/>
  <c r="AN119"/>
  <c r="AM119"/>
  <c r="AL119"/>
  <c r="AK119"/>
  <c r="AJ119"/>
  <c r="AI119"/>
  <c r="AH119"/>
  <c r="AG119"/>
  <c r="AF119"/>
  <c r="AE119"/>
  <c r="AD119"/>
  <c r="AC119"/>
  <c r="AB119"/>
  <c r="AA119"/>
  <c r="Z119"/>
  <c r="Y119" s="1"/>
  <c r="V119"/>
  <c r="U119"/>
  <c r="T119"/>
  <c r="S119"/>
  <c r="R119"/>
  <c r="Q119"/>
  <c r="P119"/>
  <c r="O119"/>
  <c r="N119"/>
  <c r="M119"/>
  <c r="L119"/>
  <c r="K119"/>
  <c r="J119"/>
  <c r="I119"/>
  <c r="H119"/>
  <c r="F119" s="1"/>
  <c r="BE118"/>
  <c r="BD118"/>
  <c r="BC118"/>
  <c r="BB118"/>
  <c r="BA118"/>
  <c r="AZ118"/>
  <c r="AY118"/>
  <c r="AX118"/>
  <c r="AW118"/>
  <c r="AV118"/>
  <c r="AU118"/>
  <c r="AT118"/>
  <c r="AS118"/>
  <c r="AR118"/>
  <c r="AQ118"/>
  <c r="AP118" s="1"/>
  <c r="AN118"/>
  <c r="AM118"/>
  <c r="AL118"/>
  <c r="AK118"/>
  <c r="AJ118"/>
  <c r="AI118"/>
  <c r="AH118"/>
  <c r="AG118"/>
  <c r="AF118"/>
  <c r="AE118"/>
  <c r="AD118"/>
  <c r="AC118"/>
  <c r="AB118"/>
  <c r="AA118"/>
  <c r="Z118"/>
  <c r="Y118" s="1"/>
  <c r="V118"/>
  <c r="U118"/>
  <c r="T118"/>
  <c r="S118"/>
  <c r="R118"/>
  <c r="Q118"/>
  <c r="P118"/>
  <c r="O118"/>
  <c r="N118"/>
  <c r="M118"/>
  <c r="L118"/>
  <c r="K118"/>
  <c r="J118"/>
  <c r="I118"/>
  <c r="H118"/>
  <c r="F118" s="1"/>
  <c r="BE117"/>
  <c r="BD117"/>
  <c r="BC117"/>
  <c r="BB117"/>
  <c r="BA117"/>
  <c r="AZ117"/>
  <c r="AY117"/>
  <c r="AX117"/>
  <c r="AW117"/>
  <c r="AV117"/>
  <c r="AU117"/>
  <c r="AT117"/>
  <c r="AS117"/>
  <c r="AR117"/>
  <c r="AQ117"/>
  <c r="AP117" s="1"/>
  <c r="AN117"/>
  <c r="AM117"/>
  <c r="AL117"/>
  <c r="AK117"/>
  <c r="AJ117"/>
  <c r="AI117"/>
  <c r="AH117"/>
  <c r="AG117"/>
  <c r="AF117"/>
  <c r="AE117"/>
  <c r="AD117"/>
  <c r="AC117"/>
  <c r="AB117"/>
  <c r="AA117"/>
  <c r="Z117"/>
  <c r="Y117" s="1"/>
  <c r="V117"/>
  <c r="U117"/>
  <c r="T117"/>
  <c r="S117"/>
  <c r="R117"/>
  <c r="Q117"/>
  <c r="P117"/>
  <c r="O117"/>
  <c r="N117"/>
  <c r="M117"/>
  <c r="L117"/>
  <c r="K117"/>
  <c r="J117"/>
  <c r="I117"/>
  <c r="H117"/>
  <c r="F117" s="1"/>
  <c r="BE116"/>
  <c r="BD116"/>
  <c r="BC116"/>
  <c r="BB116"/>
  <c r="BA116"/>
  <c r="AZ116"/>
  <c r="AY116"/>
  <c r="AX116"/>
  <c r="AW116"/>
  <c r="AV116"/>
  <c r="AU116"/>
  <c r="AT116"/>
  <c r="AS116"/>
  <c r="AR116"/>
  <c r="AQ116"/>
  <c r="AP116" s="1"/>
  <c r="AN116"/>
  <c r="AM116"/>
  <c r="AL116"/>
  <c r="AK116"/>
  <c r="AJ116"/>
  <c r="AI116"/>
  <c r="AH116"/>
  <c r="AG116"/>
  <c r="AF116"/>
  <c r="AE116"/>
  <c r="AD116"/>
  <c r="AC116"/>
  <c r="AB116"/>
  <c r="AA116"/>
  <c r="Z116"/>
  <c r="Y116" s="1"/>
  <c r="V116"/>
  <c r="U116"/>
  <c r="T116"/>
  <c r="S116"/>
  <c r="R116"/>
  <c r="Q116"/>
  <c r="P116"/>
  <c r="O116"/>
  <c r="N116"/>
  <c r="M116"/>
  <c r="L116"/>
  <c r="K116"/>
  <c r="J116"/>
  <c r="I116"/>
  <c r="H116"/>
  <c r="F116" s="1"/>
  <c r="BE115"/>
  <c r="BD115"/>
  <c r="BC115"/>
  <c r="BB115"/>
  <c r="BA115"/>
  <c r="AZ115"/>
  <c r="AY115"/>
  <c r="AX115"/>
  <c r="AW115"/>
  <c r="AV115"/>
  <c r="AU115"/>
  <c r="AT115"/>
  <c r="AS115"/>
  <c r="AR115"/>
  <c r="AQ115"/>
  <c r="AP115" s="1"/>
  <c r="AN115"/>
  <c r="AM115"/>
  <c r="AL115"/>
  <c r="AK115"/>
  <c r="AJ115"/>
  <c r="AI115"/>
  <c r="AH115"/>
  <c r="AG115"/>
  <c r="AF115"/>
  <c r="AE115"/>
  <c r="AD115"/>
  <c r="AC115"/>
  <c r="AB115"/>
  <c r="AA115"/>
  <c r="Z115"/>
  <c r="Y115" s="1"/>
  <c r="V115"/>
  <c r="U115"/>
  <c r="T115"/>
  <c r="S115"/>
  <c r="R115"/>
  <c r="Q115"/>
  <c r="P115"/>
  <c r="O115"/>
  <c r="N115"/>
  <c r="M115"/>
  <c r="L115"/>
  <c r="K115"/>
  <c r="J115"/>
  <c r="I115"/>
  <c r="H115"/>
  <c r="F115" s="1"/>
  <c r="BE114"/>
  <c r="BD114"/>
  <c r="BC114"/>
  <c r="BB114"/>
  <c r="BA114"/>
  <c r="AZ114"/>
  <c r="AY114"/>
  <c r="AX114"/>
  <c r="AW114"/>
  <c r="AV114"/>
  <c r="AU114"/>
  <c r="AT114"/>
  <c r="AS114"/>
  <c r="AR114"/>
  <c r="AQ114"/>
  <c r="AP114" s="1"/>
  <c r="AN114"/>
  <c r="AM114"/>
  <c r="AL114"/>
  <c r="AK114"/>
  <c r="AJ114"/>
  <c r="AI114"/>
  <c r="AH114"/>
  <c r="AG114"/>
  <c r="AF114"/>
  <c r="AE114"/>
  <c r="AD114"/>
  <c r="AC114"/>
  <c r="AB114"/>
  <c r="AA114"/>
  <c r="Z114"/>
  <c r="Y114" s="1"/>
  <c r="V114"/>
  <c r="U114"/>
  <c r="T114"/>
  <c r="S114"/>
  <c r="R114"/>
  <c r="Q114"/>
  <c r="P114"/>
  <c r="O114"/>
  <c r="N114"/>
  <c r="M114"/>
  <c r="L114"/>
  <c r="K114"/>
  <c r="J114"/>
  <c r="I114"/>
  <c r="H114"/>
  <c r="BE113"/>
  <c r="BD113"/>
  <c r="BC113"/>
  <c r="BB113"/>
  <c r="BA113"/>
  <c r="AZ113"/>
  <c r="AY113"/>
  <c r="AX113"/>
  <c r="AW113"/>
  <c r="AV113"/>
  <c r="AU113"/>
  <c r="AT113"/>
  <c r="AS113"/>
  <c r="AR113"/>
  <c r="AQ113"/>
  <c r="AP113"/>
  <c r="AN113"/>
  <c r="AM113"/>
  <c r="AL113"/>
  <c r="AK113"/>
  <c r="AJ113"/>
  <c r="AI113"/>
  <c r="AH113"/>
  <c r="AG113"/>
  <c r="AF113"/>
  <c r="AE113"/>
  <c r="AD113"/>
  <c r="AC113"/>
  <c r="AB113"/>
  <c r="AA113"/>
  <c r="Z113"/>
  <c r="Y113"/>
  <c r="V113"/>
  <c r="U113"/>
  <c r="T113"/>
  <c r="S113"/>
  <c r="R113"/>
  <c r="Q113"/>
  <c r="P113"/>
  <c r="O113"/>
  <c r="N113"/>
  <c r="M113"/>
  <c r="L113"/>
  <c r="K113"/>
  <c r="J113"/>
  <c r="I113"/>
  <c r="H113"/>
  <c r="F113"/>
  <c r="BE112"/>
  <c r="BD112"/>
  <c r="BC112"/>
  <c r="BB112"/>
  <c r="BA112"/>
  <c r="AZ112"/>
  <c r="AY112"/>
  <c r="AX112"/>
  <c r="AW112"/>
  <c r="AV112"/>
  <c r="AU112"/>
  <c r="AT112"/>
  <c r="AS112"/>
  <c r="AR112"/>
  <c r="AQ112"/>
  <c r="AP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V112"/>
  <c r="U112"/>
  <c r="T112"/>
  <c r="S112"/>
  <c r="R112"/>
  <c r="Q112"/>
  <c r="P112"/>
  <c r="O112"/>
  <c r="N112"/>
  <c r="M112"/>
  <c r="L112"/>
  <c r="K112"/>
  <c r="J112"/>
  <c r="I112"/>
  <c r="H112"/>
  <c r="F112"/>
  <c r="BE111"/>
  <c r="BD111"/>
  <c r="BC111"/>
  <c r="BB111"/>
  <c r="BA111"/>
  <c r="AZ111"/>
  <c r="AY111"/>
  <c r="AX111"/>
  <c r="AW111"/>
  <c r="AV111"/>
  <c r="AU111"/>
  <c r="AT111"/>
  <c r="AS111"/>
  <c r="AR111"/>
  <c r="AQ111"/>
  <c r="AP111"/>
  <c r="AN111"/>
  <c r="AM111"/>
  <c r="AL111"/>
  <c r="AK111"/>
  <c r="AJ111"/>
  <c r="AI111"/>
  <c r="AH111"/>
  <c r="AG111"/>
  <c r="AF111"/>
  <c r="AE111"/>
  <c r="AD111"/>
  <c r="AC111"/>
  <c r="AB111"/>
  <c r="AA111"/>
  <c r="Z111"/>
  <c r="Y111"/>
  <c r="V111"/>
  <c r="U111"/>
  <c r="T111"/>
  <c r="S111"/>
  <c r="R111"/>
  <c r="Q111"/>
  <c r="P111"/>
  <c r="O111"/>
  <c r="N111"/>
  <c r="M111"/>
  <c r="L111"/>
  <c r="K111"/>
  <c r="J111"/>
  <c r="I111"/>
  <c r="H111"/>
  <c r="F111"/>
  <c r="BE110"/>
  <c r="BD110"/>
  <c r="BC110"/>
  <c r="BB110"/>
  <c r="BA110"/>
  <c r="AZ110"/>
  <c r="AY110"/>
  <c r="AX110"/>
  <c r="AW110"/>
  <c r="AV110"/>
  <c r="AU110"/>
  <c r="AT110"/>
  <c r="AS110"/>
  <c r="AR110"/>
  <c r="AQ110"/>
  <c r="AP110"/>
  <c r="AN110"/>
  <c r="AM110"/>
  <c r="AL110"/>
  <c r="AK110"/>
  <c r="AJ110"/>
  <c r="AI110"/>
  <c r="AH110"/>
  <c r="AG110"/>
  <c r="AF110"/>
  <c r="AE110"/>
  <c r="AD110"/>
  <c r="AC110"/>
  <c r="AB110"/>
  <c r="AA110"/>
  <c r="Z110"/>
  <c r="Y110"/>
  <c r="V110"/>
  <c r="U110"/>
  <c r="T110"/>
  <c r="S110"/>
  <c r="R110"/>
  <c r="Q110"/>
  <c r="P110"/>
  <c r="O110"/>
  <c r="N110"/>
  <c r="M110"/>
  <c r="L110"/>
  <c r="K110"/>
  <c r="J110"/>
  <c r="I110"/>
  <c r="H110"/>
  <c r="F110"/>
  <c r="BE109"/>
  <c r="BD109"/>
  <c r="BC109"/>
  <c r="BB109"/>
  <c r="BA109"/>
  <c r="AZ109"/>
  <c r="AY109"/>
  <c r="AX109"/>
  <c r="AW109"/>
  <c r="AV109"/>
  <c r="AU109"/>
  <c r="AT109"/>
  <c r="AS109"/>
  <c r="AR109"/>
  <c r="AQ109"/>
  <c r="AP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V109"/>
  <c r="U109"/>
  <c r="T109"/>
  <c r="S109"/>
  <c r="R109"/>
  <c r="Q109"/>
  <c r="P109"/>
  <c r="O109"/>
  <c r="N109"/>
  <c r="M109"/>
  <c r="L109"/>
  <c r="K109"/>
  <c r="J109"/>
  <c r="I109"/>
  <c r="H109"/>
  <c r="F109"/>
  <c r="BE108"/>
  <c r="BD108"/>
  <c r="BC108"/>
  <c r="BB108"/>
  <c r="BA108"/>
  <c r="AZ108"/>
  <c r="AY108"/>
  <c r="AX108"/>
  <c r="AW108"/>
  <c r="AV108"/>
  <c r="AU108"/>
  <c r="AT108"/>
  <c r="AS108"/>
  <c r="AR108"/>
  <c r="AQ108"/>
  <c r="AP108"/>
  <c r="AN108"/>
  <c r="AM108"/>
  <c r="AL108"/>
  <c r="AK108"/>
  <c r="AJ108"/>
  <c r="AI108"/>
  <c r="AH108"/>
  <c r="AG108"/>
  <c r="AF108"/>
  <c r="AE108"/>
  <c r="AD108"/>
  <c r="AC108"/>
  <c r="AB108"/>
  <c r="AA108"/>
  <c r="Z108"/>
  <c r="Y108"/>
  <c r="V108"/>
  <c r="U108"/>
  <c r="T108"/>
  <c r="S108"/>
  <c r="R108"/>
  <c r="Q108"/>
  <c r="P108"/>
  <c r="O108"/>
  <c r="N108"/>
  <c r="M108"/>
  <c r="L108"/>
  <c r="K108"/>
  <c r="J108"/>
  <c r="I108"/>
  <c r="H108"/>
  <c r="F108"/>
  <c r="BE107"/>
  <c r="BD107"/>
  <c r="BC107"/>
  <c r="BB107"/>
  <c r="BA107"/>
  <c r="AZ107"/>
  <c r="AY107"/>
  <c r="AX107"/>
  <c r="AW107"/>
  <c r="AV107"/>
  <c r="AU107"/>
  <c r="AT107"/>
  <c r="AS107"/>
  <c r="AR107"/>
  <c r="AQ107"/>
  <c r="AP107"/>
  <c r="AN107"/>
  <c r="AM107"/>
  <c r="AL107"/>
  <c r="AK107"/>
  <c r="AJ107"/>
  <c r="AI107"/>
  <c r="AH107"/>
  <c r="AG107"/>
  <c r="AF107"/>
  <c r="AE107"/>
  <c r="AD107"/>
  <c r="AC107"/>
  <c r="AB107"/>
  <c r="AA107"/>
  <c r="Z107"/>
  <c r="Y107"/>
  <c r="V107"/>
  <c r="U107"/>
  <c r="T107"/>
  <c r="S107"/>
  <c r="R107"/>
  <c r="Q107"/>
  <c r="P107"/>
  <c r="O107"/>
  <c r="N107"/>
  <c r="M107"/>
  <c r="L107"/>
  <c r="K107"/>
  <c r="J107"/>
  <c r="I107"/>
  <c r="H107"/>
  <c r="F107"/>
  <c r="BE106"/>
  <c r="BD106"/>
  <c r="BC106"/>
  <c r="BB106"/>
  <c r="BA106"/>
  <c r="AZ106"/>
  <c r="AY106"/>
  <c r="AX106"/>
  <c r="AW106"/>
  <c r="AV106"/>
  <c r="AU106"/>
  <c r="AT106"/>
  <c r="AS106"/>
  <c r="AR106"/>
  <c r="AQ106"/>
  <c r="AP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V106"/>
  <c r="U106"/>
  <c r="T106"/>
  <c r="S106"/>
  <c r="R106"/>
  <c r="Q106"/>
  <c r="P106"/>
  <c r="O106"/>
  <c r="N106"/>
  <c r="M106"/>
  <c r="L106"/>
  <c r="K106"/>
  <c r="J106"/>
  <c r="I106"/>
  <c r="H106"/>
  <c r="F106"/>
  <c r="BE105"/>
  <c r="BD105"/>
  <c r="BC105"/>
  <c r="BB105"/>
  <c r="BA105"/>
  <c r="AZ105"/>
  <c r="AY105"/>
  <c r="AX105"/>
  <c r="AW105"/>
  <c r="AV105"/>
  <c r="AU105"/>
  <c r="AT105"/>
  <c r="AS105"/>
  <c r="AR105"/>
  <c r="AQ105"/>
  <c r="AP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V105"/>
  <c r="U105"/>
  <c r="T105"/>
  <c r="S105"/>
  <c r="R105"/>
  <c r="Q105"/>
  <c r="P105"/>
  <c r="O105"/>
  <c r="N105"/>
  <c r="M105"/>
  <c r="L105"/>
  <c r="K105"/>
  <c r="J105"/>
  <c r="I105"/>
  <c r="H105"/>
  <c r="F105"/>
  <c r="BE104"/>
  <c r="BD104"/>
  <c r="BC104"/>
  <c r="BB104"/>
  <c r="BA104"/>
  <c r="AZ104"/>
  <c r="AY104"/>
  <c r="AX104"/>
  <c r="AW104"/>
  <c r="AV104"/>
  <c r="AU104"/>
  <c r="AT104"/>
  <c r="AS104"/>
  <c r="AR104"/>
  <c r="AQ104"/>
  <c r="AP104"/>
  <c r="AN104"/>
  <c r="AM104"/>
  <c r="AL104"/>
  <c r="AK104"/>
  <c r="AJ104"/>
  <c r="AI104"/>
  <c r="AH104"/>
  <c r="AG104"/>
  <c r="AF104"/>
  <c r="AE104"/>
  <c r="AD104"/>
  <c r="AC104"/>
  <c r="AB104"/>
  <c r="AA104"/>
  <c r="Z104"/>
  <c r="Y104"/>
  <c r="V104"/>
  <c r="U104"/>
  <c r="T104"/>
  <c r="S104"/>
  <c r="R104"/>
  <c r="Q104"/>
  <c r="P104"/>
  <c r="O104"/>
  <c r="N104"/>
  <c r="M104"/>
  <c r="L104"/>
  <c r="K104"/>
  <c r="J104"/>
  <c r="I104"/>
  <c r="H104"/>
  <c r="F104"/>
  <c r="BE103"/>
  <c r="BD103"/>
  <c r="BC103"/>
  <c r="BB103"/>
  <c r="BA103"/>
  <c r="AZ103"/>
  <c r="AY103"/>
  <c r="AX103"/>
  <c r="AW103"/>
  <c r="AV103"/>
  <c r="AU103"/>
  <c r="AT103"/>
  <c r="AS103"/>
  <c r="AR103"/>
  <c r="AQ103"/>
  <c r="AP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V103"/>
  <c r="U103"/>
  <c r="T103"/>
  <c r="S103"/>
  <c r="R103"/>
  <c r="Q103"/>
  <c r="P103"/>
  <c r="O103"/>
  <c r="N103"/>
  <c r="M103"/>
  <c r="L103"/>
  <c r="K103"/>
  <c r="J103"/>
  <c r="I103"/>
  <c r="H103"/>
  <c r="F103"/>
  <c r="BE102"/>
  <c r="BD102"/>
  <c r="BC102"/>
  <c r="BB102"/>
  <c r="BA102"/>
  <c r="AZ102"/>
  <c r="AY102"/>
  <c r="AX102"/>
  <c r="AW102"/>
  <c r="AV102"/>
  <c r="AU102"/>
  <c r="AT102"/>
  <c r="AS102"/>
  <c r="AR102"/>
  <c r="AQ102"/>
  <c r="AP102"/>
  <c r="AN102"/>
  <c r="AM102"/>
  <c r="AL102"/>
  <c r="AK102"/>
  <c r="AJ102"/>
  <c r="AI102"/>
  <c r="AH102"/>
  <c r="AG102"/>
  <c r="AF102"/>
  <c r="AE102"/>
  <c r="AD102"/>
  <c r="AC102"/>
  <c r="AB102"/>
  <c r="AA102"/>
  <c r="Z102"/>
  <c r="Y102"/>
  <c r="V102"/>
  <c r="U102"/>
  <c r="T102"/>
  <c r="S102"/>
  <c r="R102"/>
  <c r="Q102"/>
  <c r="P102"/>
  <c r="O102"/>
  <c r="N102"/>
  <c r="M102"/>
  <c r="L102"/>
  <c r="K102"/>
  <c r="J102"/>
  <c r="I102"/>
  <c r="H102"/>
  <c r="F102"/>
  <c r="BE101"/>
  <c r="BD101"/>
  <c r="BC101"/>
  <c r="BB101"/>
  <c r="BA101"/>
  <c r="AZ101"/>
  <c r="AY101"/>
  <c r="AX101"/>
  <c r="AW101"/>
  <c r="AV101"/>
  <c r="AU101"/>
  <c r="AT101"/>
  <c r="AS101"/>
  <c r="AR101"/>
  <c r="AQ101"/>
  <c r="AP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V101"/>
  <c r="U101"/>
  <c r="T101"/>
  <c r="S101"/>
  <c r="R101"/>
  <c r="Q101"/>
  <c r="P101"/>
  <c r="O101"/>
  <c r="N101"/>
  <c r="M101"/>
  <c r="L101"/>
  <c r="K101"/>
  <c r="J101"/>
  <c r="I101"/>
  <c r="H101"/>
  <c r="F101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V100"/>
  <c r="U100"/>
  <c r="T100"/>
  <c r="S100"/>
  <c r="R100"/>
  <c r="Q100"/>
  <c r="P100"/>
  <c r="O100"/>
  <c r="N100"/>
  <c r="M100"/>
  <c r="L100"/>
  <c r="K100"/>
  <c r="J100"/>
  <c r="I100"/>
  <c r="H100"/>
  <c r="F100"/>
  <c r="BE99"/>
  <c r="BD99"/>
  <c r="BC99"/>
  <c r="BB99"/>
  <c r="BA99"/>
  <c r="AZ99"/>
  <c r="AY99"/>
  <c r="AX99"/>
  <c r="AW99"/>
  <c r="AV99"/>
  <c r="AU99"/>
  <c r="AT99"/>
  <c r="AS99"/>
  <c r="AR99"/>
  <c r="AQ99"/>
  <c r="AP99"/>
  <c r="AN99"/>
  <c r="AM99"/>
  <c r="AL99"/>
  <c r="AK99"/>
  <c r="AJ99"/>
  <c r="AI99"/>
  <c r="AH99"/>
  <c r="AG99"/>
  <c r="AF99"/>
  <c r="AE99"/>
  <c r="AD99"/>
  <c r="AC99"/>
  <c r="AB99"/>
  <c r="AA99"/>
  <c r="Z99"/>
  <c r="Y99"/>
  <c r="V99"/>
  <c r="U99"/>
  <c r="T99"/>
  <c r="S99"/>
  <c r="R99"/>
  <c r="Q99"/>
  <c r="P99"/>
  <c r="O99"/>
  <c r="N99"/>
  <c r="M99"/>
  <c r="L99"/>
  <c r="K99"/>
  <c r="J99"/>
  <c r="I99"/>
  <c r="H99"/>
  <c r="BE98"/>
  <c r="BD98"/>
  <c r="BC98"/>
  <c r="BB98"/>
  <c r="BA98"/>
  <c r="AZ98"/>
  <c r="AY98"/>
  <c r="AX98"/>
  <c r="AW98"/>
  <c r="AV98"/>
  <c r="AU98"/>
  <c r="AT98"/>
  <c r="AS98"/>
  <c r="AR98"/>
  <c r="AQ98"/>
  <c r="AP98" s="1"/>
  <c r="AN98"/>
  <c r="AM98"/>
  <c r="AL98"/>
  <c r="AK98"/>
  <c r="AJ98"/>
  <c r="AI98"/>
  <c r="AH98"/>
  <c r="AG98"/>
  <c r="AF98"/>
  <c r="AE98"/>
  <c r="AD98"/>
  <c r="AC98"/>
  <c r="AB98"/>
  <c r="AA98"/>
  <c r="Z98"/>
  <c r="Y98" s="1"/>
  <c r="V98"/>
  <c r="U98"/>
  <c r="T98"/>
  <c r="S98"/>
  <c r="R98"/>
  <c r="Q98"/>
  <c r="P98"/>
  <c r="O98"/>
  <c r="N98"/>
  <c r="M98"/>
  <c r="L98"/>
  <c r="K98"/>
  <c r="J98"/>
  <c r="I98"/>
  <c r="H98"/>
  <c r="BE97"/>
  <c r="BD97"/>
  <c r="BC97"/>
  <c r="BB97"/>
  <c r="BA97"/>
  <c r="AZ97"/>
  <c r="AY97"/>
  <c r="AX97"/>
  <c r="AW97"/>
  <c r="AV97"/>
  <c r="AU97"/>
  <c r="AT97"/>
  <c r="AS97"/>
  <c r="AR97"/>
  <c r="AQ97"/>
  <c r="AP97"/>
  <c r="AN97"/>
  <c r="AM97"/>
  <c r="AL97"/>
  <c r="AK97"/>
  <c r="AJ97"/>
  <c r="AI97"/>
  <c r="AH97"/>
  <c r="AG97"/>
  <c r="AF97"/>
  <c r="AE97"/>
  <c r="AD97"/>
  <c r="AC97"/>
  <c r="AB97"/>
  <c r="AA97"/>
  <c r="Z97"/>
  <c r="Y97"/>
  <c r="V97"/>
  <c r="U97"/>
  <c r="T97"/>
  <c r="S97"/>
  <c r="R97"/>
  <c r="Q97"/>
  <c r="P97"/>
  <c r="O97"/>
  <c r="N97"/>
  <c r="M97"/>
  <c r="L97"/>
  <c r="K97"/>
  <c r="J97"/>
  <c r="I97"/>
  <c r="H97"/>
  <c r="F97"/>
  <c r="BE96"/>
  <c r="BD96"/>
  <c r="BC96"/>
  <c r="BB96"/>
  <c r="BA96"/>
  <c r="AZ96"/>
  <c r="AY96"/>
  <c r="AX96"/>
  <c r="AW96"/>
  <c r="AV96"/>
  <c r="AU96"/>
  <c r="AT96"/>
  <c r="AS96"/>
  <c r="AR96"/>
  <c r="AQ96"/>
  <c r="AP96"/>
  <c r="AN96"/>
  <c r="AM96"/>
  <c r="AL96"/>
  <c r="AK96"/>
  <c r="AJ96"/>
  <c r="AI96"/>
  <c r="AH96"/>
  <c r="AG96"/>
  <c r="AF96"/>
  <c r="AE96"/>
  <c r="AD96"/>
  <c r="AC96"/>
  <c r="AB96"/>
  <c r="AA96"/>
  <c r="Z96"/>
  <c r="Y96"/>
  <c r="V96"/>
  <c r="U96"/>
  <c r="T96"/>
  <c r="S96"/>
  <c r="R96"/>
  <c r="Q96"/>
  <c r="P96"/>
  <c r="O96"/>
  <c r="N96"/>
  <c r="M96"/>
  <c r="L96"/>
  <c r="K96"/>
  <c r="J96"/>
  <c r="I96"/>
  <c r="H96"/>
  <c r="F96"/>
  <c r="BE95"/>
  <c r="BD95"/>
  <c r="BC95"/>
  <c r="BB95"/>
  <c r="BA95"/>
  <c r="AZ95"/>
  <c r="AY95"/>
  <c r="AX95"/>
  <c r="AW95"/>
  <c r="AV95"/>
  <c r="AU95"/>
  <c r="AT95"/>
  <c r="AS95"/>
  <c r="AR95"/>
  <c r="AQ95"/>
  <c r="AP95"/>
  <c r="AN95"/>
  <c r="AM95"/>
  <c r="AL95"/>
  <c r="AK95"/>
  <c r="AJ95"/>
  <c r="AI95"/>
  <c r="AH95"/>
  <c r="AG95"/>
  <c r="AF95"/>
  <c r="AE95"/>
  <c r="AD95"/>
  <c r="AC95"/>
  <c r="AB95"/>
  <c r="AA95"/>
  <c r="Z95"/>
  <c r="Y95"/>
  <c r="V95"/>
  <c r="U95"/>
  <c r="T95"/>
  <c r="S95"/>
  <c r="R95"/>
  <c r="Q95"/>
  <c r="P95"/>
  <c r="O95"/>
  <c r="N95"/>
  <c r="M95"/>
  <c r="L95"/>
  <c r="K95"/>
  <c r="J95"/>
  <c r="I95"/>
  <c r="H95"/>
  <c r="F95"/>
  <c r="BE94"/>
  <c r="BD94"/>
  <c r="BC94"/>
  <c r="BB94"/>
  <c r="BA94"/>
  <c r="AZ94"/>
  <c r="AY94"/>
  <c r="AX94"/>
  <c r="AW94"/>
  <c r="AV94"/>
  <c r="AU94"/>
  <c r="AT94"/>
  <c r="AS94"/>
  <c r="AR94"/>
  <c r="AQ94"/>
  <c r="AP94"/>
  <c r="AN94"/>
  <c r="AM94"/>
  <c r="AL94"/>
  <c r="AK94"/>
  <c r="AJ94"/>
  <c r="AI94"/>
  <c r="AH94"/>
  <c r="AG94"/>
  <c r="AF94"/>
  <c r="AE94"/>
  <c r="AD94"/>
  <c r="AC94"/>
  <c r="AB94"/>
  <c r="AA94"/>
  <c r="Z94"/>
  <c r="Y94"/>
  <c r="V94"/>
  <c r="U94"/>
  <c r="T94"/>
  <c r="S94"/>
  <c r="R94"/>
  <c r="Q94"/>
  <c r="P94"/>
  <c r="O94"/>
  <c r="N94"/>
  <c r="M94"/>
  <c r="L94"/>
  <c r="K94"/>
  <c r="J94"/>
  <c r="I94"/>
  <c r="H94"/>
  <c r="F94"/>
  <c r="BE93"/>
  <c r="BD93"/>
  <c r="BC93"/>
  <c r="BB93"/>
  <c r="BA93"/>
  <c r="AZ93"/>
  <c r="AY93"/>
  <c r="AX93"/>
  <c r="AW93"/>
  <c r="AV93"/>
  <c r="AU93"/>
  <c r="AT93"/>
  <c r="AS93"/>
  <c r="AR93"/>
  <c r="AQ93"/>
  <c r="AP93"/>
  <c r="AN93"/>
  <c r="AM93"/>
  <c r="AL93"/>
  <c r="AK93"/>
  <c r="AJ93"/>
  <c r="AI93"/>
  <c r="AH93"/>
  <c r="AG93"/>
  <c r="AF93"/>
  <c r="AE93"/>
  <c r="AD93"/>
  <c r="AC93"/>
  <c r="AB93"/>
  <c r="AA93"/>
  <c r="Z93"/>
  <c r="Y93"/>
  <c r="V93"/>
  <c r="U93"/>
  <c r="T93"/>
  <c r="S93"/>
  <c r="R93"/>
  <c r="Q93"/>
  <c r="P93"/>
  <c r="O93"/>
  <c r="N93"/>
  <c r="M93"/>
  <c r="L93"/>
  <c r="K93"/>
  <c r="J93"/>
  <c r="I93"/>
  <c r="H93"/>
  <c r="F93"/>
  <c r="BE92"/>
  <c r="BD92"/>
  <c r="BC92"/>
  <c r="BB92"/>
  <c r="BA92"/>
  <c r="AZ92"/>
  <c r="AY92"/>
  <c r="AX92"/>
  <c r="AW92"/>
  <c r="AV92"/>
  <c r="AU92"/>
  <c r="AT92"/>
  <c r="AS92"/>
  <c r="AR92"/>
  <c r="AQ92"/>
  <c r="AP92"/>
  <c r="AN92"/>
  <c r="AM92"/>
  <c r="AL92"/>
  <c r="AK92"/>
  <c r="AJ92"/>
  <c r="AI92"/>
  <c r="AH92"/>
  <c r="AG92"/>
  <c r="AF92"/>
  <c r="AE92"/>
  <c r="AD92"/>
  <c r="AC92"/>
  <c r="AB92"/>
  <c r="AA92"/>
  <c r="Z92"/>
  <c r="Y92"/>
  <c r="V92"/>
  <c r="U92"/>
  <c r="T92"/>
  <c r="S92"/>
  <c r="R92"/>
  <c r="Q92"/>
  <c r="P92"/>
  <c r="O92"/>
  <c r="N92"/>
  <c r="M92"/>
  <c r="L92"/>
  <c r="K92"/>
  <c r="J92"/>
  <c r="I92"/>
  <c r="H92"/>
  <c r="F92"/>
  <c r="BE91"/>
  <c r="BD91"/>
  <c r="BC91"/>
  <c r="BB91"/>
  <c r="BA91"/>
  <c r="AZ91"/>
  <c r="AY91"/>
  <c r="AX91"/>
  <c r="AW91"/>
  <c r="AV91"/>
  <c r="AU91"/>
  <c r="AT91"/>
  <c r="AS91"/>
  <c r="AR91"/>
  <c r="AQ91"/>
  <c r="AP91"/>
  <c r="AN91"/>
  <c r="AM91"/>
  <c r="AL91"/>
  <c r="AK91"/>
  <c r="AJ91"/>
  <c r="AI91"/>
  <c r="AH91"/>
  <c r="AG91"/>
  <c r="AF91"/>
  <c r="AE91"/>
  <c r="AD91"/>
  <c r="AC91"/>
  <c r="AB91"/>
  <c r="AA91"/>
  <c r="Z91"/>
  <c r="Y91"/>
  <c r="V91"/>
  <c r="U91"/>
  <c r="T91"/>
  <c r="S91"/>
  <c r="R91"/>
  <c r="Q91"/>
  <c r="P91"/>
  <c r="O91"/>
  <c r="N91"/>
  <c r="M91"/>
  <c r="L91"/>
  <c r="K91"/>
  <c r="J91"/>
  <c r="I91"/>
  <c r="H91"/>
  <c r="F91"/>
  <c r="BE90"/>
  <c r="BD90"/>
  <c r="BC90"/>
  <c r="BB90"/>
  <c r="BA90"/>
  <c r="AZ90"/>
  <c r="AY90"/>
  <c r="AX90"/>
  <c r="AW90"/>
  <c r="AV90"/>
  <c r="AU90"/>
  <c r="AT90"/>
  <c r="AS90"/>
  <c r="AR90"/>
  <c r="AQ90"/>
  <c r="AP90"/>
  <c r="AN90"/>
  <c r="AM90"/>
  <c r="AL90"/>
  <c r="AK90"/>
  <c r="AJ90"/>
  <c r="AI90"/>
  <c r="AH90"/>
  <c r="AG90"/>
  <c r="AF90"/>
  <c r="AE90"/>
  <c r="AD90"/>
  <c r="AC90"/>
  <c r="AB90"/>
  <c r="AA90"/>
  <c r="Z90"/>
  <c r="Y90"/>
  <c r="V90"/>
  <c r="U90"/>
  <c r="T90"/>
  <c r="S90"/>
  <c r="R90"/>
  <c r="Q90"/>
  <c r="P90"/>
  <c r="O90"/>
  <c r="N90"/>
  <c r="M90"/>
  <c r="L90"/>
  <c r="K90"/>
  <c r="J90"/>
  <c r="I90"/>
  <c r="H90"/>
  <c r="F90"/>
  <c r="BE89"/>
  <c r="BD89"/>
  <c r="BC89"/>
  <c r="BB89"/>
  <c r="BA89"/>
  <c r="AZ89"/>
  <c r="AY89"/>
  <c r="AX89"/>
  <c r="AW89"/>
  <c r="AV89"/>
  <c r="AU89"/>
  <c r="AT89"/>
  <c r="AS89"/>
  <c r="AR89"/>
  <c r="AQ89"/>
  <c r="AP89"/>
  <c r="AN89"/>
  <c r="AM89"/>
  <c r="AL89"/>
  <c r="AK89"/>
  <c r="AJ89"/>
  <c r="AI89"/>
  <c r="AH89"/>
  <c r="AG89"/>
  <c r="AF89"/>
  <c r="AE89"/>
  <c r="AD89"/>
  <c r="AC89"/>
  <c r="AB89"/>
  <c r="AA89"/>
  <c r="Z89"/>
  <c r="Y89"/>
  <c r="V89"/>
  <c r="U89"/>
  <c r="T89"/>
  <c r="S89"/>
  <c r="R89"/>
  <c r="Q89"/>
  <c r="P89"/>
  <c r="O89"/>
  <c r="N89"/>
  <c r="M89"/>
  <c r="L89"/>
  <c r="K89"/>
  <c r="J89"/>
  <c r="I89"/>
  <c r="H89"/>
  <c r="F89"/>
  <c r="BE88"/>
  <c r="BD88"/>
  <c r="BC88"/>
  <c r="BB88"/>
  <c r="BA88"/>
  <c r="AZ88"/>
  <c r="AY88"/>
  <c r="AX88"/>
  <c r="AW88"/>
  <c r="AV88"/>
  <c r="AU88"/>
  <c r="AT88"/>
  <c r="AS88"/>
  <c r="AR88"/>
  <c r="AQ88"/>
  <c r="AP88"/>
  <c r="AN88"/>
  <c r="AM88"/>
  <c r="AL88"/>
  <c r="AK88"/>
  <c r="AJ88"/>
  <c r="AI88"/>
  <c r="AH88"/>
  <c r="AG88"/>
  <c r="AF88"/>
  <c r="AE88"/>
  <c r="AD88"/>
  <c r="AC88"/>
  <c r="AB88"/>
  <c r="AA88"/>
  <c r="Z88"/>
  <c r="Y88"/>
  <c r="V88"/>
  <c r="U88"/>
  <c r="T88"/>
  <c r="S88"/>
  <c r="R88"/>
  <c r="Q88"/>
  <c r="P88"/>
  <c r="O88"/>
  <c r="N88"/>
  <c r="M88"/>
  <c r="L88"/>
  <c r="K88"/>
  <c r="J88"/>
  <c r="I88"/>
  <c r="H88"/>
  <c r="F88"/>
  <c r="BE87"/>
  <c r="BD87"/>
  <c r="BC87"/>
  <c r="BB87"/>
  <c r="BA87"/>
  <c r="AZ87"/>
  <c r="AY87"/>
  <c r="AX87"/>
  <c r="AW87"/>
  <c r="AV87"/>
  <c r="AU87"/>
  <c r="AT87"/>
  <c r="AS87"/>
  <c r="AR87"/>
  <c r="AQ87"/>
  <c r="AP87"/>
  <c r="AN87"/>
  <c r="AM87"/>
  <c r="AL87"/>
  <c r="AK87"/>
  <c r="AJ87"/>
  <c r="AI87"/>
  <c r="AH87"/>
  <c r="AG87"/>
  <c r="AF87"/>
  <c r="AE87"/>
  <c r="AD87"/>
  <c r="AC87"/>
  <c r="AB87"/>
  <c r="AA87"/>
  <c r="Z87"/>
  <c r="Y87"/>
  <c r="V87"/>
  <c r="U87"/>
  <c r="T87"/>
  <c r="S87"/>
  <c r="R87"/>
  <c r="Q87"/>
  <c r="P87"/>
  <c r="O87"/>
  <c r="N87"/>
  <c r="M87"/>
  <c r="L87"/>
  <c r="K87"/>
  <c r="J87"/>
  <c r="I87"/>
  <c r="H87"/>
  <c r="F87"/>
  <c r="BE86"/>
  <c r="BD86"/>
  <c r="BC86"/>
  <c r="BB86"/>
  <c r="BA86"/>
  <c r="AZ86"/>
  <c r="AY86"/>
  <c r="AX86"/>
  <c r="AW86"/>
  <c r="AV86"/>
  <c r="AU86"/>
  <c r="AT86"/>
  <c r="AS86"/>
  <c r="AR86"/>
  <c r="AQ86"/>
  <c r="AP86"/>
  <c r="AN86"/>
  <c r="AM86"/>
  <c r="AL86"/>
  <c r="AK86"/>
  <c r="AJ86"/>
  <c r="AI86"/>
  <c r="AH86"/>
  <c r="AG86"/>
  <c r="AF86"/>
  <c r="AE86"/>
  <c r="AD86"/>
  <c r="AC86"/>
  <c r="AB86"/>
  <c r="AA86"/>
  <c r="Z86"/>
  <c r="Y86"/>
  <c r="V86"/>
  <c r="U86"/>
  <c r="T86"/>
  <c r="S86"/>
  <c r="R86"/>
  <c r="Q86"/>
  <c r="P86"/>
  <c r="O86"/>
  <c r="N86"/>
  <c r="M86"/>
  <c r="L86"/>
  <c r="K86"/>
  <c r="J86"/>
  <c r="I86"/>
  <c r="H86"/>
  <c r="F86"/>
  <c r="BE85"/>
  <c r="BD85"/>
  <c r="BC85"/>
  <c r="BB85"/>
  <c r="BA85"/>
  <c r="AZ85"/>
  <c r="AY85"/>
  <c r="AX85"/>
  <c r="AW85"/>
  <c r="AV85"/>
  <c r="AU85"/>
  <c r="AT85"/>
  <c r="AS85"/>
  <c r="AR85"/>
  <c r="AQ85"/>
  <c r="AP85"/>
  <c r="AN85"/>
  <c r="AM85"/>
  <c r="AL85"/>
  <c r="AK85"/>
  <c r="AJ85"/>
  <c r="AI85"/>
  <c r="AH85"/>
  <c r="AG85"/>
  <c r="AF85"/>
  <c r="AE85"/>
  <c r="AD85"/>
  <c r="AC85"/>
  <c r="AB85"/>
  <c r="AA85"/>
  <c r="Z85"/>
  <c r="Y85"/>
  <c r="V85"/>
  <c r="U85"/>
  <c r="T85"/>
  <c r="S85"/>
  <c r="R85"/>
  <c r="Q85"/>
  <c r="P85"/>
  <c r="O85"/>
  <c r="N85"/>
  <c r="M85"/>
  <c r="L85"/>
  <c r="K85"/>
  <c r="J85"/>
  <c r="I85"/>
  <c r="H85"/>
  <c r="F85"/>
  <c r="BE84"/>
  <c r="BD84"/>
  <c r="BC84"/>
  <c r="BB84"/>
  <c r="BA84"/>
  <c r="AZ84"/>
  <c r="AY84"/>
  <c r="AX84"/>
  <c r="AW84"/>
  <c r="AV84"/>
  <c r="AU84"/>
  <c r="AT84"/>
  <c r="AS84"/>
  <c r="AR84"/>
  <c r="AQ84"/>
  <c r="AP84"/>
  <c r="AN84"/>
  <c r="AM84"/>
  <c r="AL84"/>
  <c r="AK84"/>
  <c r="AJ84"/>
  <c r="AI84"/>
  <c r="AH84"/>
  <c r="AG84"/>
  <c r="AF84"/>
  <c r="AE84"/>
  <c r="AD84"/>
  <c r="AC84"/>
  <c r="AB84"/>
  <c r="AA84"/>
  <c r="Z84"/>
  <c r="Y84"/>
  <c r="V84"/>
  <c r="U84"/>
  <c r="T84"/>
  <c r="S84"/>
  <c r="R84"/>
  <c r="Q84"/>
  <c r="P84"/>
  <c r="O84"/>
  <c r="N84"/>
  <c r="M84"/>
  <c r="L84"/>
  <c r="K84"/>
  <c r="J84"/>
  <c r="I84"/>
  <c r="H84"/>
  <c r="F84"/>
  <c r="BE83"/>
  <c r="BD83"/>
  <c r="BC83"/>
  <c r="BB83"/>
  <c r="BA83"/>
  <c r="AZ83"/>
  <c r="AY83"/>
  <c r="AX83"/>
  <c r="AW83"/>
  <c r="AV83"/>
  <c r="AU83"/>
  <c r="AT83"/>
  <c r="AS83"/>
  <c r="AR83"/>
  <c r="AQ83"/>
  <c r="AP83"/>
  <c r="AN83"/>
  <c r="AM83"/>
  <c r="AL83"/>
  <c r="AK83"/>
  <c r="AJ83"/>
  <c r="AI83"/>
  <c r="AH83"/>
  <c r="AG83"/>
  <c r="AF83"/>
  <c r="AE83"/>
  <c r="AD83"/>
  <c r="AC83"/>
  <c r="AB83"/>
  <c r="AA83"/>
  <c r="Z83"/>
  <c r="Y83"/>
  <c r="V83"/>
  <c r="U83"/>
  <c r="T83"/>
  <c r="S83"/>
  <c r="R83"/>
  <c r="Q83"/>
  <c r="P83"/>
  <c r="O83"/>
  <c r="N83"/>
  <c r="M83"/>
  <c r="L83"/>
  <c r="K83"/>
  <c r="J83"/>
  <c r="I83"/>
  <c r="H83"/>
  <c r="BE82"/>
  <c r="BD82"/>
  <c r="BC82"/>
  <c r="BB82"/>
  <c r="BA82"/>
  <c r="AZ82"/>
  <c r="AY82"/>
  <c r="AX82"/>
  <c r="AW82"/>
  <c r="AV82"/>
  <c r="AU82"/>
  <c r="AT82"/>
  <c r="AS82"/>
  <c r="AR82"/>
  <c r="AQ82"/>
  <c r="AP82" s="1"/>
  <c r="AN82"/>
  <c r="AM82"/>
  <c r="AL82"/>
  <c r="AK82"/>
  <c r="AJ82"/>
  <c r="AI82"/>
  <c r="AH82"/>
  <c r="AG82"/>
  <c r="AF82"/>
  <c r="AE82"/>
  <c r="AD82"/>
  <c r="AC82"/>
  <c r="AB82"/>
  <c r="AA82"/>
  <c r="Z82"/>
  <c r="Y82" s="1"/>
  <c r="V82"/>
  <c r="U82"/>
  <c r="T82"/>
  <c r="S82"/>
  <c r="R82"/>
  <c r="Q82"/>
  <c r="P82"/>
  <c r="O82"/>
  <c r="N82"/>
  <c r="M82"/>
  <c r="L82"/>
  <c r="K82"/>
  <c r="J82"/>
  <c r="I82"/>
  <c r="H82"/>
  <c r="BE81"/>
  <c r="BD81"/>
  <c r="BC81"/>
  <c r="BB81"/>
  <c r="BA81"/>
  <c r="AZ81"/>
  <c r="AY81"/>
  <c r="AX81"/>
  <c r="AW81"/>
  <c r="AV81"/>
  <c r="AU81"/>
  <c r="AT81"/>
  <c r="AS81"/>
  <c r="AR81"/>
  <c r="AQ81"/>
  <c r="AP81"/>
  <c r="AN81"/>
  <c r="AM81"/>
  <c r="AL81"/>
  <c r="AK81"/>
  <c r="AJ81"/>
  <c r="AI81"/>
  <c r="AH81"/>
  <c r="AG81"/>
  <c r="AF81"/>
  <c r="AE81"/>
  <c r="AD81"/>
  <c r="AC81"/>
  <c r="AB81"/>
  <c r="AA81"/>
  <c r="Z81"/>
  <c r="Y81"/>
  <c r="V81"/>
  <c r="U81"/>
  <c r="T81"/>
  <c r="S81"/>
  <c r="R81"/>
  <c r="Q81"/>
  <c r="P81"/>
  <c r="O81"/>
  <c r="N81"/>
  <c r="M81"/>
  <c r="L81"/>
  <c r="K81"/>
  <c r="J81"/>
  <c r="I81"/>
  <c r="H81"/>
  <c r="F81"/>
  <c r="BE80"/>
  <c r="BD80"/>
  <c r="BC80"/>
  <c r="BB80"/>
  <c r="BA80"/>
  <c r="AZ80"/>
  <c r="AY80"/>
  <c r="AX80"/>
  <c r="AW80"/>
  <c r="AV80"/>
  <c r="AU80"/>
  <c r="AT80"/>
  <c r="AS80"/>
  <c r="AR80"/>
  <c r="AQ80"/>
  <c r="AP80"/>
  <c r="AN80"/>
  <c r="AM80"/>
  <c r="AL80"/>
  <c r="AK80"/>
  <c r="AJ80"/>
  <c r="AI80"/>
  <c r="AH80"/>
  <c r="AG80"/>
  <c r="AF80"/>
  <c r="AE80"/>
  <c r="AD80"/>
  <c r="AC80"/>
  <c r="AB80"/>
  <c r="AA80"/>
  <c r="Z80"/>
  <c r="Y80"/>
  <c r="V80"/>
  <c r="U80"/>
  <c r="T80"/>
  <c r="S80"/>
  <c r="R80"/>
  <c r="Q80"/>
  <c r="P80"/>
  <c r="O80"/>
  <c r="N80"/>
  <c r="M80"/>
  <c r="L80"/>
  <c r="K80"/>
  <c r="J80"/>
  <c r="I80"/>
  <c r="H80"/>
  <c r="F80"/>
  <c r="BE79"/>
  <c r="BD79"/>
  <c r="BC79"/>
  <c r="BB79"/>
  <c r="BA79"/>
  <c r="AZ79"/>
  <c r="AY79"/>
  <c r="AX79"/>
  <c r="AW79"/>
  <c r="AV79"/>
  <c r="AU79"/>
  <c r="AT79"/>
  <c r="AS79"/>
  <c r="AR79"/>
  <c r="AQ79"/>
  <c r="AP79"/>
  <c r="AN79"/>
  <c r="AM79"/>
  <c r="AL79"/>
  <c r="AK79"/>
  <c r="AJ79"/>
  <c r="AI79"/>
  <c r="AH79"/>
  <c r="AG79"/>
  <c r="AF79"/>
  <c r="AE79"/>
  <c r="AD79"/>
  <c r="AC79"/>
  <c r="AB79"/>
  <c r="AA79"/>
  <c r="Z79"/>
  <c r="Y79"/>
  <c r="V79"/>
  <c r="U79"/>
  <c r="T79"/>
  <c r="S79"/>
  <c r="R79"/>
  <c r="Q79"/>
  <c r="P79"/>
  <c r="O79"/>
  <c r="N79"/>
  <c r="M79"/>
  <c r="L79"/>
  <c r="K79"/>
  <c r="J79"/>
  <c r="I79"/>
  <c r="H79"/>
  <c r="F79"/>
  <c r="BE78"/>
  <c r="BD78"/>
  <c r="BC78"/>
  <c r="BB78"/>
  <c r="BA78"/>
  <c r="AZ78"/>
  <c r="AY78"/>
  <c r="AX78"/>
  <c r="AW78"/>
  <c r="AV78"/>
  <c r="AU78"/>
  <c r="AT78"/>
  <c r="AS78"/>
  <c r="AR78"/>
  <c r="AQ78"/>
  <c r="AP78"/>
  <c r="AN78"/>
  <c r="AM78"/>
  <c r="AL78"/>
  <c r="AK78"/>
  <c r="AJ78"/>
  <c r="AI78"/>
  <c r="AH78"/>
  <c r="AG78"/>
  <c r="AF78"/>
  <c r="AE78"/>
  <c r="AD78"/>
  <c r="AC78"/>
  <c r="AB78"/>
  <c r="AA78"/>
  <c r="Z78"/>
  <c r="Y78"/>
  <c r="V78"/>
  <c r="U78"/>
  <c r="T78"/>
  <c r="S78"/>
  <c r="R78"/>
  <c r="Q78"/>
  <c r="P78"/>
  <c r="O78"/>
  <c r="N78"/>
  <c r="M78"/>
  <c r="L78"/>
  <c r="K78"/>
  <c r="J78"/>
  <c r="I78"/>
  <c r="H78"/>
  <c r="F78"/>
  <c r="BE77"/>
  <c r="BD77"/>
  <c r="BC77"/>
  <c r="BB77"/>
  <c r="BA77"/>
  <c r="AZ77"/>
  <c r="AY77"/>
  <c r="AX77"/>
  <c r="AW77"/>
  <c r="AV77"/>
  <c r="AU77"/>
  <c r="AT77"/>
  <c r="AS77"/>
  <c r="AR77"/>
  <c r="AQ77"/>
  <c r="AP77"/>
  <c r="AN77"/>
  <c r="AM77"/>
  <c r="AL77"/>
  <c r="AK77"/>
  <c r="AJ77"/>
  <c r="AI77"/>
  <c r="AH77"/>
  <c r="AG77"/>
  <c r="AF77"/>
  <c r="AE77"/>
  <c r="AD77"/>
  <c r="AC77"/>
  <c r="AB77"/>
  <c r="AA77"/>
  <c r="Z77"/>
  <c r="Y77"/>
  <c r="V77"/>
  <c r="U77"/>
  <c r="T77"/>
  <c r="S77"/>
  <c r="R77"/>
  <c r="Q77"/>
  <c r="P77"/>
  <c r="O77"/>
  <c r="N77"/>
  <c r="M77"/>
  <c r="L77"/>
  <c r="K77"/>
  <c r="J77"/>
  <c r="I77"/>
  <c r="H77"/>
  <c r="F77"/>
  <c r="BE76"/>
  <c r="BD76"/>
  <c r="BC76"/>
  <c r="BB76"/>
  <c r="BA76"/>
  <c r="AZ76"/>
  <c r="AY76"/>
  <c r="AX76"/>
  <c r="AW76"/>
  <c r="AV76"/>
  <c r="AU76"/>
  <c r="AT76"/>
  <c r="AS76"/>
  <c r="AR76"/>
  <c r="AQ76"/>
  <c r="AP76"/>
  <c r="AN76"/>
  <c r="AM76"/>
  <c r="AL76"/>
  <c r="AK76"/>
  <c r="AJ76"/>
  <c r="AI76"/>
  <c r="AH76"/>
  <c r="AG76"/>
  <c r="AF76"/>
  <c r="AE76"/>
  <c r="AD76"/>
  <c r="AC76"/>
  <c r="AB76"/>
  <c r="AA76"/>
  <c r="Z76"/>
  <c r="Y76"/>
  <c r="V76"/>
  <c r="U76"/>
  <c r="T76"/>
  <c r="S76"/>
  <c r="R76"/>
  <c r="Q76"/>
  <c r="P76"/>
  <c r="O76"/>
  <c r="N76"/>
  <c r="M76"/>
  <c r="L76"/>
  <c r="K76"/>
  <c r="J76"/>
  <c r="I76"/>
  <c r="H76"/>
  <c r="F76"/>
  <c r="BE75"/>
  <c r="BD75"/>
  <c r="BC75"/>
  <c r="BB75"/>
  <c r="BA75"/>
  <c r="AZ75"/>
  <c r="AY75"/>
  <c r="AX75"/>
  <c r="AW75"/>
  <c r="AV75"/>
  <c r="AU75"/>
  <c r="AT75"/>
  <c r="AS75"/>
  <c r="AR75"/>
  <c r="AQ75"/>
  <c r="AP75"/>
  <c r="AN75"/>
  <c r="AM75"/>
  <c r="AL75"/>
  <c r="AK75"/>
  <c r="AJ75"/>
  <c r="AI75"/>
  <c r="AH75"/>
  <c r="AG75"/>
  <c r="AF75"/>
  <c r="AE75"/>
  <c r="AD75"/>
  <c r="AC75"/>
  <c r="AB75"/>
  <c r="AA75"/>
  <c r="Z75"/>
  <c r="Y75"/>
  <c r="V75"/>
  <c r="U75"/>
  <c r="T75"/>
  <c r="S75"/>
  <c r="R75"/>
  <c r="Q75"/>
  <c r="P75"/>
  <c r="O75"/>
  <c r="N75"/>
  <c r="M75"/>
  <c r="L75"/>
  <c r="K75"/>
  <c r="J75"/>
  <c r="I75"/>
  <c r="H75"/>
  <c r="F75"/>
  <c r="BE74"/>
  <c r="BD74"/>
  <c r="BC74"/>
  <c r="BB74"/>
  <c r="BA74"/>
  <c r="AZ74"/>
  <c r="AY74"/>
  <c r="AX74"/>
  <c r="AW74"/>
  <c r="AV74"/>
  <c r="AU74"/>
  <c r="AT74"/>
  <c r="AS74"/>
  <c r="AR74"/>
  <c r="AQ74"/>
  <c r="AP74"/>
  <c r="AN74"/>
  <c r="AM74"/>
  <c r="AL74"/>
  <c r="AK74"/>
  <c r="AJ74"/>
  <c r="AI74"/>
  <c r="AH74"/>
  <c r="AG74"/>
  <c r="AF74"/>
  <c r="AE74"/>
  <c r="AD74"/>
  <c r="AC74"/>
  <c r="AB74"/>
  <c r="AA74"/>
  <c r="Z74"/>
  <c r="Y74"/>
  <c r="V74"/>
  <c r="U74"/>
  <c r="T74"/>
  <c r="S74"/>
  <c r="R74"/>
  <c r="Q74"/>
  <c r="P74"/>
  <c r="O74"/>
  <c r="N74"/>
  <c r="M74"/>
  <c r="L74"/>
  <c r="K74"/>
  <c r="J74"/>
  <c r="I74"/>
  <c r="H74"/>
  <c r="F74"/>
  <c r="BE73"/>
  <c r="BD73"/>
  <c r="BC73"/>
  <c r="BB73"/>
  <c r="BA73"/>
  <c r="AZ73"/>
  <c r="AY73"/>
  <c r="AX73"/>
  <c r="AW73"/>
  <c r="AV73"/>
  <c r="AU73"/>
  <c r="AT73"/>
  <c r="AS73"/>
  <c r="AR73"/>
  <c r="AQ73"/>
  <c r="AP73"/>
  <c r="AN73"/>
  <c r="AM73"/>
  <c r="AL73"/>
  <c r="AK73"/>
  <c r="AJ73"/>
  <c r="AI73"/>
  <c r="AH73"/>
  <c r="AG73"/>
  <c r="AF73"/>
  <c r="AE73"/>
  <c r="AD73"/>
  <c r="AC73"/>
  <c r="AB73"/>
  <c r="AA73"/>
  <c r="Z73"/>
  <c r="Y73"/>
  <c r="V73"/>
  <c r="U73"/>
  <c r="T73"/>
  <c r="S73"/>
  <c r="R73"/>
  <c r="Q73"/>
  <c r="P73"/>
  <c r="O73"/>
  <c r="N73"/>
  <c r="M73"/>
  <c r="L73"/>
  <c r="K73"/>
  <c r="J73"/>
  <c r="I73"/>
  <c r="H73"/>
  <c r="F73"/>
  <c r="BE72"/>
  <c r="BD72"/>
  <c r="BC72"/>
  <c r="BB72"/>
  <c r="BA72"/>
  <c r="AZ72"/>
  <c r="AY72"/>
  <c r="AX72"/>
  <c r="AW72"/>
  <c r="AV72"/>
  <c r="AU72"/>
  <c r="AT72"/>
  <c r="AS72"/>
  <c r="AR72"/>
  <c r="AQ72"/>
  <c r="AP72"/>
  <c r="AN72"/>
  <c r="AM72"/>
  <c r="AL72"/>
  <c r="AK72"/>
  <c r="AJ72"/>
  <c r="AI72"/>
  <c r="AH72"/>
  <c r="AG72"/>
  <c r="AF72"/>
  <c r="AE72"/>
  <c r="AD72"/>
  <c r="AC72"/>
  <c r="AB72"/>
  <c r="AA72"/>
  <c r="Z72"/>
  <c r="Y72"/>
  <c r="V72"/>
  <c r="U72"/>
  <c r="T72"/>
  <c r="S72"/>
  <c r="R72"/>
  <c r="Q72"/>
  <c r="P72"/>
  <c r="O72"/>
  <c r="N72"/>
  <c r="M72"/>
  <c r="L72"/>
  <c r="K72"/>
  <c r="J72"/>
  <c r="I72"/>
  <c r="H72"/>
  <c r="F72"/>
  <c r="BE71"/>
  <c r="BD71"/>
  <c r="BC71"/>
  <c r="BB71"/>
  <c r="BA71"/>
  <c r="AZ71"/>
  <c r="AY71"/>
  <c r="AX71"/>
  <c r="AW71"/>
  <c r="AV71"/>
  <c r="AU71"/>
  <c r="AT71"/>
  <c r="AS71"/>
  <c r="AR71"/>
  <c r="AQ71"/>
  <c r="AP71"/>
  <c r="AN71"/>
  <c r="AM71"/>
  <c r="AL71"/>
  <c r="AK71"/>
  <c r="AJ71"/>
  <c r="AI71"/>
  <c r="AH71"/>
  <c r="AG71"/>
  <c r="AF71"/>
  <c r="AE71"/>
  <c r="AD71"/>
  <c r="AC71"/>
  <c r="AB71"/>
  <c r="AA71"/>
  <c r="Z71"/>
  <c r="Y71"/>
  <c r="V71"/>
  <c r="U71"/>
  <c r="T71"/>
  <c r="S71"/>
  <c r="R71"/>
  <c r="Q71"/>
  <c r="P71"/>
  <c r="O71"/>
  <c r="N71"/>
  <c r="M71"/>
  <c r="L71"/>
  <c r="K71"/>
  <c r="J71"/>
  <c r="I71"/>
  <c r="H71"/>
  <c r="F71"/>
  <c r="BE70"/>
  <c r="BD70"/>
  <c r="BC70"/>
  <c r="BB70"/>
  <c r="BA70"/>
  <c r="AZ70"/>
  <c r="AY70"/>
  <c r="AX70"/>
  <c r="AW70"/>
  <c r="AV70"/>
  <c r="AU70"/>
  <c r="AT70"/>
  <c r="AS70"/>
  <c r="AR70"/>
  <c r="AQ70"/>
  <c r="AP70"/>
  <c r="AN70"/>
  <c r="AM70"/>
  <c r="AL70"/>
  <c r="AK70"/>
  <c r="AJ70"/>
  <c r="AI70"/>
  <c r="AH70"/>
  <c r="AG70"/>
  <c r="AF70"/>
  <c r="AE70"/>
  <c r="AD70"/>
  <c r="AC70"/>
  <c r="AB70"/>
  <c r="AA70"/>
  <c r="Z70"/>
  <c r="Y70"/>
  <c r="V70"/>
  <c r="U70"/>
  <c r="T70"/>
  <c r="S70"/>
  <c r="R70"/>
  <c r="Q70"/>
  <c r="P70"/>
  <c r="O70"/>
  <c r="N70"/>
  <c r="M70"/>
  <c r="L70"/>
  <c r="K70"/>
  <c r="J70"/>
  <c r="I70"/>
  <c r="H70"/>
  <c r="F70"/>
  <c r="BE69"/>
  <c r="BD69"/>
  <c r="BC69"/>
  <c r="BB69"/>
  <c r="BA69"/>
  <c r="AZ69"/>
  <c r="AY69"/>
  <c r="AX69"/>
  <c r="AW69"/>
  <c r="AV69"/>
  <c r="AU69"/>
  <c r="AT69"/>
  <c r="AS69"/>
  <c r="AR69"/>
  <c r="AQ69"/>
  <c r="AP69"/>
  <c r="AN69"/>
  <c r="AM69"/>
  <c r="AL69"/>
  <c r="AK69"/>
  <c r="AJ69"/>
  <c r="AI69"/>
  <c r="AH69"/>
  <c r="AG69"/>
  <c r="AF69"/>
  <c r="AE69"/>
  <c r="AD69"/>
  <c r="AC69"/>
  <c r="AB69"/>
  <c r="AA69"/>
  <c r="Z69"/>
  <c r="Y69"/>
  <c r="V69"/>
  <c r="U69"/>
  <c r="T69"/>
  <c r="S69"/>
  <c r="R69"/>
  <c r="Q69"/>
  <c r="P69"/>
  <c r="O69"/>
  <c r="N69"/>
  <c r="M69"/>
  <c r="L69"/>
  <c r="K69"/>
  <c r="J69"/>
  <c r="I69"/>
  <c r="H69"/>
  <c r="F69"/>
  <c r="BE68"/>
  <c r="BD68"/>
  <c r="BC68"/>
  <c r="BB68"/>
  <c r="BA68"/>
  <c r="AZ68"/>
  <c r="AY68"/>
  <c r="AX68"/>
  <c r="AW68"/>
  <c r="AV68"/>
  <c r="AU68"/>
  <c r="AT68"/>
  <c r="AS68"/>
  <c r="AR68"/>
  <c r="AQ68"/>
  <c r="AP68"/>
  <c r="AN68"/>
  <c r="AM68"/>
  <c r="AL68"/>
  <c r="AK68"/>
  <c r="AJ68"/>
  <c r="AI68"/>
  <c r="AH68"/>
  <c r="AG68"/>
  <c r="AF68"/>
  <c r="AE68"/>
  <c r="AD68"/>
  <c r="AC68"/>
  <c r="AB68"/>
  <c r="AA68"/>
  <c r="Z68"/>
  <c r="Y68"/>
  <c r="V68"/>
  <c r="U68"/>
  <c r="T68"/>
  <c r="S68"/>
  <c r="R68"/>
  <c r="Q68"/>
  <c r="P68"/>
  <c r="O68"/>
  <c r="N68"/>
  <c r="M68"/>
  <c r="L68"/>
  <c r="K68"/>
  <c r="J68"/>
  <c r="I68"/>
  <c r="H68"/>
  <c r="F68"/>
  <c r="BE67"/>
  <c r="BD67"/>
  <c r="BC67"/>
  <c r="BB67"/>
  <c r="BA67"/>
  <c r="AZ67"/>
  <c r="AY67"/>
  <c r="AX67"/>
  <c r="AW67"/>
  <c r="AV67"/>
  <c r="AU67"/>
  <c r="AT67"/>
  <c r="AS67"/>
  <c r="AR67"/>
  <c r="AQ67"/>
  <c r="AP67"/>
  <c r="AN67"/>
  <c r="AM67"/>
  <c r="AL67"/>
  <c r="AK67"/>
  <c r="AJ67"/>
  <c r="AI67"/>
  <c r="AH67"/>
  <c r="AG67"/>
  <c r="AF67"/>
  <c r="AE67"/>
  <c r="AD67"/>
  <c r="AC67"/>
  <c r="AB67"/>
  <c r="AA67"/>
  <c r="Z67"/>
  <c r="Y67"/>
  <c r="V67"/>
  <c r="U67"/>
  <c r="T67"/>
  <c r="S67"/>
  <c r="R67"/>
  <c r="Q67"/>
  <c r="P67"/>
  <c r="O67"/>
  <c r="N67"/>
  <c r="M67"/>
  <c r="L67"/>
  <c r="K67"/>
  <c r="J67"/>
  <c r="I67"/>
  <c r="H67"/>
  <c r="BE66"/>
  <c r="BD66"/>
  <c r="BC66"/>
  <c r="BB66"/>
  <c r="BA66"/>
  <c r="AZ66"/>
  <c r="AY66"/>
  <c r="AX66"/>
  <c r="AW66"/>
  <c r="AV66"/>
  <c r="AU66"/>
  <c r="AT66"/>
  <c r="AS66"/>
  <c r="AR66"/>
  <c r="AQ66"/>
  <c r="AP66" s="1"/>
  <c r="AN66"/>
  <c r="AM66"/>
  <c r="AL66"/>
  <c r="AK66"/>
  <c r="AJ66"/>
  <c r="AI66"/>
  <c r="AH66"/>
  <c r="AG66"/>
  <c r="AF66"/>
  <c r="AE66"/>
  <c r="AD66"/>
  <c r="AC66"/>
  <c r="AB66"/>
  <c r="AA66"/>
  <c r="Z66"/>
  <c r="Y66" s="1"/>
  <c r="V66"/>
  <c r="U66"/>
  <c r="T66"/>
  <c r="S66"/>
  <c r="R66"/>
  <c r="Q66"/>
  <c r="P66"/>
  <c r="O66"/>
  <c r="N66"/>
  <c r="M66"/>
  <c r="L66"/>
  <c r="K66"/>
  <c r="J66"/>
  <c r="I66"/>
  <c r="H66"/>
  <c r="BE65"/>
  <c r="BD65"/>
  <c r="BC65"/>
  <c r="BB65"/>
  <c r="BA65"/>
  <c r="AZ65"/>
  <c r="AY65"/>
  <c r="AX65"/>
  <c r="AW65"/>
  <c r="AV65"/>
  <c r="AU65"/>
  <c r="AT65"/>
  <c r="AS65"/>
  <c r="AR65"/>
  <c r="AQ65"/>
  <c r="AP65"/>
  <c r="AN65"/>
  <c r="AM65"/>
  <c r="AL65"/>
  <c r="AK65"/>
  <c r="AJ65"/>
  <c r="AI65"/>
  <c r="AH65"/>
  <c r="AG65"/>
  <c r="AF65"/>
  <c r="AE65"/>
  <c r="AD65"/>
  <c r="AC65"/>
  <c r="AB65"/>
  <c r="AA65"/>
  <c r="Z65"/>
  <c r="Y65"/>
  <c r="V65"/>
  <c r="U65"/>
  <c r="T65"/>
  <c r="S65"/>
  <c r="R65"/>
  <c r="Q65"/>
  <c r="P65"/>
  <c r="O65"/>
  <c r="N65"/>
  <c r="M65"/>
  <c r="L65"/>
  <c r="K65"/>
  <c r="J65"/>
  <c r="I65"/>
  <c r="H65"/>
  <c r="F65"/>
  <c r="BE64"/>
  <c r="BD64"/>
  <c r="BC64"/>
  <c r="BB64"/>
  <c r="BA64"/>
  <c r="AZ64"/>
  <c r="AY64"/>
  <c r="AX64"/>
  <c r="AW64"/>
  <c r="AV64"/>
  <c r="AU64"/>
  <c r="AT64"/>
  <c r="AS64"/>
  <c r="AR64"/>
  <c r="AQ64"/>
  <c r="AP64"/>
  <c r="AN64"/>
  <c r="AM64"/>
  <c r="AL64"/>
  <c r="AK64"/>
  <c r="AJ64"/>
  <c r="AI64"/>
  <c r="AH64"/>
  <c r="AG64"/>
  <c r="AF64"/>
  <c r="AE64"/>
  <c r="AD64"/>
  <c r="AC64"/>
  <c r="AB64"/>
  <c r="AA64"/>
  <c r="Z64"/>
  <c r="Y64"/>
  <c r="V64"/>
  <c r="U64"/>
  <c r="T64"/>
  <c r="S64"/>
  <c r="R64"/>
  <c r="Q64"/>
  <c r="P64"/>
  <c r="O64"/>
  <c r="N64"/>
  <c r="M64"/>
  <c r="L64"/>
  <c r="K64"/>
  <c r="J64"/>
  <c r="I64"/>
  <c r="H64"/>
  <c r="F64"/>
  <c r="BE63"/>
  <c r="BD63"/>
  <c r="BC63"/>
  <c r="BB63"/>
  <c r="BA63"/>
  <c r="AZ63"/>
  <c r="AY63"/>
  <c r="AX63"/>
  <c r="AW63"/>
  <c r="AV63"/>
  <c r="AU63"/>
  <c r="AT63"/>
  <c r="AS63"/>
  <c r="AR63"/>
  <c r="AQ63"/>
  <c r="AP63"/>
  <c r="AN63"/>
  <c r="AM63"/>
  <c r="AL63"/>
  <c r="AK63"/>
  <c r="AJ63"/>
  <c r="AI63"/>
  <c r="AH63"/>
  <c r="AG63"/>
  <c r="AF63"/>
  <c r="AE63"/>
  <c r="AD63"/>
  <c r="AC63"/>
  <c r="AB63"/>
  <c r="AA63"/>
  <c r="Z63"/>
  <c r="Y63"/>
  <c r="V63"/>
  <c r="U63"/>
  <c r="T63"/>
  <c r="S63"/>
  <c r="R63"/>
  <c r="Q63"/>
  <c r="P63"/>
  <c r="O63"/>
  <c r="N63"/>
  <c r="M63"/>
  <c r="L63"/>
  <c r="K63"/>
  <c r="J63"/>
  <c r="I63"/>
  <c r="H63"/>
  <c r="F63"/>
  <c r="BE62"/>
  <c r="BD62"/>
  <c r="BC62"/>
  <c r="BB62"/>
  <c r="BA62"/>
  <c r="AZ62"/>
  <c r="AY62"/>
  <c r="AX62"/>
  <c r="AW62"/>
  <c r="AV62"/>
  <c r="AU62"/>
  <c r="AT62"/>
  <c r="AS62"/>
  <c r="AR62"/>
  <c r="AQ62"/>
  <c r="AP62"/>
  <c r="AN62"/>
  <c r="AM62"/>
  <c r="AL62"/>
  <c r="AK62"/>
  <c r="AJ62"/>
  <c r="AI62"/>
  <c r="AH62"/>
  <c r="AG62"/>
  <c r="AF62"/>
  <c r="AE62"/>
  <c r="AD62"/>
  <c r="AC62"/>
  <c r="AB62"/>
  <c r="AA62"/>
  <c r="Z62"/>
  <c r="Y62"/>
  <c r="V62"/>
  <c r="U62"/>
  <c r="T62"/>
  <c r="S62"/>
  <c r="R62"/>
  <c r="Q62"/>
  <c r="P62"/>
  <c r="O62"/>
  <c r="N62"/>
  <c r="M62"/>
  <c r="L62"/>
  <c r="K62"/>
  <c r="J62"/>
  <c r="I62"/>
  <c r="H62"/>
  <c r="F62"/>
  <c r="BE61"/>
  <c r="BD61"/>
  <c r="BC61"/>
  <c r="BB61"/>
  <c r="BA61"/>
  <c r="AZ61"/>
  <c r="AY61"/>
  <c r="AX61"/>
  <c r="AW61"/>
  <c r="AV61"/>
  <c r="AU61"/>
  <c r="AT61"/>
  <c r="AS61"/>
  <c r="AR61"/>
  <c r="AQ61"/>
  <c r="AP61"/>
  <c r="AN61"/>
  <c r="AM61"/>
  <c r="AL61"/>
  <c r="AK61"/>
  <c r="AJ61"/>
  <c r="AI61"/>
  <c r="AH61"/>
  <c r="AG61"/>
  <c r="AF61"/>
  <c r="AE61"/>
  <c r="AD61"/>
  <c r="AC61"/>
  <c r="AB61"/>
  <c r="AA61"/>
  <c r="Z61"/>
  <c r="Y61"/>
  <c r="V61"/>
  <c r="U61"/>
  <c r="T61"/>
  <c r="S61"/>
  <c r="R61"/>
  <c r="Q61"/>
  <c r="P61"/>
  <c r="O61"/>
  <c r="N61"/>
  <c r="M61"/>
  <c r="L61"/>
  <c r="K61"/>
  <c r="J61"/>
  <c r="I61"/>
  <c r="H61"/>
  <c r="F61"/>
  <c r="BE60"/>
  <c r="BD60"/>
  <c r="BC60"/>
  <c r="BB60"/>
  <c r="BA60"/>
  <c r="AZ60"/>
  <c r="AY60"/>
  <c r="AX60"/>
  <c r="AW60"/>
  <c r="AV60"/>
  <c r="AU60"/>
  <c r="AT60"/>
  <c r="AS60"/>
  <c r="AR60"/>
  <c r="AQ60"/>
  <c r="AP60"/>
  <c r="AN60"/>
  <c r="AM60"/>
  <c r="AL60"/>
  <c r="AK60"/>
  <c r="AJ60"/>
  <c r="AI60"/>
  <c r="AH60"/>
  <c r="AG60"/>
  <c r="AF60"/>
  <c r="AE60"/>
  <c r="AD60"/>
  <c r="AC60"/>
  <c r="AB60"/>
  <c r="AA60"/>
  <c r="Z60"/>
  <c r="Y60"/>
  <c r="V60"/>
  <c r="U60"/>
  <c r="T60"/>
  <c r="S60"/>
  <c r="R60"/>
  <c r="Q60"/>
  <c r="P60"/>
  <c r="O60"/>
  <c r="N60"/>
  <c r="M60"/>
  <c r="L60"/>
  <c r="K60"/>
  <c r="J60"/>
  <c r="I60"/>
  <c r="H60"/>
  <c r="F60"/>
  <c r="BE59"/>
  <c r="BD59"/>
  <c r="BC59"/>
  <c r="BB59"/>
  <c r="BA59"/>
  <c r="AZ59"/>
  <c r="AY59"/>
  <c r="AX59"/>
  <c r="AW59"/>
  <c r="AV59"/>
  <c r="AU59"/>
  <c r="AT59"/>
  <c r="AS59"/>
  <c r="AR59"/>
  <c r="AQ59"/>
  <c r="AP59"/>
  <c r="AN59"/>
  <c r="AM59"/>
  <c r="AL59"/>
  <c r="AK59"/>
  <c r="AJ59"/>
  <c r="AI59"/>
  <c r="AH59"/>
  <c r="AG59"/>
  <c r="AF59"/>
  <c r="AE59"/>
  <c r="AD59"/>
  <c r="AC59"/>
  <c r="AB59"/>
  <c r="AA59"/>
  <c r="Z59"/>
  <c r="Y59"/>
  <c r="V59"/>
  <c r="U59"/>
  <c r="T59"/>
  <c r="S59"/>
  <c r="R59"/>
  <c r="Q59"/>
  <c r="P59"/>
  <c r="O59"/>
  <c r="N59"/>
  <c r="M59"/>
  <c r="L59"/>
  <c r="K59"/>
  <c r="J59"/>
  <c r="I59"/>
  <c r="H59"/>
  <c r="F59"/>
  <c r="BE58"/>
  <c r="BD58"/>
  <c r="BC58"/>
  <c r="BB58"/>
  <c r="BA58"/>
  <c r="AZ58"/>
  <c r="AY58"/>
  <c r="AX58"/>
  <c r="AW58"/>
  <c r="AV58"/>
  <c r="AU58"/>
  <c r="AT58"/>
  <c r="AS58"/>
  <c r="AR58"/>
  <c r="AQ58"/>
  <c r="AP58"/>
  <c r="AN58"/>
  <c r="AM58"/>
  <c r="AL58"/>
  <c r="AK58"/>
  <c r="AJ58"/>
  <c r="AI58"/>
  <c r="AH58"/>
  <c r="AG58"/>
  <c r="AF58"/>
  <c r="AE58"/>
  <c r="AD58"/>
  <c r="AC58"/>
  <c r="AB58"/>
  <c r="AA58"/>
  <c r="Z58"/>
  <c r="Y58"/>
  <c r="V58"/>
  <c r="U58"/>
  <c r="T58"/>
  <c r="S58"/>
  <c r="R58"/>
  <c r="Q58"/>
  <c r="P58"/>
  <c r="O58"/>
  <c r="N58"/>
  <c r="M58"/>
  <c r="L58"/>
  <c r="K58"/>
  <c r="J58"/>
  <c r="I58"/>
  <c r="H58"/>
  <c r="F58"/>
  <c r="BE57"/>
  <c r="BD57"/>
  <c r="BC57"/>
  <c r="BB57"/>
  <c r="BA57"/>
  <c r="AZ57"/>
  <c r="AY57"/>
  <c r="AX57"/>
  <c r="AW57"/>
  <c r="AV57"/>
  <c r="AU57"/>
  <c r="AT57"/>
  <c r="AS57"/>
  <c r="AR57"/>
  <c r="AQ57"/>
  <c r="AP57"/>
  <c r="AN57"/>
  <c r="AM57"/>
  <c r="AL57"/>
  <c r="AK57"/>
  <c r="AJ57"/>
  <c r="AI57"/>
  <c r="AH57"/>
  <c r="AG57"/>
  <c r="AF57"/>
  <c r="AE57"/>
  <c r="AD57"/>
  <c r="AC57"/>
  <c r="AB57"/>
  <c r="AA57"/>
  <c r="Z57"/>
  <c r="Y57"/>
  <c r="V57"/>
  <c r="U57"/>
  <c r="T57"/>
  <c r="S57"/>
  <c r="R57"/>
  <c r="Q57"/>
  <c r="P57"/>
  <c r="O57"/>
  <c r="N57"/>
  <c r="M57"/>
  <c r="L57"/>
  <c r="K57"/>
  <c r="J57"/>
  <c r="I57"/>
  <c r="H57"/>
  <c r="F57"/>
  <c r="BE56"/>
  <c r="BD56"/>
  <c r="BC56"/>
  <c r="BB56"/>
  <c r="BA56"/>
  <c r="AZ56"/>
  <c r="AY56"/>
  <c r="AX56"/>
  <c r="AW56"/>
  <c r="AV56"/>
  <c r="AU56"/>
  <c r="AT56"/>
  <c r="AS56"/>
  <c r="AR56"/>
  <c r="AQ56"/>
  <c r="AP56"/>
  <c r="AN56"/>
  <c r="AM56"/>
  <c r="AL56"/>
  <c r="AK56"/>
  <c r="AJ56"/>
  <c r="AI56"/>
  <c r="AH56"/>
  <c r="AG56"/>
  <c r="AF56"/>
  <c r="AE56"/>
  <c r="AD56"/>
  <c r="AC56"/>
  <c r="AB56"/>
  <c r="AA56"/>
  <c r="Z56"/>
  <c r="Y56"/>
  <c r="V56"/>
  <c r="U56"/>
  <c r="T56"/>
  <c r="S56"/>
  <c r="R56"/>
  <c r="Q56"/>
  <c r="P56"/>
  <c r="O56"/>
  <c r="N56"/>
  <c r="M56"/>
  <c r="L56"/>
  <c r="K56"/>
  <c r="J56"/>
  <c r="I56"/>
  <c r="H56"/>
  <c r="F56"/>
  <c r="BE55"/>
  <c r="BD55"/>
  <c r="BC55"/>
  <c r="BB55"/>
  <c r="BA55"/>
  <c r="AZ55"/>
  <c r="AY55"/>
  <c r="AX55"/>
  <c r="AW55"/>
  <c r="AV55"/>
  <c r="AU55"/>
  <c r="AT55"/>
  <c r="AS55"/>
  <c r="AR55"/>
  <c r="AQ55"/>
  <c r="AP55"/>
  <c r="AN55"/>
  <c r="AM55"/>
  <c r="AL55"/>
  <c r="AK55"/>
  <c r="AJ55"/>
  <c r="AI55"/>
  <c r="AH55"/>
  <c r="AG55"/>
  <c r="AF55"/>
  <c r="AE55"/>
  <c r="AD55"/>
  <c r="AC55"/>
  <c r="AB55"/>
  <c r="AA55"/>
  <c r="Z55"/>
  <c r="Y55"/>
  <c r="V55"/>
  <c r="U55"/>
  <c r="T55"/>
  <c r="S55"/>
  <c r="R55"/>
  <c r="Q55"/>
  <c r="P55"/>
  <c r="O55"/>
  <c r="N55"/>
  <c r="M55"/>
  <c r="L55"/>
  <c r="K55"/>
  <c r="J55"/>
  <c r="I55"/>
  <c r="H55"/>
  <c r="F55"/>
  <c r="BE54"/>
  <c r="BD54"/>
  <c r="BC54"/>
  <c r="BB54"/>
  <c r="BA54"/>
  <c r="AZ54"/>
  <c r="AY54"/>
  <c r="AX54"/>
  <c r="AW54"/>
  <c r="AV54"/>
  <c r="AU54"/>
  <c r="AT54"/>
  <c r="AS54"/>
  <c r="AR54"/>
  <c r="AQ54"/>
  <c r="AP54"/>
  <c r="AN54"/>
  <c r="AM54"/>
  <c r="AL54"/>
  <c r="AK54"/>
  <c r="AJ54"/>
  <c r="AI54"/>
  <c r="AH54"/>
  <c r="AG54"/>
  <c r="AF54"/>
  <c r="AE54"/>
  <c r="AD54"/>
  <c r="AC54"/>
  <c r="AB54"/>
  <c r="AA54"/>
  <c r="Z54"/>
  <c r="Y54"/>
  <c r="V54"/>
  <c r="U54"/>
  <c r="T54"/>
  <c r="S54"/>
  <c r="R54"/>
  <c r="Q54"/>
  <c r="P54"/>
  <c r="O54"/>
  <c r="N54"/>
  <c r="M54"/>
  <c r="L54"/>
  <c r="K54"/>
  <c r="J54"/>
  <c r="I54"/>
  <c r="H54"/>
  <c r="F54"/>
  <c r="BE53"/>
  <c r="BD53"/>
  <c r="BC53"/>
  <c r="BB53"/>
  <c r="BA53"/>
  <c r="AZ53"/>
  <c r="AY53"/>
  <c r="AX53"/>
  <c r="AW53"/>
  <c r="AV53"/>
  <c r="AU53"/>
  <c r="AT53"/>
  <c r="AS53"/>
  <c r="AR53"/>
  <c r="AQ53"/>
  <c r="AP53"/>
  <c r="AN53"/>
  <c r="AM53"/>
  <c r="AL53"/>
  <c r="AK53"/>
  <c r="AJ53"/>
  <c r="AI53"/>
  <c r="AH53"/>
  <c r="AG53"/>
  <c r="AF53"/>
  <c r="AE53"/>
  <c r="AD53"/>
  <c r="AC53"/>
  <c r="AB53"/>
  <c r="AA53"/>
  <c r="Z53"/>
  <c r="Y53"/>
  <c r="V53"/>
  <c r="U53"/>
  <c r="T53"/>
  <c r="S53"/>
  <c r="R53"/>
  <c r="Q53"/>
  <c r="P53"/>
  <c r="O53"/>
  <c r="N53"/>
  <c r="M53"/>
  <c r="L53"/>
  <c r="K53"/>
  <c r="J53"/>
  <c r="I53"/>
  <c r="H53"/>
  <c r="F53"/>
  <c r="BE52"/>
  <c r="BD52"/>
  <c r="BC52"/>
  <c r="BB52"/>
  <c r="BA52"/>
  <c r="AZ52"/>
  <c r="AY52"/>
  <c r="AX52"/>
  <c r="AW52"/>
  <c r="AV52"/>
  <c r="AU52"/>
  <c r="AT52"/>
  <c r="AS52"/>
  <c r="AR52"/>
  <c r="AQ52"/>
  <c r="AP52"/>
  <c r="AN52"/>
  <c r="AM52"/>
  <c r="AL52"/>
  <c r="AK52"/>
  <c r="AJ52"/>
  <c r="AI52"/>
  <c r="AH52"/>
  <c r="AG52"/>
  <c r="AF52"/>
  <c r="AE52"/>
  <c r="AD52"/>
  <c r="AC52"/>
  <c r="AB52"/>
  <c r="AA52"/>
  <c r="Z52"/>
  <c r="Y52"/>
  <c r="V52"/>
  <c r="U52"/>
  <c r="T52"/>
  <c r="S52"/>
  <c r="R52"/>
  <c r="Q52"/>
  <c r="P52"/>
  <c r="O52"/>
  <c r="N52"/>
  <c r="M52"/>
  <c r="L52"/>
  <c r="K52"/>
  <c r="J52"/>
  <c r="I52"/>
  <c r="H52"/>
  <c r="F52"/>
  <c r="BE51"/>
  <c r="BD51"/>
  <c r="BC51"/>
  <c r="BB51"/>
  <c r="BA51"/>
  <c r="AZ51"/>
  <c r="AY51"/>
  <c r="AX51"/>
  <c r="AW51"/>
  <c r="AV51"/>
  <c r="AU51"/>
  <c r="AT51"/>
  <c r="AS51"/>
  <c r="AR51"/>
  <c r="AQ51"/>
  <c r="AP51"/>
  <c r="AN51"/>
  <c r="AM51"/>
  <c r="AL51"/>
  <c r="AK51"/>
  <c r="AJ51"/>
  <c r="AI51"/>
  <c r="AH51"/>
  <c r="AG51"/>
  <c r="AF51"/>
  <c r="AE51"/>
  <c r="AD51"/>
  <c r="AC51"/>
  <c r="AB51"/>
  <c r="AA51"/>
  <c r="Z51"/>
  <c r="Y51"/>
  <c r="V51"/>
  <c r="U51"/>
  <c r="T51"/>
  <c r="S51"/>
  <c r="R51"/>
  <c r="Q51"/>
  <c r="P51"/>
  <c r="O51"/>
  <c r="N51"/>
  <c r="M51"/>
  <c r="L51"/>
  <c r="K51"/>
  <c r="J51"/>
  <c r="I51"/>
  <c r="H51"/>
  <c r="BE50"/>
  <c r="BD50"/>
  <c r="BC50"/>
  <c r="BB50"/>
  <c r="BA50"/>
  <c r="AZ50"/>
  <c r="AY50"/>
  <c r="AX50"/>
  <c r="AW50"/>
  <c r="AV50"/>
  <c r="AU50"/>
  <c r="AT50"/>
  <c r="AS50"/>
  <c r="AR50"/>
  <c r="AQ50"/>
  <c r="AP50" s="1"/>
  <c r="AN50"/>
  <c r="AM50"/>
  <c r="AL50"/>
  <c r="AK50"/>
  <c r="AJ50"/>
  <c r="AI50"/>
  <c r="AH50"/>
  <c r="AG50"/>
  <c r="AF50"/>
  <c r="AE50"/>
  <c r="AD50"/>
  <c r="AC50"/>
  <c r="AB50"/>
  <c r="AA50"/>
  <c r="Z50"/>
  <c r="Y50" s="1"/>
  <c r="V50"/>
  <c r="U50"/>
  <c r="T50"/>
  <c r="S50"/>
  <c r="R50"/>
  <c r="Q50"/>
  <c r="P50"/>
  <c r="O50"/>
  <c r="N50"/>
  <c r="M50"/>
  <c r="L50"/>
  <c r="K50"/>
  <c r="J50"/>
  <c r="I50"/>
  <c r="H50"/>
  <c r="BE49"/>
  <c r="BD49"/>
  <c r="BC49"/>
  <c r="BB49"/>
  <c r="BA49"/>
  <c r="AZ49"/>
  <c r="AY49"/>
  <c r="AX49"/>
  <c r="AW49"/>
  <c r="AV49"/>
  <c r="AU49"/>
  <c r="AT49"/>
  <c r="AS49"/>
  <c r="AR49"/>
  <c r="AQ49"/>
  <c r="AP49"/>
  <c r="AN49"/>
  <c r="AM49"/>
  <c r="AL49"/>
  <c r="AK49"/>
  <c r="AJ49"/>
  <c r="AI49"/>
  <c r="AH49"/>
  <c r="AG49"/>
  <c r="AF49"/>
  <c r="AE49"/>
  <c r="AD49"/>
  <c r="AC49"/>
  <c r="AB49"/>
  <c r="AA49"/>
  <c r="Z49"/>
  <c r="Y49"/>
  <c r="V49"/>
  <c r="U49"/>
  <c r="T49"/>
  <c r="S49"/>
  <c r="R49"/>
  <c r="Q49"/>
  <c r="P49"/>
  <c r="O49"/>
  <c r="N49"/>
  <c r="M49"/>
  <c r="L49"/>
  <c r="K49"/>
  <c r="J49"/>
  <c r="I49"/>
  <c r="H49"/>
  <c r="F49"/>
  <c r="BE48"/>
  <c r="BD48"/>
  <c r="BC48"/>
  <c r="BB48"/>
  <c r="BA48"/>
  <c r="AZ48"/>
  <c r="AY48"/>
  <c r="AX48"/>
  <c r="AW48"/>
  <c r="AV48"/>
  <c r="AU48"/>
  <c r="AT48"/>
  <c r="AS48"/>
  <c r="AR48"/>
  <c r="AQ48"/>
  <c r="AP48"/>
  <c r="AN48"/>
  <c r="AM48"/>
  <c r="AL48"/>
  <c r="AK48"/>
  <c r="AJ48"/>
  <c r="AI48"/>
  <c r="AH48"/>
  <c r="AG48"/>
  <c r="AF48"/>
  <c r="AE48"/>
  <c r="AD48"/>
  <c r="AC48"/>
  <c r="AB48"/>
  <c r="AA48"/>
  <c r="Z48"/>
  <c r="Y48"/>
  <c r="V48"/>
  <c r="U48"/>
  <c r="T48"/>
  <c r="S48"/>
  <c r="R48"/>
  <c r="Q48"/>
  <c r="P48"/>
  <c r="O48"/>
  <c r="N48"/>
  <c r="M48"/>
  <c r="L48"/>
  <c r="K48"/>
  <c r="J48"/>
  <c r="I48"/>
  <c r="H48"/>
  <c r="F48"/>
  <c r="BE47"/>
  <c r="BD47"/>
  <c r="BC47"/>
  <c r="BB47"/>
  <c r="BA47"/>
  <c r="AZ47"/>
  <c r="AY47"/>
  <c r="AX47"/>
  <c r="AW47"/>
  <c r="AV47"/>
  <c r="AU47"/>
  <c r="AT47"/>
  <c r="AS47"/>
  <c r="AR47"/>
  <c r="AQ47"/>
  <c r="AP47"/>
  <c r="AN47"/>
  <c r="AM47"/>
  <c r="AL47"/>
  <c r="AK47"/>
  <c r="AJ47"/>
  <c r="AI47"/>
  <c r="AH47"/>
  <c r="AG47"/>
  <c r="AF47"/>
  <c r="AE47"/>
  <c r="AD47"/>
  <c r="AC47"/>
  <c r="AB47"/>
  <c r="AA47"/>
  <c r="Z47"/>
  <c r="Y47"/>
  <c r="V47"/>
  <c r="U47"/>
  <c r="T47"/>
  <c r="S47"/>
  <c r="R47"/>
  <c r="Q47"/>
  <c r="P47"/>
  <c r="O47"/>
  <c r="N47"/>
  <c r="M47"/>
  <c r="L47"/>
  <c r="K47"/>
  <c r="J47"/>
  <c r="I47"/>
  <c r="H47"/>
  <c r="F47"/>
  <c r="BE46"/>
  <c r="BD46"/>
  <c r="BC46"/>
  <c r="BB46"/>
  <c r="BA46"/>
  <c r="AZ46"/>
  <c r="AY46"/>
  <c r="AX46"/>
  <c r="AW46"/>
  <c r="AV46"/>
  <c r="AU46"/>
  <c r="AT46"/>
  <c r="AS46"/>
  <c r="AR46"/>
  <c r="AQ46"/>
  <c r="AP46"/>
  <c r="AN46"/>
  <c r="AM46"/>
  <c r="AL46"/>
  <c r="AK46"/>
  <c r="AJ46"/>
  <c r="AI46"/>
  <c r="AH46"/>
  <c r="AG46"/>
  <c r="AF46"/>
  <c r="AE46"/>
  <c r="AD46"/>
  <c r="AC46"/>
  <c r="AB46"/>
  <c r="AA46"/>
  <c r="Z46"/>
  <c r="Y46"/>
  <c r="V46"/>
  <c r="U46"/>
  <c r="T46"/>
  <c r="S46"/>
  <c r="R46"/>
  <c r="Q46"/>
  <c r="P46"/>
  <c r="O46"/>
  <c r="N46"/>
  <c r="M46"/>
  <c r="L46"/>
  <c r="K46"/>
  <c r="J46"/>
  <c r="I46"/>
  <c r="H46"/>
  <c r="F46"/>
  <c r="BE45"/>
  <c r="BD45"/>
  <c r="BC45"/>
  <c r="BB45"/>
  <c r="BA45"/>
  <c r="AZ45"/>
  <c r="AY45"/>
  <c r="AX45"/>
  <c r="AW45"/>
  <c r="AV45"/>
  <c r="AU45"/>
  <c r="AT45"/>
  <c r="AS45"/>
  <c r="AR45"/>
  <c r="AQ45"/>
  <c r="AP45"/>
  <c r="AN45"/>
  <c r="AM45"/>
  <c r="AL45"/>
  <c r="AK45"/>
  <c r="AJ45"/>
  <c r="AI45"/>
  <c r="AH45"/>
  <c r="AG45"/>
  <c r="AF45"/>
  <c r="AE45"/>
  <c r="AD45"/>
  <c r="AC45"/>
  <c r="AB45"/>
  <c r="AA45"/>
  <c r="Z45"/>
  <c r="Y45"/>
  <c r="V45"/>
  <c r="U45"/>
  <c r="T45"/>
  <c r="S45"/>
  <c r="R45"/>
  <c r="Q45"/>
  <c r="P45"/>
  <c r="O45"/>
  <c r="N45"/>
  <c r="M45"/>
  <c r="L45"/>
  <c r="K45"/>
  <c r="J45"/>
  <c r="I45"/>
  <c r="H45"/>
  <c r="F45"/>
  <c r="BE44"/>
  <c r="BD44"/>
  <c r="BC44"/>
  <c r="BB44"/>
  <c r="BA44"/>
  <c r="AZ44"/>
  <c r="AY44"/>
  <c r="AX44"/>
  <c r="AW44"/>
  <c r="AV44"/>
  <c r="AU44"/>
  <c r="AT44"/>
  <c r="AS44"/>
  <c r="AR44"/>
  <c r="AQ44"/>
  <c r="AP44"/>
  <c r="AN44"/>
  <c r="AM44"/>
  <c r="AL44"/>
  <c r="AK44"/>
  <c r="AJ44"/>
  <c r="AI44"/>
  <c r="AH44"/>
  <c r="AG44"/>
  <c r="AF44"/>
  <c r="AE44"/>
  <c r="AD44"/>
  <c r="AC44"/>
  <c r="AB44"/>
  <c r="AA44"/>
  <c r="Z44"/>
  <c r="Y44"/>
  <c r="V44"/>
  <c r="U44"/>
  <c r="T44"/>
  <c r="S44"/>
  <c r="R44"/>
  <c r="Q44"/>
  <c r="P44"/>
  <c r="O44"/>
  <c r="N44"/>
  <c r="M44"/>
  <c r="L44"/>
  <c r="K44"/>
  <c r="J44"/>
  <c r="I44"/>
  <c r="H44"/>
  <c r="F44"/>
  <c r="BE43"/>
  <c r="BD43"/>
  <c r="BC43"/>
  <c r="BB43"/>
  <c r="BA43"/>
  <c r="AZ43"/>
  <c r="AY43"/>
  <c r="AX43"/>
  <c r="AW43"/>
  <c r="AV43"/>
  <c r="AU43"/>
  <c r="AT43"/>
  <c r="AS43"/>
  <c r="AR43"/>
  <c r="AQ43"/>
  <c r="AP43"/>
  <c r="AN43"/>
  <c r="AM43"/>
  <c r="AL43"/>
  <c r="AK43"/>
  <c r="AJ43"/>
  <c r="AI43"/>
  <c r="AH43"/>
  <c r="AG43"/>
  <c r="AF43"/>
  <c r="AE43"/>
  <c r="AD43"/>
  <c r="AC43"/>
  <c r="AB43"/>
  <c r="AA43"/>
  <c r="Z43"/>
  <c r="Y43"/>
  <c r="V43"/>
  <c r="U43"/>
  <c r="T43"/>
  <c r="S43"/>
  <c r="R43"/>
  <c r="Q43"/>
  <c r="P43"/>
  <c r="O43"/>
  <c r="N43"/>
  <c r="M43"/>
  <c r="L43"/>
  <c r="K43"/>
  <c r="J43"/>
  <c r="I43"/>
  <c r="H43"/>
  <c r="F43"/>
  <c r="BE42"/>
  <c r="BD42"/>
  <c r="BC42"/>
  <c r="BB42"/>
  <c r="BA42"/>
  <c r="AZ42"/>
  <c r="AY42"/>
  <c r="AX42"/>
  <c r="AW42"/>
  <c r="AV42"/>
  <c r="AU42"/>
  <c r="AT42"/>
  <c r="AS42"/>
  <c r="AR42"/>
  <c r="AQ42"/>
  <c r="AP42"/>
  <c r="AN42"/>
  <c r="AM42"/>
  <c r="AL42"/>
  <c r="AK42"/>
  <c r="AJ42"/>
  <c r="AI42"/>
  <c r="AH42"/>
  <c r="AG42"/>
  <c r="AF42"/>
  <c r="AE42"/>
  <c r="AD42"/>
  <c r="AC42"/>
  <c r="AB42"/>
  <c r="AA42"/>
  <c r="Z42"/>
  <c r="Y42"/>
  <c r="V42"/>
  <c r="U42"/>
  <c r="T42"/>
  <c r="S42"/>
  <c r="R42"/>
  <c r="Q42"/>
  <c r="P42"/>
  <c r="O42"/>
  <c r="N42"/>
  <c r="M42"/>
  <c r="L42"/>
  <c r="K42"/>
  <c r="J42"/>
  <c r="I42"/>
  <c r="H42"/>
  <c r="F42"/>
  <c r="BE41"/>
  <c r="BD41"/>
  <c r="BC41"/>
  <c r="BB41"/>
  <c r="BA41"/>
  <c r="AZ41"/>
  <c r="AY41"/>
  <c r="AX41"/>
  <c r="AW41"/>
  <c r="AV41"/>
  <c r="AU41"/>
  <c r="AT41"/>
  <c r="AS41"/>
  <c r="AR41"/>
  <c r="AQ41"/>
  <c r="AP41"/>
  <c r="AN41"/>
  <c r="AM41"/>
  <c r="AL41"/>
  <c r="AK41"/>
  <c r="AJ41"/>
  <c r="AI41"/>
  <c r="AH41"/>
  <c r="AG41"/>
  <c r="AF41"/>
  <c r="AE41"/>
  <c r="AD41"/>
  <c r="AC41"/>
  <c r="AB41"/>
  <c r="AA41"/>
  <c r="Z41"/>
  <c r="Y41"/>
  <c r="V41"/>
  <c r="U41"/>
  <c r="T41"/>
  <c r="S41"/>
  <c r="R41"/>
  <c r="Q41"/>
  <c r="P41"/>
  <c r="O41"/>
  <c r="N41"/>
  <c r="M41"/>
  <c r="L41"/>
  <c r="K41"/>
  <c r="J41"/>
  <c r="I41"/>
  <c r="H41"/>
  <c r="F41"/>
  <c r="BE40"/>
  <c r="BD40"/>
  <c r="BC40"/>
  <c r="BB40"/>
  <c r="BA40"/>
  <c r="AZ40"/>
  <c r="AY40"/>
  <c r="AX40"/>
  <c r="AW40"/>
  <c r="AV40"/>
  <c r="AU40"/>
  <c r="AT40"/>
  <c r="AS40"/>
  <c r="AR40"/>
  <c r="AQ40"/>
  <c r="AP40"/>
  <c r="AN40"/>
  <c r="AM40"/>
  <c r="AL40"/>
  <c r="AK40"/>
  <c r="AJ40"/>
  <c r="AI40"/>
  <c r="AH40"/>
  <c r="AG40"/>
  <c r="AF40"/>
  <c r="AE40"/>
  <c r="AD40"/>
  <c r="AC40"/>
  <c r="AB40"/>
  <c r="AA40"/>
  <c r="Z40"/>
  <c r="Y40"/>
  <c r="V40"/>
  <c r="U40"/>
  <c r="T40"/>
  <c r="S40"/>
  <c r="R40"/>
  <c r="Q40"/>
  <c r="P40"/>
  <c r="O40"/>
  <c r="N40"/>
  <c r="M40"/>
  <c r="L40"/>
  <c r="K40"/>
  <c r="J40"/>
  <c r="I40"/>
  <c r="H40"/>
  <c r="F40"/>
  <c r="BE39"/>
  <c r="BD39"/>
  <c r="BC39"/>
  <c r="BB39"/>
  <c r="BA39"/>
  <c r="AZ39"/>
  <c r="AY39"/>
  <c r="AX39"/>
  <c r="AW39"/>
  <c r="AV39"/>
  <c r="AU39"/>
  <c r="AT39"/>
  <c r="AS39"/>
  <c r="AR39"/>
  <c r="AQ39"/>
  <c r="AP39"/>
  <c r="AN39"/>
  <c r="AM39"/>
  <c r="AL39"/>
  <c r="AK39"/>
  <c r="AJ39"/>
  <c r="AI39"/>
  <c r="AH39"/>
  <c r="AG39"/>
  <c r="AF39"/>
  <c r="AE39"/>
  <c r="AD39"/>
  <c r="AC39"/>
  <c r="AB39"/>
  <c r="AA39"/>
  <c r="Z39"/>
  <c r="Y39"/>
  <c r="V39"/>
  <c r="U39"/>
  <c r="T39"/>
  <c r="S39"/>
  <c r="R39"/>
  <c r="Q39"/>
  <c r="P39"/>
  <c r="O39"/>
  <c r="N39"/>
  <c r="M39"/>
  <c r="L39"/>
  <c r="K39"/>
  <c r="J39"/>
  <c r="I39"/>
  <c r="H39"/>
  <c r="F39"/>
  <c r="BE38"/>
  <c r="BD38"/>
  <c r="BC38"/>
  <c r="BB38"/>
  <c r="BA38"/>
  <c r="AZ38"/>
  <c r="AY38"/>
  <c r="AX38"/>
  <c r="AW38"/>
  <c r="AV38"/>
  <c r="AU38"/>
  <c r="AT38"/>
  <c r="AS38"/>
  <c r="AR38"/>
  <c r="AQ38"/>
  <c r="AP38"/>
  <c r="AN38"/>
  <c r="AM38"/>
  <c r="AL38"/>
  <c r="AK38"/>
  <c r="AJ38"/>
  <c r="AI38"/>
  <c r="AH38"/>
  <c r="AG38"/>
  <c r="AF38"/>
  <c r="AE38"/>
  <c r="AD38"/>
  <c r="AC38"/>
  <c r="AB38"/>
  <c r="AA38"/>
  <c r="Z38"/>
  <c r="Y38"/>
  <c r="V38"/>
  <c r="U38"/>
  <c r="T38"/>
  <c r="S38"/>
  <c r="R38"/>
  <c r="Q38"/>
  <c r="P38"/>
  <c r="O38"/>
  <c r="N38"/>
  <c r="M38"/>
  <c r="L38"/>
  <c r="K38"/>
  <c r="J38"/>
  <c r="I38"/>
  <c r="H38"/>
  <c r="F38"/>
  <c r="BE37"/>
  <c r="BD37"/>
  <c r="BC37"/>
  <c r="BB37"/>
  <c r="BA37"/>
  <c r="AZ37"/>
  <c r="AY37"/>
  <c r="AX37"/>
  <c r="AW37"/>
  <c r="AV37"/>
  <c r="AU37"/>
  <c r="AT37"/>
  <c r="AS37"/>
  <c r="AR37"/>
  <c r="AQ37"/>
  <c r="AP37"/>
  <c r="AN37"/>
  <c r="AM37"/>
  <c r="AL37"/>
  <c r="AK37"/>
  <c r="AJ37"/>
  <c r="AI37"/>
  <c r="AH37"/>
  <c r="AG37"/>
  <c r="AF37"/>
  <c r="AE37"/>
  <c r="AD37"/>
  <c r="AC37"/>
  <c r="AB37"/>
  <c r="AA37"/>
  <c r="Z37"/>
  <c r="Y37"/>
  <c r="V37"/>
  <c r="U37"/>
  <c r="T37"/>
  <c r="S37"/>
  <c r="R37"/>
  <c r="Q37"/>
  <c r="P37"/>
  <c r="O37"/>
  <c r="N37"/>
  <c r="M37"/>
  <c r="L37"/>
  <c r="K37"/>
  <c r="J37"/>
  <c r="I37"/>
  <c r="H37"/>
  <c r="F37"/>
  <c r="BE36"/>
  <c r="BD36"/>
  <c r="BC36"/>
  <c r="BB36"/>
  <c r="BA36"/>
  <c r="AZ36"/>
  <c r="AY36"/>
  <c r="AX36"/>
  <c r="AW36"/>
  <c r="AV36"/>
  <c r="AU36"/>
  <c r="AT36"/>
  <c r="AS36"/>
  <c r="AR36"/>
  <c r="AQ36"/>
  <c r="AP36"/>
  <c r="AN36"/>
  <c r="AM36"/>
  <c r="AL36"/>
  <c r="AK36"/>
  <c r="AJ36"/>
  <c r="AI36"/>
  <c r="AH36"/>
  <c r="AG36"/>
  <c r="AF36"/>
  <c r="AE36"/>
  <c r="AD36"/>
  <c r="AC36"/>
  <c r="AB36"/>
  <c r="AA36"/>
  <c r="Z36"/>
  <c r="Y36"/>
  <c r="V36"/>
  <c r="U36"/>
  <c r="T36"/>
  <c r="S36"/>
  <c r="R36"/>
  <c r="Q36"/>
  <c r="P36"/>
  <c r="O36"/>
  <c r="N36"/>
  <c r="M36"/>
  <c r="L36"/>
  <c r="K36"/>
  <c r="J36"/>
  <c r="I36"/>
  <c r="H36"/>
  <c r="F36"/>
  <c r="BE35"/>
  <c r="BD35"/>
  <c r="BC35"/>
  <c r="BB35"/>
  <c r="BA35"/>
  <c r="AZ35"/>
  <c r="AY35"/>
  <c r="AX35"/>
  <c r="AW35"/>
  <c r="AV35"/>
  <c r="AU35"/>
  <c r="AT35"/>
  <c r="AS35"/>
  <c r="AR35"/>
  <c r="AQ35"/>
  <c r="AP35"/>
  <c r="AN35"/>
  <c r="AM35"/>
  <c r="AL35"/>
  <c r="AK35"/>
  <c r="AJ35"/>
  <c r="AI35"/>
  <c r="AH35"/>
  <c r="AG35"/>
  <c r="AF35"/>
  <c r="AE35"/>
  <c r="AD35"/>
  <c r="AC35"/>
  <c r="AB35"/>
  <c r="AA35"/>
  <c r="Z35"/>
  <c r="Y35"/>
  <c r="V35"/>
  <c r="U35"/>
  <c r="T35"/>
  <c r="S35"/>
  <c r="R35"/>
  <c r="Q35"/>
  <c r="P35"/>
  <c r="O35"/>
  <c r="N35"/>
  <c r="M35"/>
  <c r="L35"/>
  <c r="K35"/>
  <c r="J35"/>
  <c r="I35"/>
  <c r="H35"/>
  <c r="BE34"/>
  <c r="BD34"/>
  <c r="BC34"/>
  <c r="BB34"/>
  <c r="BA34"/>
  <c r="AZ34"/>
  <c r="AY34"/>
  <c r="AX34"/>
  <c r="AW34"/>
  <c r="AV34"/>
  <c r="AU34"/>
  <c r="AT34"/>
  <c r="AS34"/>
  <c r="AR34"/>
  <c r="AQ34"/>
  <c r="AP34" s="1"/>
  <c r="AN34"/>
  <c r="AM34"/>
  <c r="AL34"/>
  <c r="AK34"/>
  <c r="AJ34"/>
  <c r="AI34"/>
  <c r="AH34"/>
  <c r="AG34"/>
  <c r="AF34"/>
  <c r="AE34"/>
  <c r="AD34"/>
  <c r="AC34"/>
  <c r="AB34"/>
  <c r="AA34"/>
  <c r="Z34"/>
  <c r="Y34" s="1"/>
  <c r="V34"/>
  <c r="U34"/>
  <c r="T34"/>
  <c r="S34"/>
  <c r="R34"/>
  <c r="Q34"/>
  <c r="P34"/>
  <c r="O34"/>
  <c r="N34"/>
  <c r="M34"/>
  <c r="L34"/>
  <c r="K34"/>
  <c r="J34"/>
  <c r="I34"/>
  <c r="H34"/>
  <c r="BE33"/>
  <c r="BD33"/>
  <c r="BC33"/>
  <c r="BB33"/>
  <c r="BA33"/>
  <c r="AZ33"/>
  <c r="AY33"/>
  <c r="AX33"/>
  <c r="AW33"/>
  <c r="AV33"/>
  <c r="AU33"/>
  <c r="AT33"/>
  <c r="AS33"/>
  <c r="AR33"/>
  <c r="AQ33"/>
  <c r="AP33"/>
  <c r="AN33"/>
  <c r="AM33"/>
  <c r="AL33"/>
  <c r="AK33"/>
  <c r="AJ33"/>
  <c r="AI33"/>
  <c r="AH33"/>
  <c r="AG33"/>
  <c r="AF33"/>
  <c r="AE33"/>
  <c r="AD33"/>
  <c r="AC33"/>
  <c r="AB33"/>
  <c r="AA33"/>
  <c r="Z33"/>
  <c r="Y33"/>
  <c r="V33"/>
  <c r="U33"/>
  <c r="T33"/>
  <c r="S33"/>
  <c r="R33"/>
  <c r="Q33"/>
  <c r="P33"/>
  <c r="O33"/>
  <c r="N33"/>
  <c r="M33"/>
  <c r="L33"/>
  <c r="K33"/>
  <c r="J33"/>
  <c r="I33"/>
  <c r="H33"/>
  <c r="F33"/>
  <c r="BE32"/>
  <c r="BD32"/>
  <c r="BC32"/>
  <c r="BB32"/>
  <c r="BA32"/>
  <c r="AZ32"/>
  <c r="AY32"/>
  <c r="AX32"/>
  <c r="AW32"/>
  <c r="AV32"/>
  <c r="AU32"/>
  <c r="AT32"/>
  <c r="AS32"/>
  <c r="AR32"/>
  <c r="AQ32"/>
  <c r="AP32"/>
  <c r="AN32"/>
  <c r="AM32"/>
  <c r="AL32"/>
  <c r="AK32"/>
  <c r="AJ32"/>
  <c r="AI32"/>
  <c r="AH32"/>
  <c r="AG32"/>
  <c r="AF32"/>
  <c r="AE32"/>
  <c r="AD32"/>
  <c r="AC32"/>
  <c r="AB32"/>
  <c r="AA32"/>
  <c r="Z32"/>
  <c r="Y32"/>
  <c r="V32"/>
  <c r="U32"/>
  <c r="T32"/>
  <c r="S32"/>
  <c r="R32"/>
  <c r="Q32"/>
  <c r="P32"/>
  <c r="O32"/>
  <c r="N32"/>
  <c r="M32"/>
  <c r="L32"/>
  <c r="K32"/>
  <c r="J32"/>
  <c r="I32"/>
  <c r="H32"/>
  <c r="F32"/>
  <c r="BE31"/>
  <c r="BD31"/>
  <c r="BC31"/>
  <c r="BB31"/>
  <c r="BA31"/>
  <c r="AZ31"/>
  <c r="AY31"/>
  <c r="AX31"/>
  <c r="AW31"/>
  <c r="AV31"/>
  <c r="AU31"/>
  <c r="AT31"/>
  <c r="AS31"/>
  <c r="AR31"/>
  <c r="AQ31"/>
  <c r="AP31"/>
  <c r="AN31"/>
  <c r="AM31"/>
  <c r="AL31"/>
  <c r="AK31"/>
  <c r="AJ31"/>
  <c r="AI31"/>
  <c r="AH31"/>
  <c r="AG31"/>
  <c r="AF31"/>
  <c r="AE31"/>
  <c r="AD31"/>
  <c r="AC31"/>
  <c r="AB31"/>
  <c r="AA31"/>
  <c r="Z31"/>
  <c r="Y31"/>
  <c r="V31"/>
  <c r="U31"/>
  <c r="T31"/>
  <c r="S31"/>
  <c r="R31"/>
  <c r="Q31"/>
  <c r="P31"/>
  <c r="O31"/>
  <c r="N31"/>
  <c r="M31"/>
  <c r="L31"/>
  <c r="K31"/>
  <c r="J31"/>
  <c r="I31"/>
  <c r="H31"/>
  <c r="F31"/>
  <c r="BE30"/>
  <c r="BD30"/>
  <c r="BC30"/>
  <c r="BB30"/>
  <c r="BA30"/>
  <c r="AZ30"/>
  <c r="AY30"/>
  <c r="AX30"/>
  <c r="AW30"/>
  <c r="AV30"/>
  <c r="AU30"/>
  <c r="AT30"/>
  <c r="AS30"/>
  <c r="AR30"/>
  <c r="AQ30"/>
  <c r="AP30"/>
  <c r="AN30"/>
  <c r="AM30"/>
  <c r="AL30"/>
  <c r="AK30"/>
  <c r="AJ30"/>
  <c r="AI30"/>
  <c r="AH30"/>
  <c r="AG30"/>
  <c r="AF30"/>
  <c r="AE30"/>
  <c r="AD30"/>
  <c r="AC30"/>
  <c r="AB30"/>
  <c r="AA30"/>
  <c r="Z30"/>
  <c r="Y30"/>
  <c r="V30"/>
  <c r="U30"/>
  <c r="T30"/>
  <c r="S30"/>
  <c r="R30"/>
  <c r="Q30"/>
  <c r="P30"/>
  <c r="O30"/>
  <c r="N30"/>
  <c r="M30"/>
  <c r="L30"/>
  <c r="K30"/>
  <c r="J30"/>
  <c r="I30"/>
  <c r="H30"/>
  <c r="F30"/>
  <c r="BE29"/>
  <c r="BD29"/>
  <c r="BC29"/>
  <c r="BB29"/>
  <c r="BA29"/>
  <c r="AZ29"/>
  <c r="AY29"/>
  <c r="AX29"/>
  <c r="AW29"/>
  <c r="AV29"/>
  <c r="AU29"/>
  <c r="AT29"/>
  <c r="AS29"/>
  <c r="AR29"/>
  <c r="AQ29"/>
  <c r="AP29"/>
  <c r="AN29"/>
  <c r="AM29"/>
  <c r="AL29"/>
  <c r="AK29"/>
  <c r="AJ29"/>
  <c r="AI29"/>
  <c r="AH29"/>
  <c r="AG29"/>
  <c r="AF29"/>
  <c r="AE29"/>
  <c r="AD29"/>
  <c r="AC29"/>
  <c r="AB29"/>
  <c r="AA29"/>
  <c r="Z29"/>
  <c r="Y29"/>
  <c r="V29"/>
  <c r="U29"/>
  <c r="T29"/>
  <c r="S29"/>
  <c r="R29"/>
  <c r="Q29"/>
  <c r="P29"/>
  <c r="O29"/>
  <c r="N29"/>
  <c r="M29"/>
  <c r="L29"/>
  <c r="K29"/>
  <c r="J29"/>
  <c r="I29"/>
  <c r="H29"/>
  <c r="F29"/>
  <c r="BE28"/>
  <c r="BD28"/>
  <c r="BC28"/>
  <c r="BB28"/>
  <c r="BA28"/>
  <c r="AZ28"/>
  <c r="AY28"/>
  <c r="AX28"/>
  <c r="AW28"/>
  <c r="AV28"/>
  <c r="AU28"/>
  <c r="AT28"/>
  <c r="AS28"/>
  <c r="AR28"/>
  <c r="AQ28"/>
  <c r="AP28"/>
  <c r="AN28"/>
  <c r="AM28"/>
  <c r="AL28"/>
  <c r="AK28"/>
  <c r="AJ28"/>
  <c r="AI28"/>
  <c r="AH28"/>
  <c r="AG28"/>
  <c r="AF28"/>
  <c r="AE28"/>
  <c r="AD28"/>
  <c r="AC28"/>
  <c r="AB28"/>
  <c r="AA28"/>
  <c r="Z28"/>
  <c r="Y28"/>
  <c r="V28"/>
  <c r="U28"/>
  <c r="T28"/>
  <c r="S28"/>
  <c r="R28"/>
  <c r="Q28"/>
  <c r="P28"/>
  <c r="O28"/>
  <c r="N28"/>
  <c r="M28"/>
  <c r="L28"/>
  <c r="K28"/>
  <c r="J28"/>
  <c r="I28"/>
  <c r="H28"/>
  <c r="F28"/>
  <c r="BE27"/>
  <c r="BD27"/>
  <c r="BC27"/>
  <c r="BB27"/>
  <c r="BA27"/>
  <c r="AZ27"/>
  <c r="AY27"/>
  <c r="AX27"/>
  <c r="AW27"/>
  <c r="AV27"/>
  <c r="AU27"/>
  <c r="AT27"/>
  <c r="AS27"/>
  <c r="AR27"/>
  <c r="AQ27"/>
  <c r="AP27"/>
  <c r="AN27"/>
  <c r="AM27"/>
  <c r="AL27"/>
  <c r="AK27"/>
  <c r="AJ27"/>
  <c r="AI27"/>
  <c r="AH27"/>
  <c r="AG27"/>
  <c r="AF27"/>
  <c r="AE27"/>
  <c r="AD27"/>
  <c r="AC27"/>
  <c r="AB27"/>
  <c r="AA27"/>
  <c r="Z27"/>
  <c r="Y27"/>
  <c r="V27"/>
  <c r="U27"/>
  <c r="T27"/>
  <c r="S27"/>
  <c r="R27"/>
  <c r="Q27"/>
  <c r="P27"/>
  <c r="O27"/>
  <c r="N27"/>
  <c r="M27"/>
  <c r="L27"/>
  <c r="K27"/>
  <c r="J27"/>
  <c r="I27"/>
  <c r="H27"/>
  <c r="F27"/>
  <c r="BE26"/>
  <c r="BD26"/>
  <c r="BC26"/>
  <c r="BB26"/>
  <c r="BA26"/>
  <c r="AZ26"/>
  <c r="AY26"/>
  <c r="AX26"/>
  <c r="AW26"/>
  <c r="AV26"/>
  <c r="AU26"/>
  <c r="AT26"/>
  <c r="AS26"/>
  <c r="AR26"/>
  <c r="AQ26"/>
  <c r="AP26"/>
  <c r="AN26"/>
  <c r="AM26"/>
  <c r="AL26"/>
  <c r="AK26"/>
  <c r="AJ26"/>
  <c r="AI26"/>
  <c r="AH26"/>
  <c r="AG26"/>
  <c r="AF26"/>
  <c r="AE26"/>
  <c r="AD26"/>
  <c r="AC26"/>
  <c r="AB26"/>
  <c r="AA26"/>
  <c r="Z26"/>
  <c r="Y26"/>
  <c r="V26"/>
  <c r="U26"/>
  <c r="T26"/>
  <c r="S26"/>
  <c r="R26"/>
  <c r="Q26"/>
  <c r="P26"/>
  <c r="O26"/>
  <c r="N26"/>
  <c r="M26"/>
  <c r="L26"/>
  <c r="K26"/>
  <c r="J26"/>
  <c r="I26"/>
  <c r="H26"/>
  <c r="F26"/>
  <c r="BE25"/>
  <c r="BD25"/>
  <c r="BC25"/>
  <c r="BB25"/>
  <c r="BA25"/>
  <c r="AZ25"/>
  <c r="AY25"/>
  <c r="AX25"/>
  <c r="AW25"/>
  <c r="AV25"/>
  <c r="AU25"/>
  <c r="AT25"/>
  <c r="AS25"/>
  <c r="AR25"/>
  <c r="AQ25"/>
  <c r="AP25"/>
  <c r="AN25"/>
  <c r="AM25"/>
  <c r="AL25"/>
  <c r="AK25"/>
  <c r="AJ25"/>
  <c r="AI25"/>
  <c r="AH25"/>
  <c r="AG25"/>
  <c r="AF25"/>
  <c r="AE25"/>
  <c r="AD25"/>
  <c r="AC25"/>
  <c r="AB25"/>
  <c r="AA25"/>
  <c r="Z25"/>
  <c r="Y25"/>
  <c r="V25"/>
  <c r="U25"/>
  <c r="T25"/>
  <c r="S25"/>
  <c r="R25"/>
  <c r="Q25"/>
  <c r="P25"/>
  <c r="O25"/>
  <c r="N25"/>
  <c r="M25"/>
  <c r="L25"/>
  <c r="K25"/>
  <c r="J25"/>
  <c r="I25"/>
  <c r="H25"/>
  <c r="F25"/>
  <c r="BE24"/>
  <c r="BD24"/>
  <c r="BC24"/>
  <c r="BB24"/>
  <c r="BA24"/>
  <c r="AZ24"/>
  <c r="AY24"/>
  <c r="AX24"/>
  <c r="AW24"/>
  <c r="AV24"/>
  <c r="AU24"/>
  <c r="AT24"/>
  <c r="AS24"/>
  <c r="AR24"/>
  <c r="AQ24"/>
  <c r="AP24"/>
  <c r="AN24"/>
  <c r="AM24"/>
  <c r="AL24"/>
  <c r="AK24"/>
  <c r="AJ24"/>
  <c r="AI24"/>
  <c r="AH24"/>
  <c r="AG24"/>
  <c r="AF24"/>
  <c r="AE24"/>
  <c r="AD24"/>
  <c r="AC24"/>
  <c r="AB24"/>
  <c r="AA24"/>
  <c r="Z24"/>
  <c r="Y24"/>
  <c r="V24"/>
  <c r="U24"/>
  <c r="T24"/>
  <c r="S24"/>
  <c r="R24"/>
  <c r="Q24"/>
  <c r="P24"/>
  <c r="O24"/>
  <c r="N24"/>
  <c r="M24"/>
  <c r="L24"/>
  <c r="K24"/>
  <c r="J24"/>
  <c r="I24"/>
  <c r="H24"/>
  <c r="F24"/>
  <c r="BE23"/>
  <c r="BD23"/>
  <c r="BC23"/>
  <c r="BB23"/>
  <c r="BA23"/>
  <c r="AZ23"/>
  <c r="AY23"/>
  <c r="AX23"/>
  <c r="AW23"/>
  <c r="AV23"/>
  <c r="AU23"/>
  <c r="AT23"/>
  <c r="AS23"/>
  <c r="AR23"/>
  <c r="AQ23"/>
  <c r="AP23"/>
  <c r="AN23"/>
  <c r="AM23"/>
  <c r="AL23"/>
  <c r="AK23"/>
  <c r="AJ23"/>
  <c r="AI23"/>
  <c r="AH23"/>
  <c r="AG23"/>
  <c r="AF23"/>
  <c r="AE23"/>
  <c r="AD23"/>
  <c r="AC23"/>
  <c r="AB23"/>
  <c r="AA23"/>
  <c r="Z23"/>
  <c r="Y23"/>
  <c r="V23"/>
  <c r="U23"/>
  <c r="T23"/>
  <c r="S23"/>
  <c r="R23"/>
  <c r="Q23"/>
  <c r="P23"/>
  <c r="O23"/>
  <c r="N23"/>
  <c r="M23"/>
  <c r="L23"/>
  <c r="K23"/>
  <c r="J23"/>
  <c r="I23"/>
  <c r="H23"/>
  <c r="F23"/>
  <c r="BE22"/>
  <c r="BD22"/>
  <c r="BC22"/>
  <c r="BB22"/>
  <c r="BA22"/>
  <c r="AZ22"/>
  <c r="AY22"/>
  <c r="AX22"/>
  <c r="AW22"/>
  <c r="AV22"/>
  <c r="AU22"/>
  <c r="AT22"/>
  <c r="AS22"/>
  <c r="AR22"/>
  <c r="AQ22"/>
  <c r="AP22"/>
  <c r="AN22"/>
  <c r="AM22"/>
  <c r="AL22"/>
  <c r="AK22"/>
  <c r="AJ22"/>
  <c r="AI22"/>
  <c r="AH22"/>
  <c r="AG22"/>
  <c r="AF22"/>
  <c r="AE22"/>
  <c r="AD22"/>
  <c r="AC22"/>
  <c r="AB22"/>
  <c r="AA22"/>
  <c r="Z22"/>
  <c r="Y22"/>
  <c r="V22"/>
  <c r="U22"/>
  <c r="T22"/>
  <c r="S22"/>
  <c r="R22"/>
  <c r="Q22"/>
  <c r="P22"/>
  <c r="O22"/>
  <c r="N22"/>
  <c r="M22"/>
  <c r="L22"/>
  <c r="K22"/>
  <c r="J22"/>
  <c r="I22"/>
  <c r="H22"/>
  <c r="F22"/>
  <c r="BE21"/>
  <c r="BD21"/>
  <c r="BC21"/>
  <c r="BB21"/>
  <c r="BA21"/>
  <c r="AZ21"/>
  <c r="AY21"/>
  <c r="AX21"/>
  <c r="AW21"/>
  <c r="AV21"/>
  <c r="AU21"/>
  <c r="AT21"/>
  <c r="AS21"/>
  <c r="AR21"/>
  <c r="AQ21"/>
  <c r="AP21"/>
  <c r="AN21"/>
  <c r="AM21"/>
  <c r="AL21"/>
  <c r="AK21"/>
  <c r="AJ21"/>
  <c r="AI21"/>
  <c r="AH21"/>
  <c r="AG21"/>
  <c r="AF21"/>
  <c r="AE21"/>
  <c r="AD21"/>
  <c r="AC21"/>
  <c r="AB21"/>
  <c r="AA21"/>
  <c r="Z21"/>
  <c r="Y21"/>
  <c r="V21"/>
  <c r="U21"/>
  <c r="T21"/>
  <c r="S21"/>
  <c r="R21"/>
  <c r="Q21"/>
  <c r="P21"/>
  <c r="O21"/>
  <c r="N21"/>
  <c r="M21"/>
  <c r="L21"/>
  <c r="K21"/>
  <c r="J21"/>
  <c r="I21"/>
  <c r="H21"/>
  <c r="F21"/>
  <c r="BE20"/>
  <c r="BD20"/>
  <c r="BC20"/>
  <c r="BB20"/>
  <c r="BA20"/>
  <c r="AZ20"/>
  <c r="AY20"/>
  <c r="AX20"/>
  <c r="AW20"/>
  <c r="AV20"/>
  <c r="AU20"/>
  <c r="AT20"/>
  <c r="AS20"/>
  <c r="AR20"/>
  <c r="AQ20"/>
  <c r="AP20"/>
  <c r="AN20"/>
  <c r="AM20"/>
  <c r="AL20"/>
  <c r="AK20"/>
  <c r="AJ20"/>
  <c r="AI20"/>
  <c r="AH20"/>
  <c r="AG20"/>
  <c r="AF20"/>
  <c r="AE20"/>
  <c r="AD20"/>
  <c r="AC20"/>
  <c r="AB20"/>
  <c r="AA20"/>
  <c r="Z20"/>
  <c r="Y20"/>
  <c r="V20"/>
  <c r="U20"/>
  <c r="T20"/>
  <c r="S20"/>
  <c r="R20"/>
  <c r="Q20"/>
  <c r="P20"/>
  <c r="O20"/>
  <c r="N20"/>
  <c r="M20"/>
  <c r="L20"/>
  <c r="K20"/>
  <c r="J20"/>
  <c r="I20"/>
  <c r="H20"/>
  <c r="F20"/>
  <c r="BE19"/>
  <c r="BD19"/>
  <c r="BC19"/>
  <c r="BB19"/>
  <c r="BA19"/>
  <c r="AZ19"/>
  <c r="AY19"/>
  <c r="AX19"/>
  <c r="AW19"/>
  <c r="AV19"/>
  <c r="AU19"/>
  <c r="AT19"/>
  <c r="AS19"/>
  <c r="AR19"/>
  <c r="AQ19"/>
  <c r="AP19"/>
  <c r="AN19"/>
  <c r="AM19"/>
  <c r="AL19"/>
  <c r="AK19"/>
  <c r="AJ19"/>
  <c r="AI19"/>
  <c r="AH19"/>
  <c r="AG19"/>
  <c r="AF19"/>
  <c r="AE19"/>
  <c r="AD19"/>
  <c r="AC19"/>
  <c r="AB19"/>
  <c r="AA19"/>
  <c r="Z19"/>
  <c r="Y19"/>
  <c r="V19"/>
  <c r="U19"/>
  <c r="T19"/>
  <c r="S19"/>
  <c r="R19"/>
  <c r="Q19"/>
  <c r="P19"/>
  <c r="O19"/>
  <c r="N19"/>
  <c r="M19"/>
  <c r="L19"/>
  <c r="K19"/>
  <c r="J19"/>
  <c r="I19"/>
  <c r="H19"/>
  <c r="BE18"/>
  <c r="BD18"/>
  <c r="BC18"/>
  <c r="BB18"/>
  <c r="BA18"/>
  <c r="AZ18"/>
  <c r="AY18"/>
  <c r="AX18"/>
  <c r="AW18"/>
  <c r="AV18"/>
  <c r="AU18"/>
  <c r="AT18"/>
  <c r="AS18"/>
  <c r="AR18"/>
  <c r="AQ18"/>
  <c r="AP18" s="1"/>
  <c r="AN18"/>
  <c r="AM18"/>
  <c r="AL18"/>
  <c r="AK18"/>
  <c r="AJ18"/>
  <c r="AI18"/>
  <c r="AH18"/>
  <c r="AG18"/>
  <c r="AF18"/>
  <c r="AE18"/>
  <c r="AD18"/>
  <c r="AC18"/>
  <c r="AB18"/>
  <c r="AA18"/>
  <c r="Z18"/>
  <c r="Y18" s="1"/>
  <c r="V18"/>
  <c r="U18"/>
  <c r="T18"/>
  <c r="S18"/>
  <c r="R18"/>
  <c r="Q18"/>
  <c r="P18"/>
  <c r="O18"/>
  <c r="N18"/>
  <c r="M18"/>
  <c r="L18"/>
  <c r="K18"/>
  <c r="J18"/>
  <c r="I18"/>
  <c r="H18"/>
  <c r="BE17"/>
  <c r="BD17"/>
  <c r="BC17"/>
  <c r="BB17"/>
  <c r="BA17"/>
  <c r="AZ17"/>
  <c r="AY17"/>
  <c r="AX17"/>
  <c r="AW17"/>
  <c r="AV17"/>
  <c r="AU17"/>
  <c r="AT17"/>
  <c r="AS17"/>
  <c r="AR17"/>
  <c r="AQ17"/>
  <c r="AP17"/>
  <c r="AN17"/>
  <c r="AM17"/>
  <c r="AL17"/>
  <c r="AK17"/>
  <c r="AJ17"/>
  <c r="AI17"/>
  <c r="AH17"/>
  <c r="AG17"/>
  <c r="AF17"/>
  <c r="AE17"/>
  <c r="AD17"/>
  <c r="AC17"/>
  <c r="AB17"/>
  <c r="AA17"/>
  <c r="Z17"/>
  <c r="Y17"/>
  <c r="V17"/>
  <c r="U17"/>
  <c r="T17"/>
  <c r="S17"/>
  <c r="R17"/>
  <c r="Q17"/>
  <c r="P17"/>
  <c r="O17"/>
  <c r="N17"/>
  <c r="M17"/>
  <c r="L17"/>
  <c r="K17"/>
  <c r="J17"/>
  <c r="I17"/>
  <c r="H17"/>
  <c r="F17"/>
  <c r="BE16"/>
  <c r="BD16"/>
  <c r="BC16"/>
  <c r="BB16"/>
  <c r="BA16"/>
  <c r="AZ16"/>
  <c r="AY16"/>
  <c r="AX16"/>
  <c r="AW16"/>
  <c r="AV16"/>
  <c r="AU16"/>
  <c r="AT16"/>
  <c r="AS16"/>
  <c r="AR16"/>
  <c r="AQ16"/>
  <c r="AP16"/>
  <c r="AN16"/>
  <c r="AM16"/>
  <c r="AL16"/>
  <c r="AK16"/>
  <c r="AJ16"/>
  <c r="AI16"/>
  <c r="AH16"/>
  <c r="AG16"/>
  <c r="AF16"/>
  <c r="AE16"/>
  <c r="AD16"/>
  <c r="AC16"/>
  <c r="AB16"/>
  <c r="AA16"/>
  <c r="Z16"/>
  <c r="Y16"/>
  <c r="V16"/>
  <c r="U16"/>
  <c r="T16"/>
  <c r="S16"/>
  <c r="R16"/>
  <c r="Q16"/>
  <c r="P16"/>
  <c r="O16"/>
  <c r="N16"/>
  <c r="M16"/>
  <c r="L16"/>
  <c r="K16"/>
  <c r="J16"/>
  <c r="I16"/>
  <c r="H16"/>
  <c r="F16"/>
  <c r="BE15"/>
  <c r="BD15"/>
  <c r="BC15"/>
  <c r="BB15"/>
  <c r="BA15"/>
  <c r="AZ15"/>
  <c r="AY15"/>
  <c r="AX15"/>
  <c r="AW15"/>
  <c r="AV15"/>
  <c r="AU15"/>
  <c r="AT15"/>
  <c r="AS15"/>
  <c r="AR15"/>
  <c r="AQ15"/>
  <c r="AP15"/>
  <c r="AN15"/>
  <c r="AM15"/>
  <c r="AL15"/>
  <c r="AK15"/>
  <c r="AJ15"/>
  <c r="AI15"/>
  <c r="AH15"/>
  <c r="AG15"/>
  <c r="AF15"/>
  <c r="AE15"/>
  <c r="AD15"/>
  <c r="AC15"/>
  <c r="AB15"/>
  <c r="AA15"/>
  <c r="Z15"/>
  <c r="Y15"/>
  <c r="V15"/>
  <c r="U15"/>
  <c r="T15"/>
  <c r="S15"/>
  <c r="R15"/>
  <c r="Q15"/>
  <c r="P15"/>
  <c r="O15"/>
  <c r="N15"/>
  <c r="M15"/>
  <c r="L15"/>
  <c r="K15"/>
  <c r="J15"/>
  <c r="I15"/>
  <c r="H15"/>
  <c r="F15"/>
  <c r="BE14"/>
  <c r="BD14"/>
  <c r="BC14"/>
  <c r="BB14"/>
  <c r="BA14"/>
  <c r="AZ14"/>
  <c r="AY14"/>
  <c r="AX14"/>
  <c r="AW14"/>
  <c r="AV14"/>
  <c r="AU14"/>
  <c r="AT14"/>
  <c r="AS14"/>
  <c r="AR14"/>
  <c r="AQ14"/>
  <c r="AP14"/>
  <c r="AN14"/>
  <c r="AM14"/>
  <c r="AL14"/>
  <c r="AK14"/>
  <c r="AJ14"/>
  <c r="AI14"/>
  <c r="AH14"/>
  <c r="AG14"/>
  <c r="AF14"/>
  <c r="AE14"/>
  <c r="AD14"/>
  <c r="AC14"/>
  <c r="AB14"/>
  <c r="AA14"/>
  <c r="Z14"/>
  <c r="Y14"/>
  <c r="V14"/>
  <c r="U14"/>
  <c r="T14"/>
  <c r="S14"/>
  <c r="R14"/>
  <c r="Q14"/>
  <c r="P14"/>
  <c r="O14"/>
  <c r="N14"/>
  <c r="M14"/>
  <c r="L14"/>
  <c r="K14"/>
  <c r="J14"/>
  <c r="I14"/>
  <c r="H14"/>
  <c r="F14"/>
  <c r="BE13"/>
  <c r="BD13"/>
  <c r="BC13"/>
  <c r="BB13"/>
  <c r="BA13"/>
  <c r="AZ13"/>
  <c r="AY13"/>
  <c r="AX13"/>
  <c r="AW13"/>
  <c r="AV13"/>
  <c r="AU13"/>
  <c r="AT13"/>
  <c r="AS13"/>
  <c r="AR13"/>
  <c r="AQ13"/>
  <c r="AP13"/>
  <c r="AN13"/>
  <c r="AM13"/>
  <c r="AL13"/>
  <c r="AK13"/>
  <c r="AJ13"/>
  <c r="AI13"/>
  <c r="AH13"/>
  <c r="AG13"/>
  <c r="AF13"/>
  <c r="AE13"/>
  <c r="AD13"/>
  <c r="AC13"/>
  <c r="AB13"/>
  <c r="AA13"/>
  <c r="Z13"/>
  <c r="Y13"/>
  <c r="V13"/>
  <c r="U13"/>
  <c r="T13"/>
  <c r="S13"/>
  <c r="R13"/>
  <c r="Q13"/>
  <c r="P13"/>
  <c r="O13"/>
  <c r="N13"/>
  <c r="M13"/>
  <c r="L13"/>
  <c r="K13"/>
  <c r="J13"/>
  <c r="I13"/>
  <c r="H13"/>
  <c r="F13"/>
  <c r="BE12"/>
  <c r="BD12"/>
  <c r="BC12"/>
  <c r="BB12"/>
  <c r="BA12"/>
  <c r="AZ12"/>
  <c r="AY12"/>
  <c r="AX12"/>
  <c r="AW12"/>
  <c r="AV12"/>
  <c r="AU12"/>
  <c r="AT12"/>
  <c r="AS12"/>
  <c r="AR12"/>
  <c r="AQ12"/>
  <c r="AP12"/>
  <c r="AN12"/>
  <c r="AM12"/>
  <c r="AL12"/>
  <c r="AK12"/>
  <c r="AJ12"/>
  <c r="AI12"/>
  <c r="AH12"/>
  <c r="AG12"/>
  <c r="AF12"/>
  <c r="AE12"/>
  <c r="AD12"/>
  <c r="AC12"/>
  <c r="AB12"/>
  <c r="AA12"/>
  <c r="Z12"/>
  <c r="Y12"/>
  <c r="V12"/>
  <c r="U12"/>
  <c r="T12"/>
  <c r="S12"/>
  <c r="R12"/>
  <c r="Q12"/>
  <c r="P12"/>
  <c r="O12"/>
  <c r="N12"/>
  <c r="M12"/>
  <c r="L12"/>
  <c r="K12"/>
  <c r="J12"/>
  <c r="I12"/>
  <c r="H12"/>
  <c r="F12"/>
  <c r="BE11"/>
  <c r="BD11"/>
  <c r="BC11"/>
  <c r="BB11"/>
  <c r="BA11"/>
  <c r="AZ11"/>
  <c r="AY11"/>
  <c r="AX11"/>
  <c r="AW11"/>
  <c r="AV11"/>
  <c r="AU11"/>
  <c r="AT11"/>
  <c r="AS11"/>
  <c r="AR11"/>
  <c r="AQ11"/>
  <c r="AP11"/>
  <c r="AN11"/>
  <c r="AM11"/>
  <c r="AL11"/>
  <c r="AK11"/>
  <c r="AJ11"/>
  <c r="AI11"/>
  <c r="AH11"/>
  <c r="AG11"/>
  <c r="AF11"/>
  <c r="AE11"/>
  <c r="AD11"/>
  <c r="AC11"/>
  <c r="AB11"/>
  <c r="AA11"/>
  <c r="Z11"/>
  <c r="Y11"/>
  <c r="V11"/>
  <c r="U11"/>
  <c r="T11"/>
  <c r="S11"/>
  <c r="R11"/>
  <c r="Q11"/>
  <c r="P11"/>
  <c r="O11"/>
  <c r="N11"/>
  <c r="M11"/>
  <c r="L11"/>
  <c r="K11"/>
  <c r="J11"/>
  <c r="I11"/>
  <c r="H11"/>
  <c r="F11"/>
  <c r="BE10"/>
  <c r="BD10"/>
  <c r="BC10"/>
  <c r="BB10"/>
  <c r="BA10"/>
  <c r="AZ10"/>
  <c r="AY10"/>
  <c r="AX10"/>
  <c r="AW10"/>
  <c r="AV10"/>
  <c r="AU10"/>
  <c r="AT10"/>
  <c r="AS10"/>
  <c r="AR10"/>
  <c r="AQ10"/>
  <c r="AP10"/>
  <c r="AN10"/>
  <c r="AM10"/>
  <c r="AL10"/>
  <c r="AK10"/>
  <c r="AJ10"/>
  <c r="AI10"/>
  <c r="AH10"/>
  <c r="AG10"/>
  <c r="AF10"/>
  <c r="AE10"/>
  <c r="AD10"/>
  <c r="AC10"/>
  <c r="AB10"/>
  <c r="AA10"/>
  <c r="Z10"/>
  <c r="Y10"/>
  <c r="V10"/>
  <c r="U10"/>
  <c r="T10"/>
  <c r="S10"/>
  <c r="R10"/>
  <c r="Q10"/>
  <c r="P10"/>
  <c r="O10"/>
  <c r="N10"/>
  <c r="M10"/>
  <c r="L10"/>
  <c r="K10"/>
  <c r="J10"/>
  <c r="I10"/>
  <c r="H10"/>
  <c r="F10"/>
  <c r="BE9"/>
  <c r="BD9"/>
  <c r="BC9"/>
  <c r="BB9"/>
  <c r="BA9"/>
  <c r="AZ9"/>
  <c r="AY9"/>
  <c r="AX9"/>
  <c r="AW9"/>
  <c r="AV9"/>
  <c r="AU9"/>
  <c r="AT9"/>
  <c r="AS9"/>
  <c r="AR9"/>
  <c r="AQ9"/>
  <c r="AP9"/>
  <c r="AN9"/>
  <c r="AM9"/>
  <c r="AL9"/>
  <c r="AK9"/>
  <c r="AJ9"/>
  <c r="AI9"/>
  <c r="AH9"/>
  <c r="AG9"/>
  <c r="AF9"/>
  <c r="AE9"/>
  <c r="AD9"/>
  <c r="AC9"/>
  <c r="AB9"/>
  <c r="AA9"/>
  <c r="Z9"/>
  <c r="Y9"/>
  <c r="V9"/>
  <c r="U9"/>
  <c r="T9"/>
  <c r="S9"/>
  <c r="R9"/>
  <c r="Q9"/>
  <c r="P9"/>
  <c r="O9"/>
  <c r="N9"/>
  <c r="M9"/>
  <c r="L9"/>
  <c r="K9"/>
  <c r="J9"/>
  <c r="I9"/>
  <c r="H9"/>
  <c r="F9"/>
  <c r="BE8"/>
  <c r="BD8"/>
  <c r="BC8"/>
  <c r="BB8"/>
  <c r="BA8"/>
  <c r="AZ8"/>
  <c r="AY8"/>
  <c r="AX8"/>
  <c r="AW8"/>
  <c r="AV8"/>
  <c r="AU8"/>
  <c r="AT8"/>
  <c r="AS8"/>
  <c r="AR8"/>
  <c r="AQ8"/>
  <c r="AP8"/>
  <c r="AN8"/>
  <c r="AM8"/>
  <c r="AL8"/>
  <c r="AK8"/>
  <c r="AJ8"/>
  <c r="AI8"/>
  <c r="AH8"/>
  <c r="AG8"/>
  <c r="AF8"/>
  <c r="AE8"/>
  <c r="AD8"/>
  <c r="AC8"/>
  <c r="AB8"/>
  <c r="AA8"/>
  <c r="Z8"/>
  <c r="Y8"/>
  <c r="V8"/>
  <c r="U8"/>
  <c r="T8"/>
  <c r="S8"/>
  <c r="R8"/>
  <c r="Q8"/>
  <c r="P8"/>
  <c r="O8"/>
  <c r="N8"/>
  <c r="M8"/>
  <c r="L8"/>
  <c r="K8"/>
  <c r="J8"/>
  <c r="I8"/>
  <c r="H8"/>
  <c r="F8"/>
  <c r="BE7"/>
  <c r="BD7"/>
  <c r="BC7"/>
  <c r="BB7"/>
  <c r="BA7"/>
  <c r="AZ7"/>
  <c r="AY7"/>
  <c r="AX7"/>
  <c r="AW7"/>
  <c r="AV7"/>
  <c r="AU7"/>
  <c r="AT7"/>
  <c r="AS7"/>
  <c r="AR7"/>
  <c r="AQ7"/>
  <c r="AP7"/>
  <c r="AN7"/>
  <c r="AM7"/>
  <c r="AL7"/>
  <c r="AK7"/>
  <c r="AJ7"/>
  <c r="AI7"/>
  <c r="AH7"/>
  <c r="AG7"/>
  <c r="AF7"/>
  <c r="AE7"/>
  <c r="AD7"/>
  <c r="AC7"/>
  <c r="AB7"/>
  <c r="AA7"/>
  <c r="Z7"/>
  <c r="Y7"/>
  <c r="V7"/>
  <c r="U7"/>
  <c r="T7"/>
  <c r="S7"/>
  <c r="R7"/>
  <c r="Q7"/>
  <c r="P7"/>
  <c r="O7"/>
  <c r="N7"/>
  <c r="M7"/>
  <c r="L7"/>
  <c r="K7"/>
  <c r="J7"/>
  <c r="I7"/>
  <c r="H7"/>
  <c r="F7"/>
  <c r="BE6"/>
  <c r="BD6"/>
  <c r="BC6"/>
  <c r="BB6"/>
  <c r="BA6"/>
  <c r="AZ6"/>
  <c r="AY6"/>
  <c r="AX6"/>
  <c r="AW6"/>
  <c r="AV6"/>
  <c r="AU6"/>
  <c r="AT6"/>
  <c r="AS6"/>
  <c r="AR6"/>
  <c r="AQ6"/>
  <c r="AP6"/>
  <c r="AN6"/>
  <c r="AM6"/>
  <c r="AL6"/>
  <c r="AK6"/>
  <c r="AJ6"/>
  <c r="AI6"/>
  <c r="AH6"/>
  <c r="AG6"/>
  <c r="AF6"/>
  <c r="AE6"/>
  <c r="AD6"/>
  <c r="AC6"/>
  <c r="AB6"/>
  <c r="AA6"/>
  <c r="Z6"/>
  <c r="Y6"/>
  <c r="V6"/>
  <c r="U6"/>
  <c r="T6"/>
  <c r="S6"/>
  <c r="R6"/>
  <c r="Q6"/>
  <c r="P6"/>
  <c r="O6"/>
  <c r="N6"/>
  <c r="M6"/>
  <c r="L6"/>
  <c r="K6"/>
  <c r="J6"/>
  <c r="I6"/>
  <c r="H6"/>
  <c r="F6"/>
  <c r="BE5"/>
  <c r="BD5"/>
  <c r="BC5"/>
  <c r="BB5"/>
  <c r="BA5"/>
  <c r="AZ5"/>
  <c r="AY5"/>
  <c r="AX5"/>
  <c r="AW5"/>
  <c r="AV5"/>
  <c r="AU5"/>
  <c r="AT5"/>
  <c r="AS5"/>
  <c r="AR5"/>
  <c r="AQ5"/>
  <c r="AP5"/>
  <c r="AN5"/>
  <c r="AM5"/>
  <c r="AL5"/>
  <c r="AK5"/>
  <c r="AJ5"/>
  <c r="AI5"/>
  <c r="AH5"/>
  <c r="AG5"/>
  <c r="AF5"/>
  <c r="AE5"/>
  <c r="AD5"/>
  <c r="AC5"/>
  <c r="AB5"/>
  <c r="AA5"/>
  <c r="Z5"/>
  <c r="Y5"/>
  <c r="V5"/>
  <c r="U5"/>
  <c r="T5"/>
  <c r="S5"/>
  <c r="R5"/>
  <c r="Q5"/>
  <c r="P5"/>
  <c r="O5"/>
  <c r="N5"/>
  <c r="M5"/>
  <c r="L5"/>
  <c r="K5"/>
  <c r="J5"/>
  <c r="I5"/>
  <c r="H5"/>
  <c r="F5"/>
  <c r="BE4"/>
  <c r="BD4"/>
  <c r="BC4"/>
  <c r="BB4"/>
  <c r="BA4"/>
  <c r="AZ4"/>
  <c r="AY4"/>
  <c r="AX4"/>
  <c r="AW4"/>
  <c r="AV4"/>
  <c r="AU4"/>
  <c r="AT4"/>
  <c r="AS4"/>
  <c r="AR4"/>
  <c r="AQ4"/>
  <c r="AP4"/>
  <c r="AN4"/>
  <c r="AM4"/>
  <c r="AL4"/>
  <c r="AK4"/>
  <c r="AJ4"/>
  <c r="AI4"/>
  <c r="AH4"/>
  <c r="AG4"/>
  <c r="AF4"/>
  <c r="AE4"/>
  <c r="AD4"/>
  <c r="AC4"/>
  <c r="AB4"/>
  <c r="AA4"/>
  <c r="Z4"/>
  <c r="Y4"/>
  <c r="V4"/>
  <c r="U4"/>
  <c r="T4"/>
  <c r="S4"/>
  <c r="R4"/>
  <c r="Q4"/>
  <c r="P4"/>
  <c r="O4"/>
  <c r="N4"/>
  <c r="M4"/>
  <c r="L4"/>
  <c r="K4"/>
  <c r="J4"/>
  <c r="I4"/>
  <c r="H4"/>
  <c r="F4"/>
  <c r="F2" i="3"/>
  <c r="F3"/>
  <c r="F4"/>
  <c r="F5"/>
  <c r="F6"/>
  <c r="F7"/>
  <c r="F8"/>
  <c r="F9"/>
  <c r="F10"/>
  <c r="F11"/>
  <c r="F12"/>
  <c r="F13"/>
  <c r="F14"/>
  <c r="F19"/>
  <c r="F20"/>
  <c r="F21"/>
  <c r="F22"/>
  <c r="F23"/>
  <c r="F24"/>
  <c r="F25"/>
  <c r="F26"/>
  <c r="F27"/>
  <c r="F28"/>
  <c r="F30"/>
  <c r="F31"/>
  <c r="F32"/>
  <c r="F29"/>
  <c r="F69"/>
  <c r="F70"/>
  <c r="F71"/>
  <c r="F72"/>
  <c r="F73"/>
  <c r="F74"/>
  <c r="F75"/>
  <c r="F76"/>
  <c r="F77"/>
  <c r="F78"/>
  <c r="F79"/>
  <c r="F80"/>
  <c r="F81"/>
  <c r="I3" i="1"/>
  <c r="L3" s="1"/>
  <c r="O3"/>
  <c r="C41" s="1"/>
  <c r="F41" s="1"/>
  <c r="I41" s="1"/>
  <c r="L41" s="1"/>
  <c r="O41" s="1"/>
  <c r="C78" s="1"/>
  <c r="F78" s="1"/>
  <c r="I78" s="1"/>
  <c r="L78" s="1"/>
  <c r="C116" s="1"/>
  <c r="F116" s="1"/>
  <c r="I116" s="1"/>
  <c r="F86" i="3" l="1"/>
  <c r="F88"/>
  <c r="F90"/>
  <c r="F92"/>
  <c r="F94"/>
  <c r="F96"/>
  <c r="F98"/>
  <c r="F136"/>
  <c r="F138"/>
  <c r="F140"/>
  <c r="F142"/>
  <c r="F144"/>
  <c r="F146"/>
  <c r="F148"/>
  <c r="F153"/>
  <c r="F155"/>
  <c r="F157"/>
  <c r="F159"/>
  <c r="F161"/>
  <c r="F163"/>
  <c r="F165"/>
  <c r="F203"/>
  <c r="F205"/>
  <c r="F207"/>
  <c r="F209"/>
  <c r="F211"/>
  <c r="F213"/>
  <c r="F215"/>
  <c r="F220"/>
  <c r="F222"/>
  <c r="F224"/>
  <c r="F226"/>
  <c r="F228"/>
  <c r="F230"/>
  <c r="F232"/>
  <c r="F270"/>
  <c r="F272"/>
  <c r="F274"/>
  <c r="F276"/>
  <c r="F278"/>
  <c r="F280"/>
  <c r="F282"/>
  <c r="F287"/>
  <c r="F289"/>
  <c r="F291"/>
  <c r="F293"/>
  <c r="F295"/>
  <c r="F297"/>
  <c r="F299"/>
  <c r="F337"/>
  <c r="F339"/>
  <c r="F341"/>
  <c r="F343"/>
  <c r="F345"/>
  <c r="F347"/>
  <c r="F349"/>
  <c r="F354"/>
  <c r="F356"/>
  <c r="F358"/>
  <c r="F360"/>
  <c r="F362"/>
  <c r="F364"/>
  <c r="F366"/>
  <c r="F404"/>
  <c r="F406"/>
  <c r="F408"/>
  <c r="F410"/>
  <c r="F412"/>
  <c r="F414"/>
  <c r="F416"/>
  <c r="F421"/>
  <c r="F423"/>
  <c r="F425"/>
  <c r="F427"/>
  <c r="F429"/>
  <c r="F431"/>
  <c r="F433"/>
  <c r="F471"/>
  <c r="F473"/>
  <c r="F475"/>
  <c r="F477"/>
  <c r="F479"/>
  <c r="F488"/>
  <c r="F490"/>
  <c r="F492"/>
  <c r="F494"/>
  <c r="F496"/>
  <c r="F498"/>
  <c r="F500"/>
  <c r="F481"/>
  <c r="F483"/>
  <c r="F538"/>
  <c r="F540"/>
  <c r="F542"/>
  <c r="F544"/>
  <c r="F546"/>
  <c r="F548"/>
  <c r="F550"/>
  <c r="F555"/>
  <c r="F557"/>
  <c r="F559"/>
  <c r="F561"/>
  <c r="F563"/>
  <c r="F565"/>
  <c r="F567"/>
  <c r="F605"/>
  <c r="F607"/>
  <c r="F609"/>
  <c r="F611"/>
  <c r="F613"/>
  <c r="F615"/>
  <c r="F617"/>
  <c r="F622"/>
  <c r="F624"/>
  <c r="F626"/>
  <c r="F628"/>
  <c r="F630"/>
  <c r="F632"/>
  <c r="F634"/>
  <c r="F672"/>
  <c r="F674"/>
  <c r="F676"/>
  <c r="F678"/>
  <c r="F680"/>
  <c r="F682"/>
  <c r="F684"/>
  <c r="F689"/>
  <c r="F691"/>
  <c r="F693"/>
  <c r="F695"/>
  <c r="F697"/>
  <c r="F699"/>
  <c r="F701"/>
  <c r="F739"/>
  <c r="F741"/>
  <c r="F743"/>
  <c r="F745"/>
  <c r="F747"/>
  <c r="F749"/>
  <c r="F751"/>
  <c r="F756"/>
  <c r="F758"/>
  <c r="F760"/>
  <c r="F762"/>
  <c r="F764"/>
  <c r="F766"/>
  <c r="F768"/>
  <c r="F87"/>
  <c r="F89"/>
  <c r="F91"/>
  <c r="F93"/>
  <c r="F95"/>
  <c r="F97"/>
  <c r="F137"/>
  <c r="F139"/>
  <c r="F141"/>
  <c r="F145"/>
  <c r="F147"/>
  <c r="F154"/>
  <c r="F156"/>
  <c r="F158"/>
  <c r="F160"/>
  <c r="F162"/>
  <c r="F164"/>
  <c r="F204"/>
  <c r="F206"/>
  <c r="F208"/>
  <c r="F210"/>
  <c r="F212"/>
  <c r="F214"/>
  <c r="F221"/>
  <c r="F223"/>
  <c r="F225"/>
  <c r="F227"/>
  <c r="F229"/>
  <c r="F231"/>
  <c r="F271"/>
  <c r="F273"/>
  <c r="F275"/>
  <c r="F277"/>
  <c r="F279"/>
  <c r="F281"/>
  <c r="F288"/>
  <c r="F290"/>
  <c r="F292"/>
  <c r="F294"/>
  <c r="F296"/>
  <c r="F298"/>
  <c r="F338"/>
  <c r="F340"/>
  <c r="F342"/>
  <c r="F344"/>
  <c r="F346"/>
  <c r="F348"/>
  <c r="F355"/>
  <c r="F357"/>
  <c r="F359"/>
  <c r="F361"/>
  <c r="F363"/>
  <c r="F365"/>
  <c r="F405"/>
  <c r="F407"/>
  <c r="F409"/>
  <c r="F411"/>
  <c r="F413"/>
  <c r="F415"/>
  <c r="F422"/>
  <c r="F424"/>
  <c r="F426"/>
  <c r="F428"/>
  <c r="F430"/>
  <c r="F432"/>
  <c r="F472"/>
  <c r="F474"/>
  <c r="F476"/>
  <c r="F478"/>
  <c r="F480"/>
  <c r="F489"/>
  <c r="F491"/>
  <c r="F493"/>
  <c r="F495"/>
  <c r="F497"/>
  <c r="F499"/>
  <c r="F482"/>
  <c r="F539"/>
  <c r="F541"/>
  <c r="F543"/>
  <c r="F545"/>
  <c r="F547"/>
  <c r="F549"/>
  <c r="F556"/>
  <c r="F558"/>
  <c r="F560"/>
  <c r="F562"/>
  <c r="F564"/>
  <c r="F566"/>
  <c r="F606"/>
  <c r="F608"/>
  <c r="F610"/>
  <c r="F612"/>
  <c r="F614"/>
  <c r="F616"/>
  <c r="F623"/>
  <c r="F625"/>
  <c r="F627"/>
  <c r="F629"/>
  <c r="F631"/>
  <c r="F633"/>
  <c r="F673"/>
  <c r="F675"/>
  <c r="F677"/>
  <c r="F679"/>
  <c r="F681"/>
  <c r="F683"/>
  <c r="F690"/>
  <c r="F692"/>
  <c r="F694"/>
  <c r="F696"/>
  <c r="F698"/>
  <c r="F700"/>
  <c r="F740"/>
  <c r="F742"/>
  <c r="F744"/>
  <c r="F746"/>
  <c r="F748"/>
  <c r="F750"/>
  <c r="F757"/>
  <c r="F759"/>
  <c r="F761"/>
  <c r="F763"/>
  <c r="F765"/>
  <c r="F767"/>
</calcChain>
</file>

<file path=xl/sharedStrings.xml><?xml version="1.0" encoding="utf-8"?>
<sst xmlns="http://schemas.openxmlformats.org/spreadsheetml/2006/main" count="3374" uniqueCount="391">
  <si>
    <t>Any team playing an unregistered player who has played more than 4 games total in this pennant will forfeit that game.</t>
  </si>
  <si>
    <t>Week 1</t>
  </si>
  <si>
    <t>Week 2</t>
  </si>
  <si>
    <t>Week 3</t>
  </si>
  <si>
    <t>Week 4</t>
  </si>
  <si>
    <t>Week 5</t>
  </si>
  <si>
    <t>Time</t>
  </si>
  <si>
    <t>Court 1</t>
  </si>
  <si>
    <t>Court 2</t>
  </si>
  <si>
    <t>Court 3</t>
  </si>
  <si>
    <t>7:15pm</t>
  </si>
  <si>
    <t>C Grade</t>
  </si>
  <si>
    <t>B Grade</t>
  </si>
  <si>
    <t>A Grade</t>
  </si>
  <si>
    <t>Black</t>
  </si>
  <si>
    <t>Zooluus</t>
  </si>
  <si>
    <t>The Grizzlies</t>
  </si>
  <si>
    <t>Plying Pucksters</t>
  </si>
  <si>
    <t>Cilia</t>
  </si>
  <si>
    <t>Cardiac Concerns</t>
  </si>
  <si>
    <t>SOS</t>
  </si>
  <si>
    <t>Ariba Amoebas</t>
  </si>
  <si>
    <t>Berserkers</t>
  </si>
  <si>
    <t>Crabs</t>
  </si>
  <si>
    <t>White</t>
  </si>
  <si>
    <t>TSDC</t>
  </si>
  <si>
    <t>Aquaprongs</t>
  </si>
  <si>
    <t>Water Rats</t>
  </si>
  <si>
    <t>Floggers</t>
  </si>
  <si>
    <t>Team Refs</t>
  </si>
  <si>
    <t>Turbo Taddies</t>
  </si>
  <si>
    <t>Hot Chilli Prawns</t>
  </si>
  <si>
    <t>Deck Refs</t>
  </si>
  <si>
    <t>In-Water Refs</t>
  </si>
  <si>
    <t>7:51pm</t>
  </si>
  <si>
    <t>Old Puckers</t>
  </si>
  <si>
    <t>Aquaholics</t>
  </si>
  <si>
    <t>Depth Charges</t>
  </si>
  <si>
    <t>Uni Dolphins</t>
  </si>
  <si>
    <t>Pucking Fools</t>
  </si>
  <si>
    <t>Wanderers</t>
  </si>
  <si>
    <t>8:27pm</t>
  </si>
  <si>
    <t>Red Dogs</t>
  </si>
  <si>
    <t>9:03pm</t>
  </si>
  <si>
    <t xml:space="preserve">Notes for teams listed to provide team referees: </t>
  </si>
  <si>
    <t>1.You must provide 4 referees for each game - 3 in-water and 1 pool side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</si>
  <si>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</si>
  <si>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</si>
  <si>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</si>
  <si>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</si>
  <si>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</si>
  <si>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</si>
  <si>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</si>
  <si>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</si>
  <si>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</si>
  <si>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1st Semi</t>
  </si>
  <si>
    <t>2nd Semi</t>
  </si>
  <si>
    <t>Grand Finals</t>
  </si>
  <si>
    <t>From last week</t>
  </si>
  <si>
    <t>B1</t>
  </si>
  <si>
    <t>C3</t>
  </si>
  <si>
    <t>Loser  B1 v  B2</t>
  </si>
  <si>
    <t>Loser C1 v C2</t>
  </si>
  <si>
    <t>B Grade final</t>
  </si>
  <si>
    <t>C Grade final</t>
  </si>
  <si>
    <t>B2</t>
  </si>
  <si>
    <t>C4</t>
  </si>
  <si>
    <t>Winner B3 v B4</t>
  </si>
  <si>
    <t>Winner C3 v C4</t>
  </si>
  <si>
    <t>8:00pm</t>
  </si>
  <si>
    <t>A3</t>
  </si>
  <si>
    <t>C1</t>
  </si>
  <si>
    <t>Loser A1 v A2</t>
  </si>
  <si>
    <t>A Grade Final</t>
  </si>
  <si>
    <t>A4</t>
  </si>
  <si>
    <t>C2</t>
  </si>
  <si>
    <t>Winner A3 v A4</t>
  </si>
  <si>
    <t>8:45pm</t>
  </si>
  <si>
    <t>A1</t>
  </si>
  <si>
    <t>B3</t>
  </si>
  <si>
    <t>A2</t>
  </si>
  <si>
    <t>B4</t>
  </si>
  <si>
    <t>NB: Referees for all finals will be chosen from the Referees Guild</t>
  </si>
  <si>
    <t>Teams:</t>
  </si>
  <si>
    <t>Packup: A6/B6</t>
  </si>
  <si>
    <t>S/up: C1</t>
  </si>
  <si>
    <t>S/up: C2</t>
  </si>
  <si>
    <t>S/up: C3</t>
  </si>
  <si>
    <t>S/up: C7</t>
  </si>
  <si>
    <t>Packup: A8/B8</t>
  </si>
  <si>
    <t>S/up: C4</t>
  </si>
  <si>
    <t>S/up: Floggers</t>
  </si>
  <si>
    <t>S/up: Aquaholics</t>
  </si>
  <si>
    <t>Packup: Floggers/Cilia</t>
  </si>
  <si>
    <t>S/up: Pucking Fools</t>
  </si>
  <si>
    <t>Packup: Uni Dolphins/Hot Chilli Prawns</t>
  </si>
  <si>
    <t>Packup: Red Dogs/Old Puckers</t>
  </si>
  <si>
    <t>Packup: Turbo Taddies/Crabs</t>
  </si>
  <si>
    <t>Packup: Aquaholics/Ariba Amoebas</t>
  </si>
  <si>
    <t>Packup:  Berserkers/Water Rats</t>
  </si>
  <si>
    <t xml:space="preserve"> ®</t>
  </si>
  <si>
    <t>Games Played</t>
  </si>
  <si>
    <t>Paper Votes</t>
  </si>
  <si>
    <t>Best &amp; Fairest</t>
  </si>
  <si>
    <t>Grade</t>
  </si>
  <si>
    <t>Team</t>
  </si>
  <si>
    <t>No</t>
  </si>
  <si>
    <t>Player</t>
  </si>
  <si>
    <t>Rego</t>
  </si>
  <si>
    <t>Games</t>
  </si>
  <si>
    <t>Total</t>
  </si>
  <si>
    <t>Nathan Whelan ©</t>
  </si>
  <si>
    <t>paid</t>
  </si>
  <si>
    <t>Jason Whelan</t>
  </si>
  <si>
    <t>Pete van der Woude</t>
  </si>
  <si>
    <t>Garry Davidson</t>
  </si>
  <si>
    <t>Katelyn Tenbensel</t>
  </si>
  <si>
    <t>Jacob Robert-Marsh</t>
  </si>
  <si>
    <t>Phoebe Stewart</t>
  </si>
  <si>
    <t xml:space="preserve">Duncan MacKay </t>
  </si>
  <si>
    <t xml:space="preserve"> </t>
  </si>
  <si>
    <t>Ian Shanahan</t>
  </si>
  <si>
    <t>Callum Hindal</t>
  </si>
  <si>
    <t>Jack Robert-Tissot</t>
  </si>
  <si>
    <t>Fiona Walsh</t>
  </si>
  <si>
    <t>Glenn Wickham</t>
  </si>
  <si>
    <t>Steve Cleary ©</t>
  </si>
  <si>
    <t>Nick Johnson</t>
  </si>
  <si>
    <t>Andrew Herbert</t>
  </si>
  <si>
    <t>Lyndal Herbert</t>
  </si>
  <si>
    <t>Aki Dalby</t>
  </si>
  <si>
    <t>Mark Jones</t>
  </si>
  <si>
    <t>Alistair Reid</t>
  </si>
  <si>
    <t>Steven Mason</t>
  </si>
  <si>
    <t>Rowan Bridley ©</t>
  </si>
  <si>
    <t>Richard Lane</t>
  </si>
  <si>
    <t>Chris Cleaver</t>
  </si>
  <si>
    <t>Dan Hunt</t>
  </si>
  <si>
    <t>Harry Van Der Woude</t>
  </si>
  <si>
    <t>James Milner</t>
  </si>
  <si>
    <t xml:space="preserve">Brendon Lewis </t>
  </si>
  <si>
    <t>Simon Talbot ©</t>
  </si>
  <si>
    <t>Jane Davis</t>
  </si>
  <si>
    <t>Andrew Cawthorn</t>
  </si>
  <si>
    <t>Tom Howarth</t>
  </si>
  <si>
    <t>Alice Vanderwoude</t>
  </si>
  <si>
    <t>Rudy Kloser</t>
  </si>
  <si>
    <t>Matt McCartney</t>
  </si>
  <si>
    <t>Ed Jamieson</t>
  </si>
  <si>
    <t>Shane Wilson</t>
  </si>
  <si>
    <t>Nick Yong ©</t>
  </si>
  <si>
    <t>David Kruse</t>
  </si>
  <si>
    <t>Mat Hosan</t>
  </si>
  <si>
    <t>Aidan Young</t>
  </si>
  <si>
    <t>Mark Lewis</t>
  </si>
  <si>
    <t>Ben Coombe</t>
  </si>
  <si>
    <t>Andrew Meijers</t>
  </si>
  <si>
    <t xml:space="preserve">Jacob Cooper </t>
  </si>
  <si>
    <t>Sarah Bridges ®</t>
  </si>
  <si>
    <t>Nick Martyn ©</t>
  </si>
  <si>
    <t>Natalie Wickham</t>
  </si>
  <si>
    <t>Jeremy Crawford</t>
  </si>
  <si>
    <t>Hannah Robert-Tissot</t>
  </si>
  <si>
    <t>James Martyn</t>
  </si>
  <si>
    <t>Marty Jack</t>
  </si>
  <si>
    <t>Mathew Paine</t>
  </si>
  <si>
    <t xml:space="preserve">Eliza Game </t>
  </si>
  <si>
    <t>Steve Kilpatrick ©</t>
  </si>
  <si>
    <t>Matt Baker</t>
  </si>
  <si>
    <t>Rob Kilpatrick</t>
  </si>
  <si>
    <t>Jeremy Sugden</t>
  </si>
  <si>
    <t>Chris Schuecker </t>
  </si>
  <si>
    <t>Scott Allen</t>
  </si>
  <si>
    <t xml:space="preserve">Brett Blandford </t>
  </si>
  <si>
    <t xml:space="preserve">Kate Howard </t>
  </si>
  <si>
    <t>B  GRADE:</t>
  </si>
  <si>
    <t>Michelle Castle ©</t>
  </si>
  <si>
    <t>Mitch Chivers</t>
  </si>
  <si>
    <t>Greg Taylor</t>
  </si>
  <si>
    <t>Rohan Thurstans</t>
  </si>
  <si>
    <t>Simon Featherstone</t>
  </si>
  <si>
    <t xml:space="preserve">Juliet Payne </t>
  </si>
  <si>
    <t>Peter Last</t>
  </si>
  <si>
    <t>Andrew Doyle</t>
  </si>
  <si>
    <t>Tom Milner ®</t>
  </si>
  <si>
    <t>Bruce Maher ©</t>
  </si>
  <si>
    <t>Andy Maver</t>
  </si>
  <si>
    <t>Shane Miller</t>
  </si>
  <si>
    <t>Malcolm Little</t>
  </si>
  <si>
    <t>Basil McKinlay</t>
  </si>
  <si>
    <t>Chris Edgar</t>
  </si>
  <si>
    <t>Leigh Fannon</t>
  </si>
  <si>
    <t xml:space="preserve">Patrick Meaney </t>
  </si>
  <si>
    <t>Anthony Ellis</t>
  </si>
  <si>
    <t xml:space="preserve">Olivia Johnson </t>
  </si>
  <si>
    <t>John Borojevic ©</t>
  </si>
  <si>
    <t xml:space="preserve">Dave  Marshall </t>
  </si>
  <si>
    <t>Stephen Spinks</t>
  </si>
  <si>
    <t>Lyndal Mellefont</t>
  </si>
  <si>
    <t xml:space="preserve">Priya Kitchener </t>
  </si>
  <si>
    <t>Tony White</t>
  </si>
  <si>
    <t>Oscar Neyland</t>
  </si>
  <si>
    <t>Pete Rand</t>
  </si>
  <si>
    <t>John Bamford ©</t>
  </si>
  <si>
    <t>Craig Sanderson</t>
  </si>
  <si>
    <t>Matt Sherlock</t>
  </si>
  <si>
    <t>Chris Lohberger</t>
  </si>
  <si>
    <t>Shaun Quin</t>
  </si>
  <si>
    <t>Ray Brereton</t>
  </si>
  <si>
    <t>Nick Findlay</t>
  </si>
  <si>
    <t>Matt Webb</t>
  </si>
  <si>
    <t>Martin Marzloff</t>
  </si>
  <si>
    <t>Nick Paine ©</t>
  </si>
  <si>
    <t>Will Bowling</t>
  </si>
  <si>
    <t>Ben Paine</t>
  </si>
  <si>
    <t>Imogen Paine</t>
  </si>
  <si>
    <t>Jack Inglis</t>
  </si>
  <si>
    <t>Andrew Robert-Tissot</t>
  </si>
  <si>
    <t xml:space="preserve">John Mason </t>
  </si>
  <si>
    <t>Phoebe Dalby</t>
  </si>
  <si>
    <t>Natalie Conway ®</t>
  </si>
  <si>
    <t>Edward Forbes ©</t>
  </si>
  <si>
    <t>Brett Muir</t>
  </si>
  <si>
    <t>Mark Stalker</t>
  </si>
  <si>
    <t>Adam Bridley</t>
  </si>
  <si>
    <t>Joe Valentine</t>
  </si>
  <si>
    <t>Jaime McAllister</t>
  </si>
  <si>
    <t>Angus Sinclair</t>
  </si>
  <si>
    <t>Curtis Pizzalotto</t>
  </si>
  <si>
    <t>Sophie Edgar</t>
  </si>
  <si>
    <t>Mark Packer</t>
  </si>
  <si>
    <t>Max Perry</t>
  </si>
  <si>
    <t>Femmes</t>
  </si>
  <si>
    <t>Rob Johnson ©</t>
  </si>
  <si>
    <t>Gail Friswell</t>
  </si>
  <si>
    <t>Yumi Shirari</t>
  </si>
  <si>
    <t>Alex Barnes-Keoghan</t>
  </si>
  <si>
    <t>Simon Geard</t>
  </si>
  <si>
    <t>David Hilder</t>
  </si>
  <si>
    <t>Wee Cheah</t>
  </si>
  <si>
    <t>Kirsty Kay</t>
  </si>
  <si>
    <t>Amelie Meyer ®</t>
  </si>
  <si>
    <t>Dead Penguins</t>
  </si>
  <si>
    <t>Brett Kitchener ©</t>
  </si>
  <si>
    <t>Craig Proctor</t>
  </si>
  <si>
    <t>Sarah Bridges</t>
  </si>
  <si>
    <t>Sven Doedens</t>
  </si>
  <si>
    <t>Alex Packer</t>
  </si>
  <si>
    <t xml:space="preserve">Chris Wright </t>
  </si>
  <si>
    <t>Robyn Sewell</t>
  </si>
  <si>
    <t>David Lambert</t>
  </si>
  <si>
    <t>Matt Debnam ©</t>
  </si>
  <si>
    <t>Josh Debnam</t>
  </si>
  <si>
    <t>Daniel Debnam</t>
  </si>
  <si>
    <t>Jason Reeves</t>
  </si>
  <si>
    <t>Ben Phibbs</t>
  </si>
  <si>
    <t>Jayden Griggs</t>
  </si>
  <si>
    <t>Paul Griggs</t>
  </si>
  <si>
    <t>Damien Johnson</t>
  </si>
  <si>
    <t>Graeme Boxall</t>
  </si>
  <si>
    <t>Rhys Jones</t>
  </si>
  <si>
    <t>C  GRADE:</t>
  </si>
  <si>
    <t>Kim Fitzmaurice ©</t>
  </si>
  <si>
    <t>Ralph Schwertner</t>
  </si>
  <si>
    <t>Ben Smedhurst</t>
  </si>
  <si>
    <t>Alyce Hancock</t>
  </si>
  <si>
    <t>Francis Fox</t>
  </si>
  <si>
    <t>Toby Reid</t>
  </si>
  <si>
    <t>Steve Batten</t>
  </si>
  <si>
    <t>Tania Mendo Aguilar</t>
  </si>
  <si>
    <t>Cameron Lewis</t>
  </si>
  <si>
    <t>David Horner ©</t>
  </si>
  <si>
    <t>John Dalco</t>
  </si>
  <si>
    <t>Owen Sprod</t>
  </si>
  <si>
    <t>Nat Conway</t>
  </si>
  <si>
    <t>Rosie McKay</t>
  </si>
  <si>
    <t>Seb Beswick</t>
  </si>
  <si>
    <t>Justin Welch</t>
  </si>
  <si>
    <t>Dave Haros</t>
  </si>
  <si>
    <t>Henry Maxwell ©</t>
  </si>
  <si>
    <t>Robbie Gaffney</t>
  </si>
  <si>
    <t>Tom Krasnicki</t>
  </si>
  <si>
    <t>Tim Lamb</t>
  </si>
  <si>
    <t>Russell Bradford</t>
  </si>
  <si>
    <t>David Furmage</t>
  </si>
  <si>
    <t>Scott Ragg</t>
  </si>
  <si>
    <t>Tim Lynch</t>
  </si>
  <si>
    <t>Martin Waldhoff</t>
  </si>
  <si>
    <t>Justin Bloomfield ©</t>
  </si>
  <si>
    <t>Chris Allchin</t>
  </si>
  <si>
    <t>Gabby Brown</t>
  </si>
  <si>
    <t>Tony Umley</t>
  </si>
  <si>
    <t>Chris Broinowski</t>
  </si>
  <si>
    <t>George Williams</t>
  </si>
  <si>
    <t>Kath Maher</t>
  </si>
  <si>
    <t>Dave Rush ©</t>
  </si>
  <si>
    <t>Dave Moody</t>
  </si>
  <si>
    <t>Bob Schlesinger</t>
  </si>
  <si>
    <t>Paul McCartney</t>
  </si>
  <si>
    <t xml:space="preserve">Scott Cooper </t>
  </si>
  <si>
    <t xml:space="preserve">Damien Jacobs </t>
  </si>
  <si>
    <t xml:space="preserve">Richard Cleary </t>
  </si>
  <si>
    <t>James Parkinson ©</t>
  </si>
  <si>
    <t xml:space="preserve">Andrew Fisher </t>
  </si>
  <si>
    <t>Jess Brown</t>
  </si>
  <si>
    <t>Josh Mulcahy</t>
  </si>
  <si>
    <t xml:space="preserve">Jesse Morley </t>
  </si>
  <si>
    <t>John Robinson</t>
  </si>
  <si>
    <t>Hayden Pearson</t>
  </si>
  <si>
    <t>Duane O'Brien</t>
  </si>
  <si>
    <t>Richard McMillan</t>
  </si>
  <si>
    <t>Glenn Holmes</t>
  </si>
  <si>
    <t>Florence Marsh-Robinson</t>
  </si>
  <si>
    <t>Jacob van Oosterom</t>
  </si>
  <si>
    <t>Erin Arnold</t>
  </si>
  <si>
    <t>Amelie Meyer</t>
  </si>
  <si>
    <t>Kaitlyn Higgins</t>
  </si>
  <si>
    <t>William Maher</t>
  </si>
  <si>
    <t>D GRADE:</t>
  </si>
  <si>
    <t>D Grade</t>
  </si>
  <si>
    <t>Tea</t>
  </si>
  <si>
    <t>Tasmanian Underwater</t>
  </si>
  <si>
    <t>(B)</t>
  </si>
  <si>
    <t>Goals</t>
  </si>
  <si>
    <t>Kick-outs</t>
  </si>
  <si>
    <t>B&amp;F</t>
  </si>
  <si>
    <t>Paper</t>
  </si>
  <si>
    <t>Hockey Association</t>
  </si>
  <si>
    <t>Pennant 2 2010</t>
  </si>
  <si>
    <t>Grade:</t>
  </si>
  <si>
    <t>Court:</t>
  </si>
  <si>
    <t xml:space="preserve">   Time:</t>
  </si>
  <si>
    <t>Team Ref</t>
  </si>
  <si>
    <t>Deck Ref 1</t>
  </si>
  <si>
    <t>In-Water Ref 1</t>
  </si>
  <si>
    <t>In-Water Ref 2</t>
  </si>
  <si>
    <t>In-Water Ref 3</t>
  </si>
  <si>
    <t xml:space="preserve">Total: </t>
  </si>
  <si>
    <t>(W)</t>
  </si>
  <si>
    <t>Guild Referee:</t>
  </si>
  <si>
    <t>SCORER'S DUTIES</t>
  </si>
  <si>
    <t>If acting as poolside referee/scorer for any TUHA pennant game, you are responsible for performing the following duties:</t>
  </si>
  <si>
    <t>Before and during the game:</t>
  </si>
  <si>
    <t>a)  Ensure the team sheet for the game has been filled in completely by both teams at the time the game commences - listing only the players</t>
  </si>
  <si>
    <t xml:space="preserve">they have in the water for that game.  In the event the sheet is empty, or appears to be incompletely filled in, ask the players on each team </t>
  </si>
  <si>
    <r>
      <t xml:space="preserve">for their names to ensure all are recorded. </t>
    </r>
    <r>
      <rPr>
        <b/>
        <u/>
        <sz val="9"/>
        <rFont val="Times New Roman"/>
        <family val="1"/>
      </rPr>
      <t xml:space="preserve"> If the score sheet has NOT been completed fully</t>
    </r>
    <r>
      <rPr>
        <b/>
        <sz val="9"/>
        <rFont val="Times New Roman"/>
        <family val="1"/>
      </rPr>
      <t>, p</t>
    </r>
    <r>
      <rPr>
        <sz val="9"/>
        <rFont val="Times New Roman"/>
        <family val="1"/>
      </rPr>
      <t xml:space="preserve">lease note this fact in the  </t>
    </r>
  </si>
  <si>
    <t>Scorer's Comments section below;</t>
  </si>
  <si>
    <t xml:space="preserve">b)  Record the names of both of the in-water referees (your team ref. and the referees pool ref.), and record your own name as poolside referee.  </t>
  </si>
  <si>
    <t>If either or both in water referees do not show up for the game, or are late for the game, it is important that this is also recorded below;</t>
  </si>
  <si>
    <t>c)  Record all goals scored during the game - against the name of the goal scorer;</t>
  </si>
  <si>
    <t xml:space="preserve">d)  Operate any sounding system in use, and watch for fouls committed by players at the surface.  You should halt play and notify an in-water </t>
  </si>
  <si>
    <t>referee if an infringement is observed;</t>
  </si>
  <si>
    <t xml:space="preserve">e)  Time the duration of expulsions, in the event any player is ejected from the water by a referee, notifying the player when they are able to </t>
  </si>
  <si>
    <t xml:space="preserve">re-enter the water  (NB. the expulsion time does not commence until the player is completely out of the water).  In the event of any player </t>
  </si>
  <si>
    <t>being expelled from the game, you must record the duration of the expulsion next to their name in the column marked "Kick outs".</t>
  </si>
  <si>
    <t>After the game:</t>
  </si>
  <si>
    <t>a)  Ask each team Captain to name their 2 best players, and record these in the column marked "Paper";</t>
  </si>
  <si>
    <t>b)  Ask the two in water referees to nominate the 3 best and fairest players (3, 2, 1) for the game, and record these in the column marked B&amp;F</t>
  </si>
  <si>
    <r>
      <t>Scorer's Comments</t>
    </r>
    <r>
      <rPr>
        <sz val="9"/>
        <rFont val="Times New Roman"/>
        <family val="1"/>
      </rPr>
      <t xml:space="preserve"> (eg. Refs late, team sheet not filled in etc): ..............................................................................................…</t>
    </r>
  </si>
  <si>
    <t>.......................................................................................................................................................................................................</t>
  </si>
  <si>
    <r>
      <t>Captain's Comments</t>
    </r>
    <r>
      <rPr>
        <sz val="9"/>
        <rFont val="Times New Roman"/>
        <family val="1"/>
      </rPr>
      <t xml:space="preserve"> (eg. Refs late, protests, etc): .................................................................................................</t>
    </r>
  </si>
  <si>
    <t>Where's Moby</t>
  </si>
  <si>
    <t>Packup: Depth Charges/Where's Moby</t>
  </si>
  <si>
    <t xml:space="preserve">Where's Moby  </t>
  </si>
  <si>
    <t>Tori Wickham</t>
  </si>
  <si>
    <t>Colin Hepher</t>
  </si>
  <si>
    <t>Craig Granquist</t>
  </si>
  <si>
    <t>Alex Barnes-Keoghan ®</t>
  </si>
  <si>
    <t>John Mason</t>
  </si>
  <si>
    <t>Olivier Johnson ®</t>
  </si>
  <si>
    <t>Ben Vout</t>
  </si>
  <si>
    <t>Kirsty Kay ®</t>
  </si>
  <si>
    <t xml:space="preserve">Tom Milner </t>
  </si>
  <si>
    <t xml:space="preserve">Kath Maher </t>
  </si>
  <si>
    <t xml:space="preserve">Kate Thurn </t>
  </si>
  <si>
    <t>Michael Taylor</t>
  </si>
  <si>
    <t>Zack Clark</t>
  </si>
  <si>
    <t>Caitlyn Smart</t>
  </si>
  <si>
    <t>Chris Wright</t>
  </si>
  <si>
    <t>Meg Kirkland</t>
  </si>
  <si>
    <t>Dan Brown</t>
  </si>
  <si>
    <t>Michael Bruce</t>
  </si>
  <si>
    <t>John Walch</t>
  </si>
  <si>
    <t>Andrew Tabor</t>
  </si>
  <si>
    <t xml:space="preserve">John Adams </t>
  </si>
  <si>
    <t>Andrew Greenhill ©</t>
  </si>
  <si>
    <t>S/up:C6</t>
  </si>
  <si>
    <t>S/up:C1</t>
  </si>
  <si>
    <t>S/up: C5</t>
  </si>
  <si>
    <t>Grizzlies</t>
  </si>
  <si>
    <t>TUHA SUMMER/AUTUMN PENNANT - 2011 (VERSION 1.2)</t>
  </si>
</sst>
</file>

<file path=xl/styles.xml><?xml version="1.0" encoding="utf-8"?>
<styleSheet xmlns="http://schemas.openxmlformats.org/spreadsheetml/2006/main">
  <fonts count="31">
    <font>
      <sz val="11"/>
      <color theme="1"/>
      <name val="Calibri"/>
      <family val="2"/>
      <scheme val="minor"/>
    </font>
    <font>
      <sz val="6"/>
      <name val="Calibri"/>
      <family val="2"/>
    </font>
    <font>
      <i/>
      <sz val="6"/>
      <name val="Calibri"/>
      <family val="2"/>
    </font>
    <font>
      <sz val="10"/>
      <name val="Arial"/>
      <family val="2"/>
    </font>
    <font>
      <sz val="10"/>
      <color indexed="55"/>
      <name val="Arial"/>
      <family val="2"/>
    </font>
    <font>
      <sz val="12"/>
      <name val="Tms Rmn"/>
    </font>
    <font>
      <sz val="10"/>
      <name val="Times New Roman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55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u/>
      <sz val="10"/>
      <name val="Times New Roman"/>
      <family val="1"/>
    </font>
    <font>
      <sz val="10"/>
      <color indexed="8"/>
      <name val="Times New Roman"/>
      <family val="1"/>
    </font>
    <font>
      <b/>
      <u/>
      <sz val="12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u/>
      <sz val="9"/>
      <name val="Times New Roman"/>
      <family val="1"/>
    </font>
    <font>
      <sz val="9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6"/>
      <name val="Calibri"/>
      <family val="2"/>
      <scheme val="minor"/>
    </font>
    <font>
      <b/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indexed="9"/>
      <name val="Calibri"/>
      <family val="2"/>
      <scheme val="minor"/>
    </font>
    <font>
      <b/>
      <u/>
      <sz val="6"/>
      <name val="Calibri"/>
      <family val="2"/>
      <scheme val="minor"/>
    </font>
    <font>
      <b/>
      <u/>
      <sz val="6"/>
      <color indexed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justify"/>
    </xf>
  </cellStyleXfs>
  <cellXfs count="223">
    <xf numFmtId="0" fontId="0" fillId="0" borderId="0" xfId="0"/>
    <xf numFmtId="0" fontId="23" fillId="0" borderId="0" xfId="0" applyFont="1" applyFill="1" applyBorder="1" applyProtection="1">
      <protection locked="0"/>
    </xf>
    <xf numFmtId="0" fontId="24" fillId="0" borderId="0" xfId="0" applyFont="1" applyFill="1" applyAlignment="1" applyProtection="1">
      <alignment horizontal="left"/>
      <protection locked="0"/>
    </xf>
    <xf numFmtId="0" fontId="23" fillId="0" borderId="0" xfId="0" applyFont="1" applyFill="1" applyProtection="1">
      <protection locked="0"/>
    </xf>
    <xf numFmtId="0" fontId="23" fillId="0" borderId="0" xfId="0" applyFont="1" applyFill="1" applyBorder="1"/>
    <xf numFmtId="0" fontId="23" fillId="0" borderId="0" xfId="0" applyFont="1" applyFill="1"/>
    <xf numFmtId="0" fontId="25" fillId="0" borderId="0" xfId="0" applyFont="1" applyFill="1" applyBorder="1" applyProtection="1">
      <protection locked="0"/>
    </xf>
    <xf numFmtId="0" fontId="26" fillId="0" borderId="0" xfId="0" applyFont="1" applyFill="1" applyAlignment="1" applyProtection="1">
      <alignment horizontal="left"/>
      <protection locked="0"/>
    </xf>
    <xf numFmtId="0" fontId="25" fillId="0" borderId="0" xfId="0" applyFont="1" applyFill="1" applyProtection="1">
      <protection locked="0"/>
    </xf>
    <xf numFmtId="0" fontId="25" fillId="0" borderId="0" xfId="0" applyFont="1" applyFill="1"/>
    <xf numFmtId="0" fontId="26" fillId="0" borderId="0" xfId="0" applyFont="1" applyFill="1" applyBorder="1" applyAlignment="1" applyProtection="1">
      <protection locked="0"/>
    </xf>
    <xf numFmtId="0" fontId="26" fillId="0" borderId="1" xfId="0" applyFont="1" applyFill="1" applyBorder="1" applyAlignment="1" applyProtection="1">
      <protection locked="0"/>
    </xf>
    <xf numFmtId="16" fontId="26" fillId="0" borderId="2" xfId="0" applyNumberFormat="1" applyFont="1" applyFill="1" applyBorder="1" applyAlignment="1" applyProtection="1">
      <alignment horizontal="center"/>
      <protection locked="0"/>
    </xf>
    <xf numFmtId="16" fontId="26" fillId="0" borderId="3" xfId="0" applyNumberFormat="1" applyFont="1" applyFill="1" applyBorder="1" applyAlignment="1" applyProtection="1">
      <alignment horizontal="center"/>
      <protection locked="0"/>
    </xf>
    <xf numFmtId="0" fontId="26" fillId="0" borderId="4" xfId="0" applyFont="1" applyFill="1" applyBorder="1" applyAlignment="1" applyProtection="1">
      <protection locked="0"/>
    </xf>
    <xf numFmtId="0" fontId="25" fillId="0" borderId="0" xfId="0" applyFont="1" applyFill="1" applyBorder="1" applyAlignment="1" applyProtection="1">
      <alignment vertical="center"/>
      <protection locked="0"/>
    </xf>
    <xf numFmtId="0" fontId="25" fillId="0" borderId="5" xfId="0" applyFont="1" applyFill="1" applyBorder="1" applyAlignment="1" applyProtection="1">
      <alignment horizontal="right" vertical="center"/>
      <protection locked="0"/>
    </xf>
    <xf numFmtId="0" fontId="25" fillId="0" borderId="6" xfId="0" applyFont="1" applyFill="1" applyBorder="1" applyAlignment="1" applyProtection="1">
      <alignment horizontal="center" vertical="center"/>
      <protection locked="0"/>
    </xf>
    <xf numFmtId="0" fontId="25" fillId="0" borderId="7" xfId="0" applyFont="1" applyFill="1" applyBorder="1" applyAlignment="1" applyProtection="1">
      <alignment horizontal="center" vertical="center"/>
      <protection locked="0"/>
    </xf>
    <xf numFmtId="0" fontId="25" fillId="0" borderId="8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Protection="1">
      <protection locked="0"/>
    </xf>
    <xf numFmtId="20" fontId="26" fillId="0" borderId="9" xfId="0" applyNumberFormat="1" applyFont="1" applyFill="1" applyBorder="1" applyAlignment="1" applyProtection="1">
      <alignment horizontal="right" vertical="justify"/>
      <protection locked="0"/>
    </xf>
    <xf numFmtId="0" fontId="26" fillId="0" borderId="10" xfId="0" applyFont="1" applyFill="1" applyBorder="1" applyAlignment="1" applyProtection="1">
      <alignment horizontal="center" vertical="justify"/>
      <protection locked="0"/>
    </xf>
    <xf numFmtId="0" fontId="26" fillId="0" borderId="11" xfId="0" applyFont="1" applyFill="1" applyBorder="1" applyAlignment="1" applyProtection="1">
      <alignment horizontal="center" vertical="justify"/>
      <protection locked="0"/>
    </xf>
    <xf numFmtId="0" fontId="25" fillId="0" borderId="0" xfId="0" applyFont="1" applyFill="1" applyBorder="1" applyAlignment="1" applyProtection="1">
      <alignment horizontal="center"/>
      <protection locked="0"/>
    </xf>
    <xf numFmtId="0" fontId="1" fillId="0" borderId="12" xfId="0" applyFont="1" applyFill="1" applyBorder="1" applyAlignment="1" applyProtection="1">
      <alignment horizontal="right" vertical="justify"/>
      <protection locked="0"/>
    </xf>
    <xf numFmtId="0" fontId="25" fillId="0" borderId="13" xfId="0" applyFont="1" applyFill="1" applyBorder="1" applyAlignment="1" applyProtection="1">
      <alignment horizontal="center"/>
      <protection locked="0"/>
    </xf>
    <xf numFmtId="0" fontId="25" fillId="0" borderId="14" xfId="0" applyFont="1" applyFill="1" applyBorder="1" applyAlignment="1" applyProtection="1">
      <alignment horizontal="center"/>
      <protection locked="0"/>
    </xf>
    <xf numFmtId="0" fontId="27" fillId="0" borderId="0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right" vertical="justify"/>
      <protection locked="0"/>
    </xf>
    <xf numFmtId="0" fontId="27" fillId="0" borderId="13" xfId="0" applyFont="1" applyFill="1" applyBorder="1" applyAlignment="1" applyProtection="1">
      <alignment horizontal="center"/>
      <protection locked="0"/>
    </xf>
    <xf numFmtId="0" fontId="26" fillId="0" borderId="0" xfId="0" applyFont="1" applyFill="1"/>
    <xf numFmtId="0" fontId="27" fillId="0" borderId="15" xfId="0" applyFont="1" applyFill="1" applyBorder="1" applyAlignment="1" applyProtection="1">
      <alignment horizontal="center"/>
      <protection locked="0"/>
    </xf>
    <xf numFmtId="0" fontId="2" fillId="0" borderId="5" xfId="0" applyFont="1" applyFill="1" applyBorder="1" applyAlignment="1" applyProtection="1">
      <alignment horizontal="right" vertical="justify"/>
      <protection locked="0"/>
    </xf>
    <xf numFmtId="0" fontId="27" fillId="0" borderId="16" xfId="0" applyFont="1" applyFill="1" applyBorder="1" applyAlignment="1" applyProtection="1">
      <alignment horizontal="center"/>
      <protection locked="0"/>
    </xf>
    <xf numFmtId="0" fontId="25" fillId="0" borderId="17" xfId="0" applyFont="1" applyFill="1" applyBorder="1" applyAlignment="1" applyProtection="1">
      <alignment horizontal="center"/>
      <protection locked="0"/>
    </xf>
    <xf numFmtId="0" fontId="27" fillId="0" borderId="18" xfId="0" applyFont="1" applyFill="1" applyBorder="1" applyAlignment="1" applyProtection="1">
      <alignment horizontal="center"/>
      <protection locked="0"/>
    </xf>
    <xf numFmtId="0" fontId="27" fillId="0" borderId="19" xfId="0" applyFont="1" applyFill="1" applyBorder="1" applyAlignment="1" applyProtection="1">
      <alignment horizontal="center"/>
      <protection locked="0"/>
    </xf>
    <xf numFmtId="0" fontId="27" fillId="0" borderId="20" xfId="0" applyFont="1" applyFill="1" applyBorder="1" applyAlignment="1" applyProtection="1">
      <alignment horizontal="center"/>
      <protection locked="0"/>
    </xf>
    <xf numFmtId="0" fontId="27" fillId="0" borderId="21" xfId="0" applyFont="1" applyFill="1" applyBorder="1" applyAlignment="1" applyProtection="1">
      <alignment horizontal="center"/>
      <protection locked="0"/>
    </xf>
    <xf numFmtId="0" fontId="27" fillId="0" borderId="17" xfId="0" applyFont="1" applyFill="1" applyBorder="1" applyAlignment="1" applyProtection="1">
      <alignment horizontal="center"/>
      <protection locked="0"/>
    </xf>
    <xf numFmtId="0" fontId="25" fillId="0" borderId="0" xfId="0" applyNumberFormat="1" applyFont="1" applyFill="1" applyBorder="1" applyAlignment="1" applyProtection="1">
      <alignment horizontal="left" vertical="center"/>
      <protection locked="0"/>
    </xf>
    <xf numFmtId="0" fontId="27" fillId="0" borderId="22" xfId="0" applyFont="1" applyFill="1" applyBorder="1" applyAlignment="1" applyProtection="1">
      <alignment horizontal="center"/>
      <protection locked="0"/>
    </xf>
    <xf numFmtId="0" fontId="25" fillId="0" borderId="0" xfId="0" applyFont="1" applyFill="1" applyAlignment="1" applyProtection="1">
      <alignment horizontal="left" vertical="center"/>
      <protection locked="0"/>
    </xf>
    <xf numFmtId="0" fontId="26" fillId="0" borderId="0" xfId="0" applyFont="1" applyFill="1" applyAlignment="1" applyProtection="1">
      <alignment horizontal="left" vertical="center"/>
      <protection locked="0"/>
    </xf>
    <xf numFmtId="0" fontId="26" fillId="0" borderId="0" xfId="0" applyFont="1" applyFill="1" applyAlignment="1" applyProtection="1">
      <alignment horizontal="right" vertical="center"/>
      <protection locked="0"/>
    </xf>
    <xf numFmtId="0" fontId="27" fillId="0" borderId="0" xfId="0" applyFont="1" applyFill="1" applyBorder="1" applyProtection="1">
      <protection locked="0"/>
    </xf>
    <xf numFmtId="0" fontId="25" fillId="0" borderId="0" xfId="0" applyFont="1" applyFill="1" applyBorder="1" applyAlignment="1" applyProtection="1">
      <alignment vertical="justify"/>
      <protection locked="0"/>
    </xf>
    <xf numFmtId="0" fontId="26" fillId="0" borderId="23" xfId="0" applyFont="1" applyFill="1" applyBorder="1" applyAlignment="1" applyProtection="1">
      <alignment horizontal="right"/>
      <protection locked="0"/>
    </xf>
    <xf numFmtId="0" fontId="25" fillId="0" borderId="4" xfId="0" applyFont="1" applyFill="1" applyBorder="1" applyAlignment="1" applyProtection="1">
      <protection locked="0"/>
    </xf>
    <xf numFmtId="0" fontId="25" fillId="0" borderId="0" xfId="0" applyFont="1" applyFill="1" applyBorder="1" applyAlignment="1">
      <alignment vertical="justify"/>
    </xf>
    <xf numFmtId="0" fontId="25" fillId="0" borderId="24" xfId="0" applyFont="1" applyFill="1" applyBorder="1" applyAlignment="1" applyProtection="1">
      <alignment horizontal="right" vertical="justify"/>
      <protection locked="0"/>
    </xf>
    <xf numFmtId="0" fontId="25" fillId="0" borderId="25" xfId="0" applyFont="1" applyFill="1" applyBorder="1" applyAlignment="1" applyProtection="1">
      <alignment horizontal="center"/>
      <protection locked="0"/>
    </xf>
    <xf numFmtId="0" fontId="25" fillId="0" borderId="26" xfId="0" applyFont="1" applyFill="1" applyBorder="1" applyAlignment="1" applyProtection="1">
      <alignment horizontal="center"/>
      <protection locked="0"/>
    </xf>
    <xf numFmtId="0" fontId="25" fillId="0" borderId="27" xfId="0" applyFont="1" applyFill="1" applyBorder="1" applyAlignment="1" applyProtection="1">
      <alignment horizontal="center"/>
      <protection locked="0"/>
    </xf>
    <xf numFmtId="0" fontId="26" fillId="0" borderId="0" xfId="0" applyFont="1" applyFill="1" applyBorder="1"/>
    <xf numFmtId="0" fontId="26" fillId="0" borderId="28" xfId="0" applyFont="1" applyFill="1" applyBorder="1" applyAlignment="1" applyProtection="1">
      <alignment horizontal="right"/>
      <protection locked="0"/>
    </xf>
    <xf numFmtId="0" fontId="26" fillId="0" borderId="29" xfId="0" applyFont="1" applyFill="1" applyBorder="1" applyAlignment="1" applyProtection="1">
      <alignment horizontal="center"/>
      <protection locked="0"/>
    </xf>
    <xf numFmtId="0" fontId="25" fillId="0" borderId="30" xfId="0" applyFont="1" applyFill="1" applyBorder="1" applyAlignment="1" applyProtection="1">
      <alignment horizontal="center"/>
      <protection locked="0"/>
    </xf>
    <xf numFmtId="0" fontId="25" fillId="0" borderId="31" xfId="0" applyFont="1" applyFill="1" applyBorder="1" applyAlignment="1" applyProtection="1">
      <alignment horizontal="center"/>
      <protection locked="0"/>
    </xf>
    <xf numFmtId="0" fontId="25" fillId="0" borderId="32" xfId="0" applyFont="1" applyFill="1" applyBorder="1" applyAlignment="1" applyProtection="1">
      <alignment horizontal="center"/>
      <protection locked="0"/>
    </xf>
    <xf numFmtId="0" fontId="25" fillId="0" borderId="33" xfId="0" applyFont="1" applyFill="1" applyBorder="1" applyAlignment="1" applyProtection="1">
      <alignment horizontal="center"/>
      <protection locked="0"/>
    </xf>
    <xf numFmtId="0" fontId="26" fillId="0" borderId="34" xfId="0" applyFont="1" applyFill="1" applyBorder="1" applyProtection="1">
      <protection locked="0"/>
    </xf>
    <xf numFmtId="0" fontId="25" fillId="0" borderId="35" xfId="0" applyFont="1" applyFill="1" applyBorder="1" applyAlignment="1" applyProtection="1">
      <alignment horizontal="right"/>
      <protection locked="0"/>
    </xf>
    <xf numFmtId="0" fontId="25" fillId="0" borderId="29" xfId="0" applyFont="1" applyFill="1" applyBorder="1" applyAlignment="1" applyProtection="1">
      <alignment horizontal="center"/>
      <protection locked="0"/>
    </xf>
    <xf numFmtId="0" fontId="25" fillId="0" borderId="36" xfId="0" applyFont="1" applyFill="1" applyBorder="1" applyAlignment="1" applyProtection="1">
      <alignment horizontal="center"/>
      <protection locked="0"/>
    </xf>
    <xf numFmtId="0" fontId="25" fillId="0" borderId="0" xfId="0" applyFont="1" applyFill="1" applyBorder="1"/>
    <xf numFmtId="0" fontId="25" fillId="0" borderId="37" xfId="0" applyFont="1" applyFill="1" applyBorder="1" applyAlignment="1" applyProtection="1">
      <alignment horizontal="right"/>
      <protection locked="0"/>
    </xf>
    <xf numFmtId="0" fontId="25" fillId="0" borderId="38" xfId="0" applyFont="1" applyFill="1" applyBorder="1" applyAlignment="1" applyProtection="1">
      <alignment horizontal="center"/>
      <protection locked="0"/>
    </xf>
    <xf numFmtId="0" fontId="25" fillId="0" borderId="39" xfId="0" applyFont="1" applyFill="1" applyBorder="1" applyAlignment="1" applyProtection="1">
      <alignment horizontal="center"/>
      <protection locked="0"/>
    </xf>
    <xf numFmtId="0" fontId="25" fillId="0" borderId="40" xfId="0" applyFont="1" applyFill="1" applyBorder="1" applyAlignment="1" applyProtection="1">
      <alignment horizontal="center"/>
      <protection locked="0"/>
    </xf>
    <xf numFmtId="0" fontId="25" fillId="0" borderId="41" xfId="0" applyFont="1" applyFill="1" applyBorder="1" applyAlignment="1" applyProtection="1">
      <alignment horizontal="center"/>
      <protection locked="0"/>
    </xf>
    <xf numFmtId="0" fontId="26" fillId="0" borderId="42" xfId="0" applyFont="1" applyFill="1" applyBorder="1" applyAlignment="1" applyProtection="1">
      <alignment horizontal="center"/>
      <protection locked="0"/>
    </xf>
    <xf numFmtId="0" fontId="25" fillId="0" borderId="43" xfId="0" applyFont="1" applyFill="1" applyBorder="1" applyAlignment="1" applyProtection="1">
      <alignment horizontal="center"/>
      <protection locked="0"/>
    </xf>
    <xf numFmtId="0" fontId="25" fillId="0" borderId="11" xfId="0" applyFont="1" applyFill="1" applyBorder="1" applyAlignment="1" applyProtection="1">
      <alignment horizontal="center"/>
      <protection locked="0"/>
    </xf>
    <xf numFmtId="0" fontId="25" fillId="0" borderId="36" xfId="0" applyFont="1" applyFill="1" applyBorder="1" applyProtection="1">
      <protection locked="0"/>
    </xf>
    <xf numFmtId="0" fontId="25" fillId="0" borderId="44" xfId="0" applyFont="1" applyFill="1" applyBorder="1" applyAlignment="1" applyProtection="1">
      <alignment horizontal="center"/>
      <protection locked="0"/>
    </xf>
    <xf numFmtId="0" fontId="26" fillId="0" borderId="35" xfId="0" applyFont="1" applyFill="1" applyBorder="1" applyAlignment="1" applyProtection="1">
      <alignment horizontal="right"/>
      <protection locked="0"/>
    </xf>
    <xf numFmtId="0" fontId="25" fillId="0" borderId="45" xfId="0" applyFont="1" applyFill="1" applyBorder="1" applyAlignment="1" applyProtection="1">
      <alignment horizontal="center"/>
      <protection locked="0"/>
    </xf>
    <xf numFmtId="0" fontId="25" fillId="0" borderId="46" xfId="0" applyFont="1" applyFill="1" applyBorder="1" applyAlignment="1" applyProtection="1">
      <alignment horizontal="center"/>
      <protection locked="0"/>
    </xf>
    <xf numFmtId="0" fontId="25" fillId="0" borderId="47" xfId="0" applyFont="1" applyFill="1" applyBorder="1" applyProtection="1">
      <protection locked="0"/>
    </xf>
    <xf numFmtId="0" fontId="25" fillId="0" borderId="36" xfId="0" applyFont="1" applyFill="1" applyBorder="1" applyAlignment="1" applyProtection="1">
      <alignment vertical="justify"/>
      <protection locked="0"/>
    </xf>
    <xf numFmtId="0" fontId="25" fillId="0" borderId="48" xfId="0" applyFont="1" applyFill="1" applyBorder="1" applyAlignment="1" applyProtection="1">
      <alignment horizontal="right"/>
      <protection locked="0"/>
    </xf>
    <xf numFmtId="0" fontId="25" fillId="0" borderId="49" xfId="0" applyFont="1" applyFill="1" applyBorder="1" applyAlignment="1" applyProtection="1">
      <alignment horizontal="center"/>
      <protection locked="0"/>
    </xf>
    <xf numFmtId="0" fontId="25" fillId="0" borderId="50" xfId="0" applyFont="1" applyFill="1" applyBorder="1" applyAlignment="1" applyProtection="1">
      <alignment horizontal="center"/>
      <protection locked="0"/>
    </xf>
    <xf numFmtId="0" fontId="25" fillId="0" borderId="51" xfId="0" applyFont="1" applyFill="1" applyBorder="1" applyAlignment="1" applyProtection="1">
      <alignment horizontal="center"/>
      <protection locked="0"/>
    </xf>
    <xf numFmtId="0" fontId="25" fillId="0" borderId="52" xfId="0" applyFont="1" applyFill="1" applyBorder="1" applyAlignment="1" applyProtection="1">
      <alignment horizontal="center"/>
      <protection locked="0"/>
    </xf>
    <xf numFmtId="0" fontId="25" fillId="0" borderId="53" xfId="0" applyFont="1" applyFill="1" applyBorder="1" applyAlignment="1" applyProtection="1">
      <alignment horizontal="center"/>
      <protection locked="0"/>
    </xf>
    <xf numFmtId="0" fontId="26" fillId="0" borderId="51" xfId="0" applyFont="1" applyFill="1" applyBorder="1" applyProtection="1">
      <protection locked="0"/>
    </xf>
    <xf numFmtId="0" fontId="25" fillId="0" borderId="0" xfId="0" applyFont="1" applyFill="1" applyBorder="1" applyAlignment="1" applyProtection="1">
      <alignment horizontal="right"/>
      <protection locked="0"/>
    </xf>
    <xf numFmtId="0" fontId="26" fillId="0" borderId="0" xfId="0" applyFont="1" applyFill="1" applyAlignment="1" applyProtection="1">
      <alignment horizontal="left" vertical="justify"/>
      <protection locked="0"/>
    </xf>
    <xf numFmtId="0" fontId="28" fillId="0" borderId="0" xfId="0" applyFont="1" applyFill="1" applyAlignment="1" applyProtection="1">
      <alignment horizontal="right" vertical="center"/>
      <protection locked="0"/>
    </xf>
    <xf numFmtId="0" fontId="25" fillId="0" borderId="0" xfId="0" applyFont="1" applyFill="1" applyAlignment="1" applyProtection="1">
      <alignment horizontal="right" vertical="center"/>
      <protection locked="0"/>
    </xf>
    <xf numFmtId="0" fontId="25" fillId="0" borderId="0" xfId="0" applyFont="1" applyFill="1" applyAlignment="1" applyProtection="1">
      <alignment horizontal="left"/>
      <protection locked="0"/>
    </xf>
    <xf numFmtId="0" fontId="29" fillId="0" borderId="0" xfId="0" applyFont="1" applyFill="1" applyAlignment="1" applyProtection="1">
      <alignment horizontal="center" vertical="justify"/>
      <protection locked="0"/>
    </xf>
    <xf numFmtId="0" fontId="30" fillId="0" borderId="0" xfId="0" applyFont="1" applyFill="1" applyAlignment="1" applyProtection="1">
      <alignment horizontal="center" vertical="justify"/>
      <protection locked="0"/>
    </xf>
    <xf numFmtId="0" fontId="25" fillId="0" borderId="0" xfId="0" applyFont="1" applyFill="1" applyAlignment="1" applyProtection="1">
      <alignment horizontal="left" vertical="justify"/>
      <protection locked="0"/>
    </xf>
    <xf numFmtId="0" fontId="25" fillId="0" borderId="0" xfId="0" applyFont="1" applyFill="1" applyBorder="1" applyAlignment="1" applyProtection="1">
      <alignment horizontal="left" vertical="justify"/>
      <protection locked="0"/>
    </xf>
    <xf numFmtId="0" fontId="25" fillId="0" borderId="0" xfId="0" applyFont="1" applyFill="1" applyBorder="1" applyAlignment="1" applyProtection="1">
      <alignment horizontal="left" vertical="center"/>
      <protection locked="0"/>
    </xf>
    <xf numFmtId="0" fontId="25" fillId="0" borderId="0" xfId="0" applyFont="1" applyFill="1" applyAlignment="1" applyProtection="1">
      <alignment horizontal="right"/>
      <protection locked="0"/>
    </xf>
    <xf numFmtId="0" fontId="26" fillId="0" borderId="0" xfId="0" applyFont="1" applyFill="1" applyAlignment="1" applyProtection="1">
      <alignment horizontal="center"/>
      <protection locked="0"/>
    </xf>
    <xf numFmtId="0" fontId="25" fillId="0" borderId="0" xfId="0" applyFont="1" applyFill="1" applyBorder="1" applyAlignment="1">
      <alignment horizontal="left" vertical="justify"/>
    </xf>
    <xf numFmtId="0" fontId="27" fillId="0" borderId="0" xfId="0" applyFont="1" applyFill="1" applyBorder="1" applyAlignment="1" applyProtection="1">
      <alignment horizontal="left" vertical="justify"/>
      <protection locked="0"/>
    </xf>
    <xf numFmtId="0" fontId="26" fillId="0" borderId="0" xfId="0" applyFont="1" applyFill="1" applyBorder="1" applyAlignment="1" applyProtection="1">
      <alignment horizontal="left" vertical="justify"/>
      <protection locked="0"/>
    </xf>
    <xf numFmtId="0" fontId="25" fillId="0" borderId="0" xfId="0" applyFont="1" applyFill="1" applyBorder="1" applyAlignment="1" applyProtection="1">
      <alignment horizontal="left"/>
      <protection locked="0"/>
    </xf>
    <xf numFmtId="0" fontId="25" fillId="0" borderId="0" xfId="0" applyFont="1" applyFill="1" applyAlignment="1" applyProtection="1">
      <alignment vertical="justify"/>
      <protection locked="0"/>
    </xf>
    <xf numFmtId="0" fontId="27" fillId="0" borderId="0" xfId="0" applyFont="1" applyFill="1" applyBorder="1" applyAlignment="1" applyProtection="1">
      <alignment horizontal="left"/>
      <protection locked="0"/>
    </xf>
    <xf numFmtId="0" fontId="27" fillId="0" borderId="0" xfId="0" applyFont="1" applyFill="1" applyAlignment="1" applyProtection="1">
      <alignment horizontal="left" vertical="justify"/>
      <protection locked="0"/>
    </xf>
    <xf numFmtId="0" fontId="26" fillId="0" borderId="54" xfId="0" applyFont="1" applyFill="1" applyBorder="1" applyAlignment="1" applyProtection="1">
      <alignment horizontal="center" vertical="justify"/>
      <protection locked="0"/>
    </xf>
    <xf numFmtId="0" fontId="25" fillId="0" borderId="55" xfId="0" applyFont="1" applyFill="1" applyBorder="1" applyAlignment="1" applyProtection="1">
      <alignment horizontal="center"/>
      <protection locked="0"/>
    </xf>
    <xf numFmtId="0" fontId="27" fillId="0" borderId="55" xfId="0" applyFont="1" applyFill="1" applyBorder="1" applyAlignment="1" applyProtection="1">
      <alignment horizontal="center"/>
      <protection locked="0"/>
    </xf>
    <xf numFmtId="0" fontId="27" fillId="0" borderId="56" xfId="0" applyFont="1" applyFill="1" applyBorder="1" applyAlignment="1" applyProtection="1">
      <alignment horizontal="center"/>
      <protection locked="0"/>
    </xf>
    <xf numFmtId="0" fontId="27" fillId="0" borderId="57" xfId="0" applyFont="1" applyFill="1" applyBorder="1" applyAlignment="1" applyProtection="1">
      <alignment horizontal="center"/>
      <protection locked="0"/>
    </xf>
    <xf numFmtId="0" fontId="27" fillId="0" borderId="58" xfId="0" applyFont="1" applyFill="1" applyBorder="1" applyAlignment="1" applyProtection="1">
      <alignment horizontal="center"/>
      <protection locked="0"/>
    </xf>
    <xf numFmtId="0" fontId="26" fillId="0" borderId="59" xfId="0" applyFont="1" applyFill="1" applyBorder="1" applyAlignment="1" applyProtection="1">
      <alignment horizontal="center" vertical="justify"/>
      <protection locked="0"/>
    </xf>
    <xf numFmtId="0" fontId="26" fillId="0" borderId="60" xfId="0" applyFont="1" applyFill="1" applyBorder="1" applyAlignment="1" applyProtection="1">
      <alignment horizontal="center" vertical="justify"/>
      <protection locked="0"/>
    </xf>
    <xf numFmtId="0" fontId="25" fillId="0" borderId="19" xfId="0" applyFont="1" applyFill="1" applyBorder="1" applyAlignment="1" applyProtection="1">
      <alignment horizontal="center"/>
      <protection locked="0"/>
    </xf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Border="1"/>
    <xf numFmtId="0" fontId="0" fillId="2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/>
    <xf numFmtId="0" fontId="4" fillId="2" borderId="0" xfId="0" applyFont="1" applyFill="1"/>
    <xf numFmtId="0" fontId="6" fillId="0" borderId="0" xfId="1" applyFont="1" applyAlignment="1">
      <alignment horizontal="center" vertical="justify"/>
    </xf>
    <xf numFmtId="0" fontId="7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0" fontId="10" fillId="0" borderId="0" xfId="1" applyFont="1" applyAlignment="1">
      <alignment horizontal="center" vertical="justify"/>
    </xf>
    <xf numFmtId="0" fontId="11" fillId="0" borderId="0" xfId="1" applyFont="1" applyFill="1" applyAlignment="1">
      <alignment horizontal="center" vertical="justify"/>
    </xf>
    <xf numFmtId="0" fontId="7" fillId="0" borderId="0" xfId="0" applyFont="1"/>
    <xf numFmtId="0" fontId="7" fillId="0" borderId="0" xfId="0" applyFont="1" applyFill="1" applyAlignment="1" applyProtection="1">
      <alignment horizontal="left" vertical="center"/>
      <protection locked="0"/>
    </xf>
    <xf numFmtId="0" fontId="12" fillId="0" borderId="0" xfId="1" applyFont="1" applyFill="1" applyAlignment="1">
      <alignment horizontal="center" vertical="justify"/>
    </xf>
    <xf numFmtId="0" fontId="3" fillId="0" borderId="0" xfId="0" applyFont="1" applyFill="1"/>
    <xf numFmtId="0" fontId="3" fillId="0" borderId="0" xfId="0" applyFont="1" applyFill="1" applyAlignment="1" applyProtection="1">
      <alignment horizontal="left" vertical="center"/>
      <protection locked="0"/>
    </xf>
    <xf numFmtId="0" fontId="13" fillId="0" borderId="61" xfId="0" applyFont="1" applyBorder="1" applyAlignment="1">
      <alignment wrapText="1"/>
    </xf>
    <xf numFmtId="0" fontId="3" fillId="0" borderId="61" xfId="0" applyFont="1" applyBorder="1"/>
    <xf numFmtId="0" fontId="3" fillId="0" borderId="61" xfId="0" applyFont="1" applyFill="1" applyBorder="1"/>
    <xf numFmtId="0" fontId="13" fillId="3" borderId="61" xfId="0" applyFont="1" applyFill="1" applyBorder="1" applyAlignment="1">
      <alignment vertical="top" wrapText="1"/>
    </xf>
    <xf numFmtId="0" fontId="3" fillId="0" borderId="61" xfId="1" applyFont="1" applyBorder="1" applyAlignment="1">
      <alignment horizontal="left" vertical="justify"/>
    </xf>
    <xf numFmtId="0" fontId="13" fillId="0" borderId="61" xfId="0" applyFont="1" applyFill="1" applyBorder="1" applyAlignment="1">
      <alignment wrapText="1"/>
    </xf>
    <xf numFmtId="0" fontId="3" fillId="0" borderId="61" xfId="0" applyFont="1" applyFill="1" applyBorder="1" applyAlignment="1">
      <alignment wrapText="1"/>
    </xf>
    <xf numFmtId="0" fontId="0" fillId="0" borderId="61" xfId="0" applyBorder="1"/>
    <xf numFmtId="0" fontId="7" fillId="0" borderId="61" xfId="0" applyFont="1" applyFill="1" applyBorder="1" applyAlignment="1" applyProtection="1">
      <alignment horizontal="left" vertical="center"/>
      <protection locked="0"/>
    </xf>
    <xf numFmtId="0" fontId="3" fillId="0" borderId="61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3" fillId="0" borderId="61" xfId="0" applyFont="1" applyBorder="1" applyAlignment="1">
      <alignment horizontal="left"/>
    </xf>
    <xf numFmtId="0" fontId="3" fillId="0" borderId="61" xfId="1" applyFont="1" applyFill="1" applyBorder="1" applyAlignment="1">
      <alignment horizontal="left" vertical="justify"/>
    </xf>
    <xf numFmtId="0" fontId="7" fillId="0" borderId="61" xfId="0" applyFont="1" applyFill="1" applyBorder="1"/>
    <xf numFmtId="0" fontId="3" fillId="0" borderId="61" xfId="1" applyFont="1" applyBorder="1" applyAlignment="1">
      <alignment horizontal="center" vertical="justify"/>
    </xf>
    <xf numFmtId="0" fontId="3" fillId="0" borderId="61" xfId="0" applyFont="1" applyBorder="1" applyAlignment="1"/>
    <xf numFmtId="0" fontId="3" fillId="0" borderId="61" xfId="0" applyFont="1" applyBorder="1" applyAlignment="1">
      <alignment wrapText="1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/>
    <xf numFmtId="0" fontId="7" fillId="3" borderId="0" xfId="0" applyFont="1" applyFill="1" applyBorder="1"/>
    <xf numFmtId="0" fontId="3" fillId="3" borderId="0" xfId="0" applyFont="1" applyFill="1" applyBorder="1"/>
    <xf numFmtId="0" fontId="6" fillId="0" borderId="0" xfId="0" applyFont="1" applyBorder="1"/>
    <xf numFmtId="0" fontId="6" fillId="0" borderId="62" xfId="0" applyFont="1" applyBorder="1" applyAlignment="1">
      <alignment horizontal="center" vertical="justify"/>
    </xf>
    <xf numFmtId="0" fontId="15" fillId="0" borderId="63" xfId="0" applyFont="1" applyBorder="1" applyAlignment="1">
      <alignment horizontal="center"/>
    </xf>
    <xf numFmtId="0" fontId="15" fillId="0" borderId="7" xfId="0" applyFont="1" applyBorder="1"/>
    <xf numFmtId="0" fontId="6" fillId="0" borderId="7" xfId="0" applyFont="1" applyBorder="1" applyAlignment="1">
      <alignment horizontal="center" vertical="justify"/>
    </xf>
    <xf numFmtId="0" fontId="6" fillId="0" borderId="0" xfId="0" applyFont="1"/>
    <xf numFmtId="14" fontId="6" fillId="0" borderId="0" xfId="0" applyNumberFormat="1" applyFont="1"/>
    <xf numFmtId="0" fontId="6" fillId="0" borderId="64" xfId="0" applyFont="1" applyBorder="1" applyAlignment="1">
      <alignment horizontal="center" vertical="justify"/>
    </xf>
    <xf numFmtId="0" fontId="6" fillId="0" borderId="65" xfId="0" applyFont="1" applyBorder="1"/>
    <xf numFmtId="0" fontId="6" fillId="0" borderId="66" xfId="0" applyFont="1" applyBorder="1"/>
    <xf numFmtId="0" fontId="6" fillId="0" borderId="66" xfId="0" applyFont="1" applyBorder="1" applyAlignment="1">
      <alignment horizontal="center" vertical="justify"/>
    </xf>
    <xf numFmtId="0" fontId="6" fillId="0" borderId="67" xfId="0" applyFont="1" applyBorder="1"/>
    <xf numFmtId="0" fontId="6" fillId="0" borderId="68" xfId="0" applyFont="1" applyBorder="1"/>
    <xf numFmtId="0" fontId="6" fillId="0" borderId="68" xfId="0" applyFont="1" applyBorder="1" applyAlignment="1">
      <alignment horizontal="center" vertical="justify"/>
    </xf>
    <xf numFmtId="0" fontId="16" fillId="0" borderId="69" xfId="0" applyFont="1" applyBorder="1" applyAlignment="1">
      <alignment horizontal="right" vertical="justify"/>
    </xf>
    <xf numFmtId="0" fontId="15" fillId="0" borderId="55" xfId="0" applyFont="1" applyBorder="1" applyAlignment="1">
      <alignment horizontal="center" vertical="justify"/>
    </xf>
    <xf numFmtId="20" fontId="15" fillId="0" borderId="55" xfId="0" applyNumberFormat="1" applyFont="1" applyBorder="1" applyAlignment="1">
      <alignment horizontal="center" vertical="justify"/>
    </xf>
    <xf numFmtId="0" fontId="6" fillId="0" borderId="69" xfId="0" applyFont="1" applyBorder="1"/>
    <xf numFmtId="0" fontId="15" fillId="0" borderId="55" xfId="0" applyFont="1" applyBorder="1" applyAlignment="1">
      <alignment vertical="top"/>
    </xf>
    <xf numFmtId="0" fontId="6" fillId="0" borderId="55" xfId="0" applyFont="1" applyBorder="1" applyAlignment="1">
      <alignment horizontal="center" vertical="justify"/>
    </xf>
    <xf numFmtId="0" fontId="6" fillId="0" borderId="69" xfId="0" applyFont="1" applyBorder="1" applyAlignment="1">
      <alignment vertical="top"/>
    </xf>
    <xf numFmtId="0" fontId="6" fillId="0" borderId="0" xfId="0" applyFont="1" applyBorder="1" applyAlignment="1">
      <alignment horizontal="center" vertical="justify"/>
    </xf>
    <xf numFmtId="0" fontId="15" fillId="0" borderId="0" xfId="0" applyFont="1" applyBorder="1" applyAlignment="1">
      <alignment horizontal="right"/>
    </xf>
    <xf numFmtId="0" fontId="6" fillId="0" borderId="70" xfId="0" applyFont="1" applyBorder="1" applyAlignment="1">
      <alignment horizontal="center" vertical="justify"/>
    </xf>
    <xf numFmtId="0" fontId="6" fillId="0" borderId="0" xfId="0" applyFont="1" applyAlignment="1">
      <alignment horizontal="center" vertical="justify"/>
    </xf>
    <xf numFmtId="0" fontId="6" fillId="0" borderId="71" xfId="0" applyFont="1" applyBorder="1" applyAlignment="1">
      <alignment horizontal="center" vertical="justify"/>
    </xf>
    <xf numFmtId="0" fontId="6" fillId="0" borderId="72" xfId="0" applyFont="1" applyBorder="1" applyAlignment="1">
      <alignment horizontal="center" vertical="justify"/>
    </xf>
    <xf numFmtId="0" fontId="17" fillId="0" borderId="73" xfId="0" applyFont="1" applyFill="1" applyBorder="1" applyAlignment="1">
      <alignment horizontal="center"/>
    </xf>
    <xf numFmtId="0" fontId="6" fillId="0" borderId="0" xfId="0" applyFont="1" applyAlignment="1"/>
    <xf numFmtId="0" fontId="15" fillId="0" borderId="69" xfId="0" applyFont="1" applyBorder="1" applyAlignment="1">
      <alignment vertical="top"/>
    </xf>
    <xf numFmtId="0" fontId="15" fillId="0" borderId="55" xfId="0" applyFont="1" applyBorder="1" applyAlignment="1">
      <alignment horizontal="center" vertical="top"/>
    </xf>
    <xf numFmtId="0" fontId="6" fillId="0" borderId="74" xfId="0" applyFont="1" applyBorder="1"/>
    <xf numFmtId="0" fontId="6" fillId="0" borderId="58" xfId="0" applyFont="1" applyBorder="1" applyAlignment="1">
      <alignment horizontal="center" vertical="justify"/>
    </xf>
    <xf numFmtId="0" fontId="18" fillId="0" borderId="0" xfId="0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9" fillId="0" borderId="0" xfId="0" applyFont="1" applyBorder="1"/>
    <xf numFmtId="0" fontId="19" fillId="0" borderId="0" xfId="0" applyFont="1" applyBorder="1" applyAlignment="1">
      <alignment horizontal="center" vertical="justify"/>
    </xf>
    <xf numFmtId="0" fontId="20" fillId="0" borderId="0" xfId="0" applyFont="1" applyBorder="1" applyAlignment="1">
      <alignment horizontal="right"/>
    </xf>
    <xf numFmtId="0" fontId="19" fillId="0" borderId="0" xfId="0" applyFont="1"/>
    <xf numFmtId="0" fontId="19" fillId="0" borderId="0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19" fillId="0" borderId="0" xfId="0" quotePrefix="1" applyNumberFormat="1" applyFont="1" applyBorder="1" applyAlignment="1">
      <alignment horizontal="left"/>
    </xf>
    <xf numFmtId="0" fontId="22" fillId="0" borderId="0" xfId="0" applyFont="1" applyAlignment="1">
      <alignment horizontal="left" vertical="justify"/>
    </xf>
    <xf numFmtId="0" fontId="19" fillId="0" borderId="0" xfId="0" applyFont="1" applyAlignment="1">
      <alignment horizontal="left" vertical="justify"/>
    </xf>
    <xf numFmtId="0" fontId="19" fillId="0" borderId="0" xfId="0" applyFont="1" applyBorder="1" applyAlignment="1">
      <alignment horizontal="left" vertical="justify"/>
    </xf>
    <xf numFmtId="16" fontId="26" fillId="5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6" fillId="0" borderId="0" xfId="1" applyFont="1" applyAlignment="1">
      <alignment horizontal="center" vertical="justify"/>
    </xf>
    <xf numFmtId="0" fontId="7" fillId="0" borderId="0" xfId="0" applyFont="1" applyFill="1" applyAlignment="1">
      <alignment horizontal="center"/>
    </xf>
    <xf numFmtId="0" fontId="20" fillId="0" borderId="0" xfId="0" applyFont="1" applyBorder="1" applyAlignment="1">
      <alignment horizontal="left" vertical="justify"/>
    </xf>
    <xf numFmtId="0" fontId="22" fillId="0" borderId="0" xfId="0" applyFont="1" applyAlignment="1">
      <alignment horizontal="left" vertical="justify"/>
    </xf>
    <xf numFmtId="0" fontId="19" fillId="0" borderId="0" xfId="0" applyFont="1" applyBorder="1" applyAlignment="1">
      <alignment horizontal="left" vertical="justify"/>
    </xf>
    <xf numFmtId="0" fontId="14" fillId="4" borderId="1" xfId="0" applyFont="1" applyFill="1" applyBorder="1" applyAlignment="1">
      <alignment horizontal="center" wrapText="1"/>
    </xf>
    <xf numFmtId="0" fontId="0" fillId="0" borderId="54" xfId="0" applyBorder="1" applyAlignment="1">
      <alignment horizontal="center" wrapText="1"/>
    </xf>
    <xf numFmtId="0" fontId="15" fillId="4" borderId="69" xfId="0" applyFont="1" applyFill="1" applyBorder="1" applyAlignment="1">
      <alignment horizontal="center" wrapText="1"/>
    </xf>
    <xf numFmtId="0" fontId="0" fillId="0" borderId="55" xfId="0" applyBorder="1" applyAlignment="1">
      <alignment horizontal="center" wrapText="1"/>
    </xf>
    <xf numFmtId="0" fontId="6" fillId="4" borderId="69" xfId="0" applyFont="1" applyFill="1" applyBorder="1" applyAlignment="1">
      <alignment horizontal="center"/>
    </xf>
    <xf numFmtId="0" fontId="0" fillId="0" borderId="55" xfId="0" applyBorder="1" applyAlignment="1">
      <alignment horizontal="center"/>
    </xf>
    <xf numFmtId="14" fontId="15" fillId="4" borderId="74" xfId="0" applyNumberFormat="1" applyFont="1" applyFill="1" applyBorder="1" applyAlignment="1">
      <alignment horizontal="center"/>
    </xf>
    <xf numFmtId="0" fontId="0" fillId="0" borderId="58" xfId="0" applyBorder="1" applyAlignment="1">
      <alignment horizontal="center"/>
    </xf>
    <xf numFmtId="0" fontId="6" fillId="0" borderId="69" xfId="0" applyFont="1" applyBorder="1" applyAlignment="1">
      <alignment horizontal="center" vertical="justify"/>
    </xf>
    <xf numFmtId="0" fontId="0" fillId="0" borderId="55" xfId="0" applyBorder="1" applyAlignment="1">
      <alignment horizontal="center" vertical="justify"/>
    </xf>
  </cellXfs>
  <cellStyles count="2">
    <cellStyle name="Normal" xfId="0" builtinId="0"/>
    <cellStyle name="Normal_score sheets" xfId="1"/>
  </cellStyles>
  <dxfs count="5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wickhamg/Local%20Settings/Temporary%20Internet%20Files/Content.Outlook/18H2YTOW/2010%20Roster%20V1.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"/>
      <sheetName val="paper"/>
      <sheetName val="Sheet2"/>
      <sheetName val="Teamlists"/>
      <sheetName val="roster"/>
      <sheetName val="week1"/>
      <sheetName val="week 2"/>
      <sheetName val="week3"/>
      <sheetName val="week4"/>
      <sheetName val="week5"/>
      <sheetName val="week6"/>
      <sheetName val="week7"/>
      <sheetName val="week8"/>
      <sheetName val="week9"/>
      <sheetName val="week10"/>
      <sheetName val="week11"/>
      <sheetName val="week12"/>
      <sheetName val="week13"/>
      <sheetName val="week14"/>
      <sheetName val="week15"/>
      <sheetName val="week16"/>
      <sheetName val="First_Semi"/>
      <sheetName val="2nd_Semi"/>
      <sheetName val="Grand_Final"/>
      <sheetName val="Finals_Roster"/>
      <sheetName val="Ladders"/>
      <sheetName val="D-Grade"/>
      <sheetName val="C-Grade"/>
      <sheetName val="B-Grade"/>
      <sheetName val="A-Grade"/>
    </sheetNames>
    <sheetDataSet>
      <sheetData sheetId="0" refreshError="1"/>
      <sheetData sheetId="1" refreshError="1"/>
      <sheetData sheetId="2" refreshError="1"/>
      <sheetData sheetId="3"/>
      <sheetData sheetId="4"/>
      <sheetData sheetId="5">
        <row r="1">
          <cell r="F1" t="str">
            <v>Zooluus</v>
          </cell>
          <cell r="I1" t="str">
            <v>B&amp;F</v>
          </cell>
          <cell r="J1" t="str">
            <v>Paper</v>
          </cell>
        </row>
        <row r="14">
          <cell r="F14" t="str">
            <v xml:space="preserve"> </v>
          </cell>
        </row>
        <row r="15">
          <cell r="F15" t="str">
            <v xml:space="preserve"> </v>
          </cell>
        </row>
        <row r="16">
          <cell r="F16" t="str">
            <v xml:space="preserve">Total: </v>
          </cell>
        </row>
        <row r="18">
          <cell r="F18" t="str">
            <v>TSDC</v>
          </cell>
          <cell r="I18" t="str">
            <v>B&amp;F</v>
          </cell>
          <cell r="J18" t="str">
            <v>Paper</v>
          </cell>
        </row>
        <row r="29">
          <cell r="F29" t="str">
            <v>Florence Marsh-Robinson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 t="str">
            <v xml:space="preserve"> </v>
          </cell>
        </row>
        <row r="33">
          <cell r="F33" t="str">
            <v xml:space="preserve">Total: </v>
          </cell>
        </row>
        <row r="68">
          <cell r="F68" t="str">
            <v>Grizzlies</v>
          </cell>
          <cell r="I68" t="str">
            <v>B&amp;F</v>
          </cell>
          <cell r="J68" t="str">
            <v>Paper</v>
          </cell>
        </row>
        <row r="83">
          <cell r="F83" t="str">
            <v xml:space="preserve">Total: </v>
          </cell>
        </row>
        <row r="85">
          <cell r="F85" t="str">
            <v>U15's</v>
          </cell>
          <cell r="I85" t="str">
            <v>B&amp;F</v>
          </cell>
          <cell r="J85" t="str">
            <v>Paper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 t="str">
            <v xml:space="preserve">Total: </v>
          </cell>
        </row>
        <row r="135">
          <cell r="F135" t="str">
            <v>Plying Pucksters</v>
          </cell>
          <cell r="I135" t="str">
            <v>B&amp;F</v>
          </cell>
          <cell r="J135" t="str">
            <v>Paper</v>
          </cell>
        </row>
        <row r="146">
          <cell r="F146" t="str">
            <v xml:space="preserve"> </v>
          </cell>
        </row>
        <row r="147">
          <cell r="F147" t="str">
            <v xml:space="preserve"> </v>
          </cell>
        </row>
        <row r="148">
          <cell r="F148" t="str">
            <v xml:space="preserve"> </v>
          </cell>
        </row>
        <row r="149">
          <cell r="F149" t="str">
            <v xml:space="preserve"> </v>
          </cell>
        </row>
        <row r="150">
          <cell r="F150" t="str">
            <v xml:space="preserve">Total: </v>
          </cell>
        </row>
        <row r="152">
          <cell r="F152" t="str">
            <v>Aquaprongs</v>
          </cell>
          <cell r="I152" t="str">
            <v>B&amp;F</v>
          </cell>
          <cell r="J152" t="str">
            <v>Paper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 t="str">
            <v>Cilia</v>
          </cell>
          <cell r="I202" t="str">
            <v>B&amp;F</v>
          </cell>
          <cell r="J202" t="str">
            <v>Paper</v>
          </cell>
        </row>
        <row r="212">
          <cell r="F212" t="str">
            <v xml:space="preserve">Madeleine Shuey </v>
          </cell>
        </row>
        <row r="213">
          <cell r="F213" t="str">
            <v>Tom Milner ®</v>
          </cell>
        </row>
        <row r="214">
          <cell r="F214" t="str">
            <v>Richard Cleary ®</v>
          </cell>
        </row>
        <row r="215">
          <cell r="F215" t="str">
            <v xml:space="preserve"> </v>
          </cell>
        </row>
        <row r="216">
          <cell r="F216" t="str">
            <v xml:space="preserve"> </v>
          </cell>
        </row>
        <row r="217">
          <cell r="F217" t="str">
            <v xml:space="preserve">Total: </v>
          </cell>
        </row>
        <row r="219">
          <cell r="F219" t="str">
            <v>Water Rats</v>
          </cell>
          <cell r="I219" t="str">
            <v>B&amp;F</v>
          </cell>
          <cell r="J219" t="str">
            <v>Paper</v>
          </cell>
        </row>
        <row r="231">
          <cell r="F231" t="str">
            <v xml:space="preserve"> </v>
          </cell>
        </row>
        <row r="232">
          <cell r="F232" t="str">
            <v xml:space="preserve"> </v>
          </cell>
        </row>
        <row r="233">
          <cell r="F233" t="str">
            <v xml:space="preserve"> </v>
          </cell>
        </row>
        <row r="234">
          <cell r="F234" t="str">
            <v xml:space="preserve">Total: </v>
          </cell>
        </row>
        <row r="269">
          <cell r="F269" t="str">
            <v>Femmes</v>
          </cell>
          <cell r="I269" t="str">
            <v>B&amp;F</v>
          </cell>
          <cell r="J269" t="str">
            <v>Paper</v>
          </cell>
        </row>
        <row r="284">
          <cell r="F284" t="str">
            <v xml:space="preserve">Total: </v>
          </cell>
        </row>
        <row r="286">
          <cell r="F286" t="str">
            <v>Dead Penguins</v>
          </cell>
          <cell r="I286" t="str">
            <v>B&amp;F</v>
          </cell>
          <cell r="J286" t="str">
            <v>Paper</v>
          </cell>
        </row>
        <row r="301">
          <cell r="F301" t="str">
            <v xml:space="preserve">Total: </v>
          </cell>
        </row>
        <row r="336">
          <cell r="F336" t="str">
            <v>Floggers</v>
          </cell>
          <cell r="I336" t="str">
            <v>B&amp;F</v>
          </cell>
          <cell r="J336" t="str">
            <v>Paper</v>
          </cell>
        </row>
        <row r="347">
          <cell r="F347" t="str">
            <v xml:space="preserve"> </v>
          </cell>
        </row>
        <row r="348">
          <cell r="F348" t="str">
            <v xml:space="preserve"> </v>
          </cell>
        </row>
        <row r="349">
          <cell r="F349" t="str">
            <v xml:space="preserve"> </v>
          </cell>
        </row>
        <row r="350">
          <cell r="F350" t="str">
            <v xml:space="preserve"> </v>
          </cell>
        </row>
        <row r="351">
          <cell r="F351" t="str">
            <v xml:space="preserve">Total: </v>
          </cell>
        </row>
        <row r="353">
          <cell r="F353" t="str">
            <v>Aquaholics</v>
          </cell>
          <cell r="I353" t="str">
            <v>B&amp;F</v>
          </cell>
          <cell r="J353" t="str">
            <v>Paper</v>
          </cell>
        </row>
        <row r="363">
          <cell r="F363" t="str">
            <v xml:space="preserve"> </v>
          </cell>
        </row>
        <row r="364">
          <cell r="F364" t="str">
            <v xml:space="preserve"> </v>
          </cell>
        </row>
        <row r="365">
          <cell r="F365" t="str">
            <v xml:space="preserve"> </v>
          </cell>
        </row>
        <row r="366">
          <cell r="F366" t="str">
            <v xml:space="preserve"> </v>
          </cell>
        </row>
        <row r="367">
          <cell r="F367" t="str">
            <v xml:space="preserve"> </v>
          </cell>
        </row>
        <row r="368">
          <cell r="F368" t="str">
            <v xml:space="preserve">Total: </v>
          </cell>
        </row>
        <row r="403">
          <cell r="F403" t="str">
            <v>Turbo Taddies</v>
          </cell>
          <cell r="I403" t="str">
            <v>B&amp;F</v>
          </cell>
          <cell r="J403" t="str">
            <v>Paper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Wanderers</v>
          </cell>
          <cell r="I420" t="str">
            <v>B&amp;F</v>
          </cell>
          <cell r="J420" t="str">
            <v>Paper</v>
          </cell>
        </row>
        <row r="421">
          <cell r="F421" t="str">
            <v xml:space="preserve"> </v>
          </cell>
        </row>
        <row r="422">
          <cell r="F422" t="str">
            <v xml:space="preserve"> </v>
          </cell>
        </row>
        <row r="423">
          <cell r="F423" t="str">
            <v xml:space="preserve"> </v>
          </cell>
        </row>
        <row r="424">
          <cell r="F424" t="str">
            <v xml:space="preserve"> </v>
          </cell>
        </row>
        <row r="425">
          <cell r="F425" t="str">
            <v xml:space="preserve"> </v>
          </cell>
        </row>
        <row r="426">
          <cell r="F426" t="str">
            <v xml:space="preserve"> </v>
          </cell>
        </row>
        <row r="427">
          <cell r="F427" t="str">
            <v xml:space="preserve"> </v>
          </cell>
        </row>
        <row r="428">
          <cell r="F428" t="str">
            <v xml:space="preserve"> </v>
          </cell>
        </row>
        <row r="429">
          <cell r="F429" t="str">
            <v xml:space="preserve"> </v>
          </cell>
        </row>
        <row r="430">
          <cell r="F430" t="str">
            <v xml:space="preserve"> </v>
          </cell>
        </row>
        <row r="431">
          <cell r="F431" t="str">
            <v xml:space="preserve"> 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 t="str">
            <v>Hot Chilli Prawns</v>
          </cell>
          <cell r="I470" t="str">
            <v>B&amp;F</v>
          </cell>
          <cell r="J470" t="str">
            <v>Paper</v>
          </cell>
        </row>
        <row r="482">
          <cell r="F482" t="str">
            <v xml:space="preserve"> </v>
          </cell>
        </row>
        <row r="483">
          <cell r="F483" t="str">
            <v xml:space="preserve"> </v>
          </cell>
        </row>
        <row r="484">
          <cell r="F484" t="str">
            <v xml:space="preserve"> </v>
          </cell>
        </row>
        <row r="485">
          <cell r="F485" t="str">
            <v xml:space="preserve">Total: </v>
          </cell>
        </row>
        <row r="487">
          <cell r="F487" t="str">
            <v>Shapely Bottoms</v>
          </cell>
          <cell r="I487" t="str">
            <v>B&amp;F</v>
          </cell>
          <cell r="J487" t="str">
            <v>Paper</v>
          </cell>
        </row>
        <row r="502">
          <cell r="F502" t="str">
            <v xml:space="preserve">Total: </v>
          </cell>
        </row>
        <row r="537">
          <cell r="F537">
            <v>0</v>
          </cell>
          <cell r="I537" t="str">
            <v>B&amp;F</v>
          </cell>
          <cell r="J537" t="str">
            <v>Paper</v>
          </cell>
        </row>
        <row r="552">
          <cell r="F552" t="str">
            <v xml:space="preserve">Total: </v>
          </cell>
        </row>
        <row r="554">
          <cell r="F554">
            <v>0</v>
          </cell>
          <cell r="I554" t="str">
            <v>B&amp;F</v>
          </cell>
          <cell r="J554" t="str">
            <v>Paper</v>
          </cell>
        </row>
        <row r="569">
          <cell r="F569" t="str">
            <v xml:space="preserve">Total: </v>
          </cell>
        </row>
        <row r="604">
          <cell r="F604" t="str">
            <v>Uni Dolphins</v>
          </cell>
          <cell r="I604" t="str">
            <v>B&amp;F</v>
          </cell>
          <cell r="J604" t="str">
            <v>Paper</v>
          </cell>
        </row>
        <row r="619">
          <cell r="F619" t="str">
            <v xml:space="preserve">Total: </v>
          </cell>
        </row>
        <row r="621">
          <cell r="F621" t="str">
            <v>Red Dogs</v>
          </cell>
          <cell r="I621" t="str">
            <v>B&amp;F</v>
          </cell>
          <cell r="J621" t="str">
            <v>Paper</v>
          </cell>
        </row>
        <row r="633">
          <cell r="F633" t="str">
            <v xml:space="preserve"> </v>
          </cell>
        </row>
        <row r="634">
          <cell r="F634" t="str">
            <v xml:space="preserve"> </v>
          </cell>
        </row>
        <row r="635">
          <cell r="F635" t="str">
            <v xml:space="preserve"> </v>
          </cell>
        </row>
        <row r="636">
          <cell r="F636" t="str">
            <v xml:space="preserve">Total: </v>
          </cell>
        </row>
        <row r="671">
          <cell r="F671" t="str">
            <v>Old Puckers</v>
          </cell>
          <cell r="I671" t="str">
            <v>B&amp;F</v>
          </cell>
          <cell r="J671" t="str">
            <v>Paper</v>
          </cell>
        </row>
        <row r="672">
          <cell r="F672" t="str">
            <v>Max Perry</v>
          </cell>
        </row>
        <row r="673">
          <cell r="F673" t="str">
            <v>Max Perry</v>
          </cell>
        </row>
        <row r="674">
          <cell r="F674" t="str">
            <v>Max Perry</v>
          </cell>
        </row>
        <row r="675">
          <cell r="F675" t="str">
            <v>Max Perry</v>
          </cell>
        </row>
        <row r="676">
          <cell r="F676" t="str">
            <v>Max Perry</v>
          </cell>
        </row>
        <row r="677">
          <cell r="F677" t="str">
            <v>Max Perry</v>
          </cell>
        </row>
        <row r="678">
          <cell r="F678" t="str">
            <v>Max Perry</v>
          </cell>
        </row>
        <row r="679">
          <cell r="F679" t="str">
            <v>Max Perry</v>
          </cell>
        </row>
        <row r="680">
          <cell r="F680" t="str">
            <v>Max Perry</v>
          </cell>
        </row>
        <row r="681">
          <cell r="F681" t="str">
            <v>Max Perry</v>
          </cell>
        </row>
        <row r="682">
          <cell r="F682" t="str">
            <v>Max Perry</v>
          </cell>
        </row>
        <row r="683">
          <cell r="F683" t="str">
            <v xml:space="preserve"> </v>
          </cell>
        </row>
        <row r="684">
          <cell r="F684" t="str">
            <v xml:space="preserve"> </v>
          </cell>
        </row>
        <row r="685">
          <cell r="F685" t="str">
            <v xml:space="preserve"> </v>
          </cell>
        </row>
        <row r="686">
          <cell r="F686" t="str">
            <v xml:space="preserve">Total: </v>
          </cell>
        </row>
        <row r="688">
          <cell r="F688" t="str">
            <v>Crabs</v>
          </cell>
          <cell r="I688" t="str">
            <v>B&amp;F</v>
          </cell>
          <cell r="J688" t="str">
            <v>Paper</v>
          </cell>
        </row>
        <row r="701">
          <cell r="F701" t="str">
            <v xml:space="preserve"> </v>
          </cell>
        </row>
        <row r="702">
          <cell r="F702" t="str">
            <v xml:space="preserve"> </v>
          </cell>
        </row>
        <row r="703">
          <cell r="F703" t="str">
            <v xml:space="preserve">Total: </v>
          </cell>
        </row>
        <row r="738">
          <cell r="F738" t="str">
            <v>Pucking Fools</v>
          </cell>
          <cell r="I738" t="str">
            <v>B&amp;F</v>
          </cell>
          <cell r="J738" t="str">
            <v>Paper</v>
          </cell>
        </row>
        <row r="753">
          <cell r="F753" t="str">
            <v xml:space="preserve">Total: </v>
          </cell>
        </row>
        <row r="755">
          <cell r="F755" t="str">
            <v>Ariba Amoebas</v>
          </cell>
          <cell r="I755" t="str">
            <v>B&amp;F</v>
          </cell>
          <cell r="J755" t="str">
            <v>Paper</v>
          </cell>
        </row>
        <row r="769">
          <cell r="F769" t="str">
            <v xml:space="preserve"> </v>
          </cell>
        </row>
        <row r="770">
          <cell r="F770" t="str">
            <v xml:space="preserve">Total: </v>
          </cell>
        </row>
        <row r="805">
          <cell r="F805" t="str">
            <v>Hot Chilli Prawns</v>
          </cell>
          <cell r="I805" t="str">
            <v>B&amp;F</v>
          </cell>
          <cell r="J805" t="str">
            <v>Paper</v>
          </cell>
        </row>
        <row r="820">
          <cell r="F820" t="str">
            <v xml:space="preserve">Total: </v>
          </cell>
        </row>
        <row r="822">
          <cell r="F822" t="str">
            <v>Femmes</v>
          </cell>
          <cell r="I822" t="str">
            <v>B&amp;F</v>
          </cell>
          <cell r="J822" t="str">
            <v>Paper</v>
          </cell>
        </row>
        <row r="837">
          <cell r="F837" t="str">
            <v xml:space="preserve">Total: </v>
          </cell>
        </row>
        <row r="872">
          <cell r="F872">
            <v>0</v>
          </cell>
          <cell r="I872" t="str">
            <v>B&amp;F</v>
          </cell>
          <cell r="J872" t="str">
            <v>Paper</v>
          </cell>
        </row>
        <row r="887">
          <cell r="F887" t="str">
            <v xml:space="preserve">Total: </v>
          </cell>
        </row>
        <row r="889">
          <cell r="F889">
            <v>0</v>
          </cell>
          <cell r="I889" t="str">
            <v>B&amp;F</v>
          </cell>
          <cell r="J889" t="str">
            <v>Paper</v>
          </cell>
        </row>
        <row r="904">
          <cell r="F904" t="str">
            <v xml:space="preserve">Total: </v>
          </cell>
        </row>
        <row r="939">
          <cell r="F939" t="str">
            <v>Depth Charges</v>
          </cell>
          <cell r="I939" t="str">
            <v>B&amp;F</v>
          </cell>
          <cell r="J939" t="str">
            <v>Paper</v>
          </cell>
        </row>
        <row r="954">
          <cell r="F954" t="str">
            <v xml:space="preserve">Total: </v>
          </cell>
        </row>
        <row r="956">
          <cell r="F956" t="str">
            <v>Berserkers</v>
          </cell>
          <cell r="I956" t="str">
            <v>B&amp;F</v>
          </cell>
          <cell r="J956" t="str">
            <v>Paper</v>
          </cell>
        </row>
        <row r="968">
          <cell r="F968" t="str">
            <v xml:space="preserve"> </v>
          </cell>
        </row>
        <row r="969">
          <cell r="F969" t="str">
            <v xml:space="preserve"> </v>
          </cell>
        </row>
        <row r="970">
          <cell r="F970" t="str">
            <v xml:space="preserve"> </v>
          </cell>
        </row>
        <row r="971">
          <cell r="F971" t="str">
            <v xml:space="preserve">Total: </v>
          </cell>
        </row>
      </sheetData>
      <sheetData sheetId="6">
        <row r="1">
          <cell r="F1" t="str">
            <v>Cilia</v>
          </cell>
          <cell r="I1" t="str">
            <v>B&amp;F</v>
          </cell>
          <cell r="J1" t="str">
            <v>Paper</v>
          </cell>
        </row>
        <row r="2">
          <cell r="F2" t="str">
            <v>Michelle Castle ©</v>
          </cell>
        </row>
        <row r="3">
          <cell r="F3" t="str">
            <v>Mitch Chivers</v>
          </cell>
        </row>
        <row r="4">
          <cell r="F4" t="str">
            <v>Greg Taylor</v>
          </cell>
        </row>
        <row r="5">
          <cell r="F5" t="str">
            <v>Rohan Thurstans</v>
          </cell>
        </row>
        <row r="6">
          <cell r="F6" t="str">
            <v>Ian Tye</v>
          </cell>
        </row>
        <row r="7">
          <cell r="F7" t="str">
            <v>Simon Featherstone</v>
          </cell>
        </row>
        <row r="8">
          <cell r="F8" t="str">
            <v xml:space="preserve">Juliet Payne </v>
          </cell>
        </row>
        <row r="9">
          <cell r="F9" t="str">
            <v>Peter Last</v>
          </cell>
        </row>
        <row r="10">
          <cell r="F10" t="str">
            <v>Andrew Doyle</v>
          </cell>
        </row>
        <row r="11">
          <cell r="F11" t="str">
            <v xml:space="preserve">Madeleine Shuey </v>
          </cell>
        </row>
        <row r="12">
          <cell r="F12" t="str">
            <v>Tom Milner ®</v>
          </cell>
        </row>
        <row r="13">
          <cell r="F13" t="str">
            <v>Richard Cleary ®</v>
          </cell>
        </row>
        <row r="14">
          <cell r="F14" t="str">
            <v xml:space="preserve"> </v>
          </cell>
        </row>
        <row r="15">
          <cell r="F15" t="str">
            <v xml:space="preserve"> </v>
          </cell>
        </row>
        <row r="16">
          <cell r="F16" t="str">
            <v xml:space="preserve">Total: </v>
          </cell>
        </row>
        <row r="18">
          <cell r="F18" t="str">
            <v>Femmes</v>
          </cell>
          <cell r="I18" t="str">
            <v>B&amp;F</v>
          </cell>
          <cell r="J18" t="str">
            <v>Paper</v>
          </cell>
        </row>
        <row r="19">
          <cell r="F19">
            <v>0</v>
          </cell>
        </row>
        <row r="20"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 t="str">
            <v xml:space="preserve"> </v>
          </cell>
        </row>
        <row r="29">
          <cell r="F29" t="str">
            <v xml:space="preserve"> 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 t="str">
            <v xml:space="preserve"> </v>
          </cell>
        </row>
        <row r="33">
          <cell r="F33" t="str">
            <v xml:space="preserve">Total: </v>
          </cell>
        </row>
        <row r="68">
          <cell r="F68" t="str">
            <v>Cardiac Concerns</v>
          </cell>
          <cell r="I68" t="str">
            <v>B&amp;F</v>
          </cell>
          <cell r="J68" t="str">
            <v>Paper</v>
          </cell>
        </row>
        <row r="69">
          <cell r="F69" t="str">
            <v>David Horner ©</v>
          </cell>
        </row>
        <row r="70">
          <cell r="F70" t="str">
            <v>John Dalco</v>
          </cell>
        </row>
        <row r="71">
          <cell r="F71" t="str">
            <v>Owen Sprod</v>
          </cell>
        </row>
        <row r="72">
          <cell r="F72" t="str">
            <v>Maddy Stringer</v>
          </cell>
        </row>
        <row r="73">
          <cell r="F73" t="str">
            <v>Nat Conway</v>
          </cell>
        </row>
        <row r="74">
          <cell r="F74" t="str">
            <v>Rosie McKay</v>
          </cell>
        </row>
        <row r="75">
          <cell r="F75" t="str">
            <v>Seb Beswick</v>
          </cell>
        </row>
        <row r="76">
          <cell r="F76" t="str">
            <v>Justin Welch</v>
          </cell>
        </row>
        <row r="77">
          <cell r="F77" t="str">
            <v>Dave Haros</v>
          </cell>
        </row>
        <row r="78">
          <cell r="F78" t="str">
            <v>Kate Thurn</v>
          </cell>
        </row>
        <row r="79">
          <cell r="F79">
            <v>0</v>
          </cell>
        </row>
        <row r="80">
          <cell r="F80" t="str">
            <v xml:space="preserve"> </v>
          </cell>
        </row>
        <row r="81">
          <cell r="F81" t="str">
            <v xml:space="preserve"> </v>
          </cell>
        </row>
        <row r="82">
          <cell r="F82" t="str">
            <v xml:space="preserve"> </v>
          </cell>
        </row>
        <row r="83">
          <cell r="F83" t="str">
            <v xml:space="preserve">Total: </v>
          </cell>
        </row>
        <row r="85">
          <cell r="F85" t="str">
            <v>U15's</v>
          </cell>
          <cell r="I85" t="str">
            <v>B&amp;F</v>
          </cell>
          <cell r="J85" t="str">
            <v>Paper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 t="str">
            <v xml:space="preserve">Total: </v>
          </cell>
        </row>
        <row r="135">
          <cell r="F135" t="str">
            <v>SOS</v>
          </cell>
          <cell r="I135" t="str">
            <v>B&amp;F</v>
          </cell>
          <cell r="J135" t="str">
            <v>Paper</v>
          </cell>
        </row>
        <row r="136">
          <cell r="F136" t="str">
            <v>Dave Rush ©</v>
          </cell>
        </row>
        <row r="137">
          <cell r="F137" t="str">
            <v>Dave Moody</v>
          </cell>
        </row>
        <row r="138">
          <cell r="F138" t="str">
            <v>Bob Schlesinger</v>
          </cell>
        </row>
        <row r="139">
          <cell r="F139" t="str">
            <v>Paul McCartney</v>
          </cell>
        </row>
        <row r="140">
          <cell r="F140" t="str">
            <v xml:space="preserve">David Mayne </v>
          </cell>
        </row>
        <row r="141">
          <cell r="F141" t="str">
            <v xml:space="preserve">Scott Cooper </v>
          </cell>
        </row>
        <row r="142">
          <cell r="F142" t="str">
            <v xml:space="preserve">Damien Jacobs </v>
          </cell>
        </row>
        <row r="143">
          <cell r="F143" t="str">
            <v xml:space="preserve">Richard Cleary 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>
            <v>0</v>
          </cell>
        </row>
        <row r="149">
          <cell r="F149" t="str">
            <v xml:space="preserve"> </v>
          </cell>
        </row>
        <row r="150">
          <cell r="F150" t="str">
            <v xml:space="preserve">Total: </v>
          </cell>
        </row>
        <row r="152">
          <cell r="F152" t="str">
            <v>Grizzlies</v>
          </cell>
          <cell r="I152" t="str">
            <v>B&amp;F</v>
          </cell>
          <cell r="J152" t="str">
            <v>Paper</v>
          </cell>
        </row>
        <row r="153">
          <cell r="F153" t="str">
            <v>Henry Maxwell ©</v>
          </cell>
        </row>
        <row r="154">
          <cell r="F154" t="str">
            <v>Robbie Gaffney</v>
          </cell>
        </row>
        <row r="155">
          <cell r="F155" t="str">
            <v>Tom Krasnicki</v>
          </cell>
        </row>
        <row r="156">
          <cell r="F156" t="str">
            <v>Tim Lamb</v>
          </cell>
        </row>
        <row r="157">
          <cell r="F157" t="str">
            <v>Russell Bradford</v>
          </cell>
        </row>
        <row r="158">
          <cell r="F158" t="str">
            <v>David Furmage</v>
          </cell>
        </row>
        <row r="159">
          <cell r="F159" t="str">
            <v>Scott Ragg</v>
          </cell>
        </row>
        <row r="160">
          <cell r="F160" t="str">
            <v>Tim Lynch</v>
          </cell>
        </row>
        <row r="161">
          <cell r="F161" t="str">
            <v>Martin Waldhoff</v>
          </cell>
        </row>
        <row r="162">
          <cell r="F162" t="str">
            <v>Leanne Sherriff</v>
          </cell>
        </row>
        <row r="163">
          <cell r="F163" t="str">
            <v>Andrew Crane</v>
          </cell>
        </row>
        <row r="164">
          <cell r="F164" t="str">
            <v xml:space="preserve"> </v>
          </cell>
        </row>
        <row r="165">
          <cell r="F165" t="str">
            <v xml:space="preserve"> 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 t="str">
            <v>Plying Pucksters</v>
          </cell>
          <cell r="I202" t="str">
            <v>B&amp;F</v>
          </cell>
          <cell r="J202" t="str">
            <v>Paper</v>
          </cell>
        </row>
        <row r="203">
          <cell r="F203" t="str">
            <v>Justin Bloomfield ©</v>
          </cell>
        </row>
        <row r="204">
          <cell r="F204" t="str">
            <v>Chris Allchin</v>
          </cell>
        </row>
        <row r="205">
          <cell r="F205" t="str">
            <v>Gabby Brown</v>
          </cell>
        </row>
        <row r="206">
          <cell r="F206" t="str">
            <v>Chris Butler</v>
          </cell>
        </row>
        <row r="207">
          <cell r="F207" t="str">
            <v>Tony Umley</v>
          </cell>
        </row>
        <row r="208">
          <cell r="F208" t="str">
            <v>Chris Broinowski</v>
          </cell>
        </row>
        <row r="209">
          <cell r="F209" t="str">
            <v>Michael Pankhurst</v>
          </cell>
        </row>
        <row r="210">
          <cell r="F210" t="str">
            <v>George Williams</v>
          </cell>
        </row>
        <row r="211">
          <cell r="F211" t="str">
            <v>Kath Maher</v>
          </cell>
        </row>
        <row r="212">
          <cell r="F212" t="str">
            <v>Tom Milner</v>
          </cell>
        </row>
        <row r="213">
          <cell r="F213" t="str">
            <v xml:space="preserve"> </v>
          </cell>
        </row>
        <row r="214">
          <cell r="F214" t="str">
            <v xml:space="preserve"> </v>
          </cell>
        </row>
        <row r="215">
          <cell r="F215" t="str">
            <v xml:space="preserve"> </v>
          </cell>
        </row>
        <row r="216">
          <cell r="F216" t="str">
            <v xml:space="preserve"> </v>
          </cell>
        </row>
        <row r="217">
          <cell r="F217" t="str">
            <v xml:space="preserve">Total: </v>
          </cell>
        </row>
        <row r="219">
          <cell r="F219" t="str">
            <v>Zooluus</v>
          </cell>
          <cell r="I219" t="str">
            <v>B&amp;F</v>
          </cell>
          <cell r="J219" t="str">
            <v>Paper</v>
          </cell>
        </row>
        <row r="220">
          <cell r="F220" t="str">
            <v>John Adams ©</v>
          </cell>
        </row>
        <row r="221">
          <cell r="F221" t="str">
            <v>Jacob van Oosterom</v>
          </cell>
        </row>
        <row r="222">
          <cell r="F222" t="str">
            <v>Nick Dobromilsky</v>
          </cell>
        </row>
        <row r="223">
          <cell r="F223" t="str">
            <v>Erin Arnold</v>
          </cell>
        </row>
        <row r="224">
          <cell r="F224" t="str">
            <v>Andrew Greenhill</v>
          </cell>
        </row>
        <row r="225">
          <cell r="F225" t="str">
            <v>Amelie Meyer</v>
          </cell>
        </row>
        <row r="226">
          <cell r="F226" t="str">
            <v>Kaitlyn Higgins</v>
          </cell>
        </row>
        <row r="227">
          <cell r="F227" t="str">
            <v>William Maher</v>
          </cell>
        </row>
        <row r="228">
          <cell r="F228">
            <v>0</v>
          </cell>
        </row>
        <row r="229">
          <cell r="F229">
            <v>0</v>
          </cell>
        </row>
        <row r="230">
          <cell r="F230">
            <v>0</v>
          </cell>
        </row>
        <row r="231">
          <cell r="F231">
            <v>0</v>
          </cell>
        </row>
        <row r="232">
          <cell r="F232" t="str">
            <v xml:space="preserve"> </v>
          </cell>
        </row>
        <row r="233">
          <cell r="F233" t="str">
            <v xml:space="preserve"> </v>
          </cell>
        </row>
        <row r="234">
          <cell r="F234" t="str">
            <v xml:space="preserve">Total: </v>
          </cell>
        </row>
        <row r="269">
          <cell r="F269" t="str">
            <v>Hot Chilli Prawns</v>
          </cell>
          <cell r="I269" t="str">
            <v>B&amp;F</v>
          </cell>
          <cell r="J269" t="str">
            <v>Paper</v>
          </cell>
        </row>
        <row r="270">
          <cell r="F270" t="str">
            <v>John Bamford ©</v>
          </cell>
        </row>
        <row r="271">
          <cell r="F271" t="str">
            <v>Craig Sanderson</v>
          </cell>
        </row>
        <row r="272">
          <cell r="F272" t="str">
            <v>Matt Sherlock</v>
          </cell>
        </row>
        <row r="273">
          <cell r="F273" t="str">
            <v>Chris Lohberger</v>
          </cell>
        </row>
        <row r="274">
          <cell r="F274" t="str">
            <v>Shaun Quin</v>
          </cell>
        </row>
        <row r="275">
          <cell r="F275" t="str">
            <v>Ray Brereton</v>
          </cell>
        </row>
        <row r="276">
          <cell r="F276" t="str">
            <v>Nick Findlay</v>
          </cell>
        </row>
        <row r="277">
          <cell r="F277" t="str">
            <v>Matt Webb</v>
          </cell>
        </row>
        <row r="278">
          <cell r="F278" t="str">
            <v>Martin Marzloff</v>
          </cell>
        </row>
        <row r="279">
          <cell r="F279" t="str">
            <v>Kate Thurn ®</v>
          </cell>
        </row>
        <row r="280">
          <cell r="F280" t="str">
            <v xml:space="preserve"> </v>
          </cell>
        </row>
        <row r="281">
          <cell r="F281" t="str">
            <v xml:space="preserve"> </v>
          </cell>
        </row>
        <row r="282">
          <cell r="F282" t="str">
            <v xml:space="preserve"> </v>
          </cell>
        </row>
        <row r="283">
          <cell r="F283" t="str">
            <v xml:space="preserve"> </v>
          </cell>
        </row>
        <row r="284">
          <cell r="F284" t="str">
            <v xml:space="preserve">Total: </v>
          </cell>
        </row>
        <row r="286">
          <cell r="F286" t="str">
            <v>Dead Penguins</v>
          </cell>
          <cell r="I286" t="str">
            <v>B&amp;F</v>
          </cell>
          <cell r="J286" t="str">
            <v>Paper</v>
          </cell>
        </row>
        <row r="287">
          <cell r="F287" t="str">
            <v>Brett Kitchener ©</v>
          </cell>
        </row>
        <row r="288">
          <cell r="F288" t="str">
            <v>Craig Proctor</v>
          </cell>
        </row>
        <row r="289">
          <cell r="F289" t="str">
            <v>Sarah Bridges</v>
          </cell>
        </row>
        <row r="290">
          <cell r="F290" t="str">
            <v>Sven Doedens</v>
          </cell>
        </row>
        <row r="291">
          <cell r="F291" t="str">
            <v>Alex Packer</v>
          </cell>
        </row>
        <row r="292">
          <cell r="F292" t="str">
            <v xml:space="preserve">Chris Wright </v>
          </cell>
        </row>
        <row r="293">
          <cell r="F293" t="str">
            <v>Robyn Sewell</v>
          </cell>
        </row>
        <row r="294">
          <cell r="F294" t="str">
            <v>David Lambert</v>
          </cell>
        </row>
        <row r="295">
          <cell r="F295">
            <v>0</v>
          </cell>
        </row>
        <row r="296">
          <cell r="F296" t="str">
            <v xml:space="preserve"> </v>
          </cell>
        </row>
        <row r="297">
          <cell r="F297" t="str">
            <v xml:space="preserve"> </v>
          </cell>
        </row>
        <row r="298">
          <cell r="F298" t="str">
            <v xml:space="preserve"> </v>
          </cell>
        </row>
        <row r="299">
          <cell r="F299" t="str">
            <v xml:space="preserve"> </v>
          </cell>
        </row>
        <row r="300">
          <cell r="F300" t="str">
            <v xml:space="preserve"> </v>
          </cell>
        </row>
        <row r="301">
          <cell r="F301" t="str">
            <v xml:space="preserve">Total: </v>
          </cell>
        </row>
        <row r="336">
          <cell r="F336" t="str">
            <v>Turbo Taddies</v>
          </cell>
          <cell r="I336" t="str">
            <v>B&amp;F</v>
          </cell>
          <cell r="J336" t="str">
            <v>Paper</v>
          </cell>
        </row>
        <row r="337">
          <cell r="F337" t="str">
            <v>Nick Yong ©</v>
          </cell>
        </row>
        <row r="338">
          <cell r="F338" t="str">
            <v>David Kruse</v>
          </cell>
        </row>
        <row r="339">
          <cell r="F339" t="str">
            <v>Mat Hosan</v>
          </cell>
        </row>
        <row r="340">
          <cell r="F340" t="str">
            <v>Aidan Young</v>
          </cell>
        </row>
        <row r="341">
          <cell r="F341" t="str">
            <v>Mark Lewis</v>
          </cell>
        </row>
        <row r="342">
          <cell r="F342" t="str">
            <v>Ben Coombe</v>
          </cell>
        </row>
        <row r="343">
          <cell r="F343" t="str">
            <v>Andrew Meijers</v>
          </cell>
        </row>
        <row r="344">
          <cell r="F344" t="str">
            <v xml:space="preserve">Jacob Cooper </v>
          </cell>
        </row>
        <row r="345">
          <cell r="F345" t="str">
            <v>Sarah Bridges ®</v>
          </cell>
        </row>
        <row r="346">
          <cell r="F346" t="str">
            <v>Dave Stevenson  - A</v>
          </cell>
        </row>
        <row r="347">
          <cell r="F347" t="str">
            <v>Ben Coombes ® ?  - A</v>
          </cell>
        </row>
        <row r="348">
          <cell r="F348" t="str">
            <v xml:space="preserve"> </v>
          </cell>
        </row>
        <row r="349">
          <cell r="F349" t="str">
            <v xml:space="preserve"> </v>
          </cell>
        </row>
        <row r="350">
          <cell r="F350" t="str">
            <v xml:space="preserve"> </v>
          </cell>
        </row>
        <row r="351">
          <cell r="F351" t="str">
            <v xml:space="preserve">Total: </v>
          </cell>
        </row>
        <row r="353">
          <cell r="F353" t="str">
            <v>Depth Charges</v>
          </cell>
          <cell r="I353" t="str">
            <v>B&amp;F</v>
          </cell>
          <cell r="J353" t="str">
            <v>Paper</v>
          </cell>
        </row>
        <row r="354">
          <cell r="F354" t="str">
            <v>Craig Granquist ©</v>
          </cell>
        </row>
        <row r="355">
          <cell r="F355" t="str">
            <v>Ian Shanahan</v>
          </cell>
        </row>
        <row r="356">
          <cell r="F356" t="str">
            <v>Callum Hindal</v>
          </cell>
        </row>
        <row r="357">
          <cell r="F357" t="str">
            <v>Jack Robert-Tissot</v>
          </cell>
        </row>
        <row r="358">
          <cell r="F358" t="str">
            <v>Fiona Walsh</v>
          </cell>
        </row>
        <row r="359">
          <cell r="F359" t="str">
            <v>Glenn Wickham</v>
          </cell>
        </row>
        <row r="360">
          <cell r="F360" t="str">
            <v>Tori Wickham ®</v>
          </cell>
        </row>
        <row r="361">
          <cell r="F361" t="str">
            <v>Sven Doedens ®</v>
          </cell>
        </row>
        <row r="362">
          <cell r="F362">
            <v>0</v>
          </cell>
        </row>
        <row r="363">
          <cell r="F363">
            <v>0</v>
          </cell>
        </row>
        <row r="364">
          <cell r="F364" t="str">
            <v xml:space="preserve"> </v>
          </cell>
        </row>
        <row r="365">
          <cell r="F365" t="str">
            <v xml:space="preserve"> </v>
          </cell>
        </row>
        <row r="366">
          <cell r="F366" t="str">
            <v xml:space="preserve"> </v>
          </cell>
        </row>
        <row r="367">
          <cell r="F367" t="str">
            <v xml:space="preserve"> </v>
          </cell>
        </row>
        <row r="368">
          <cell r="F368" t="str">
            <v xml:space="preserve">Total: </v>
          </cell>
        </row>
        <row r="403">
          <cell r="F403" t="str">
            <v>Floggers</v>
          </cell>
          <cell r="I403" t="str">
            <v>B&amp;F</v>
          </cell>
          <cell r="J403" t="str">
            <v>Paper</v>
          </cell>
        </row>
        <row r="404">
          <cell r="F404" t="str">
            <v>Nick Martyn ©</v>
          </cell>
        </row>
        <row r="405">
          <cell r="F405" t="str">
            <v>Natalie Wickham</v>
          </cell>
        </row>
        <row r="406">
          <cell r="F406" t="str">
            <v>Jeremy Crawford</v>
          </cell>
        </row>
        <row r="407">
          <cell r="F407" t="str">
            <v>Hannah Robert-Tissot</v>
          </cell>
        </row>
        <row r="408">
          <cell r="F408" t="str">
            <v>James Martyn</v>
          </cell>
        </row>
        <row r="409">
          <cell r="F409" t="str">
            <v>Marty Jack</v>
          </cell>
        </row>
        <row r="410">
          <cell r="F410" t="str">
            <v>Mathew Paine</v>
          </cell>
        </row>
        <row r="411">
          <cell r="F411" t="str">
            <v xml:space="preserve">Eliza Game </v>
          </cell>
        </row>
        <row r="412">
          <cell r="F412" t="str">
            <v xml:space="preserve"> </v>
          </cell>
        </row>
        <row r="413">
          <cell r="F413" t="str">
            <v xml:space="preserve"> </v>
          </cell>
        </row>
        <row r="414">
          <cell r="F414" t="str">
            <v xml:space="preserve"> 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Red Dogs</v>
          </cell>
          <cell r="I420" t="str">
            <v>B&amp;F</v>
          </cell>
          <cell r="J420" t="str">
            <v>Paper</v>
          </cell>
        </row>
        <row r="421">
          <cell r="F421" t="str">
            <v>Rowan Bridley ©</v>
          </cell>
        </row>
        <row r="422">
          <cell r="F422" t="str">
            <v>Richard Lane</v>
          </cell>
        </row>
        <row r="423">
          <cell r="F423" t="str">
            <v>Chris Cleaver</v>
          </cell>
        </row>
        <row r="424">
          <cell r="F424" t="str">
            <v>Dan Hunt</v>
          </cell>
        </row>
        <row r="425">
          <cell r="F425" t="str">
            <v>Harry Van Der Woude</v>
          </cell>
        </row>
        <row r="426">
          <cell r="F426" t="str">
            <v>James Milner</v>
          </cell>
        </row>
        <row r="427">
          <cell r="F427" t="str">
            <v xml:space="preserve">Brendon Lewis </v>
          </cell>
        </row>
        <row r="428">
          <cell r="F428" t="str">
            <v xml:space="preserve">Andrew Winch </v>
          </cell>
        </row>
        <row r="429">
          <cell r="F429" t="str">
            <v xml:space="preserve"> </v>
          </cell>
        </row>
        <row r="430">
          <cell r="F430" t="str">
            <v xml:space="preserve"> </v>
          </cell>
        </row>
        <row r="431">
          <cell r="F431" t="str">
            <v xml:space="preserve"> 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 t="str">
            <v>Cilia</v>
          </cell>
          <cell r="I470" t="str">
            <v>B&amp;F</v>
          </cell>
          <cell r="J470" t="str">
            <v>Paper</v>
          </cell>
        </row>
        <row r="471">
          <cell r="F471" t="str">
            <v>Michelle Castle ©</v>
          </cell>
        </row>
        <row r="472">
          <cell r="F472" t="str">
            <v>Mitch Chivers</v>
          </cell>
        </row>
        <row r="473">
          <cell r="F473" t="str">
            <v>Greg Taylor</v>
          </cell>
        </row>
        <row r="474">
          <cell r="F474" t="str">
            <v>Rohan Thurstans</v>
          </cell>
        </row>
        <row r="475">
          <cell r="F475" t="str">
            <v>Ian Tye</v>
          </cell>
        </row>
        <row r="476">
          <cell r="F476" t="str">
            <v>Simon Featherstone</v>
          </cell>
        </row>
        <row r="477">
          <cell r="F477" t="str">
            <v xml:space="preserve">Juliet Payne </v>
          </cell>
        </row>
        <row r="478">
          <cell r="F478" t="str">
            <v>Peter Last</v>
          </cell>
        </row>
        <row r="479">
          <cell r="F479" t="str">
            <v>Andrew Doyle</v>
          </cell>
        </row>
        <row r="480">
          <cell r="F480" t="str">
            <v xml:space="preserve">Madeleine Shuey </v>
          </cell>
        </row>
        <row r="481">
          <cell r="F481" t="str">
            <v>Tom Milner ®</v>
          </cell>
        </row>
        <row r="482">
          <cell r="F482" t="str">
            <v>Richard Cleary ®</v>
          </cell>
        </row>
        <row r="483">
          <cell r="F483" t="str">
            <v xml:space="preserve"> </v>
          </cell>
        </row>
        <row r="484">
          <cell r="F484" t="str">
            <v xml:space="preserve"> </v>
          </cell>
        </row>
        <row r="485">
          <cell r="F485" t="str">
            <v xml:space="preserve">Total: </v>
          </cell>
        </row>
        <row r="487">
          <cell r="F487" t="str">
            <v>Pucking Fools</v>
          </cell>
          <cell r="I487" t="str">
            <v>B&amp;F</v>
          </cell>
          <cell r="J487" t="str">
            <v>Paper</v>
          </cell>
        </row>
        <row r="488">
          <cell r="F488" t="str">
            <v>Nick Paine ©</v>
          </cell>
        </row>
        <row r="489">
          <cell r="F489" t="str">
            <v>Will Bowling</v>
          </cell>
        </row>
        <row r="490">
          <cell r="F490" t="str">
            <v>Ben Paine</v>
          </cell>
        </row>
        <row r="491">
          <cell r="F491" t="str">
            <v>Imogen Paine</v>
          </cell>
        </row>
        <row r="492">
          <cell r="F492" t="str">
            <v>Jack Inglis</v>
          </cell>
        </row>
        <row r="493">
          <cell r="F493" t="str">
            <v>Andrew Robert-Tissot</v>
          </cell>
        </row>
        <row r="494">
          <cell r="F494" t="str">
            <v>Michael Key (Taylor?)</v>
          </cell>
        </row>
        <row r="495">
          <cell r="F495" t="str">
            <v xml:space="preserve">John Mason </v>
          </cell>
        </row>
        <row r="496">
          <cell r="F496" t="str">
            <v>Phoebe Dalby</v>
          </cell>
        </row>
        <row r="497">
          <cell r="F497" t="str">
            <v>Natalie Conway ®</v>
          </cell>
        </row>
        <row r="498">
          <cell r="F498" t="str">
            <v xml:space="preserve"> </v>
          </cell>
        </row>
        <row r="499">
          <cell r="F499" t="str">
            <v xml:space="preserve"> </v>
          </cell>
        </row>
        <row r="500">
          <cell r="F500" t="str">
            <v xml:space="preserve"> </v>
          </cell>
        </row>
        <row r="501">
          <cell r="F501" t="str">
            <v xml:space="preserve"> </v>
          </cell>
        </row>
        <row r="502">
          <cell r="F502" t="str">
            <v xml:space="preserve">Total: </v>
          </cell>
        </row>
        <row r="537">
          <cell r="F537" t="str">
            <v>Aquaprongs</v>
          </cell>
          <cell r="I537" t="str">
            <v>B&amp;F</v>
          </cell>
          <cell r="J537" t="str">
            <v>Paper</v>
          </cell>
        </row>
        <row r="538">
          <cell r="F538" t="str">
            <v>Kim Fitzmaurice ©</v>
          </cell>
        </row>
        <row r="539">
          <cell r="F539" t="str">
            <v>Ralph Schwertner</v>
          </cell>
        </row>
        <row r="540">
          <cell r="F540" t="str">
            <v>Ben Smedhurst</v>
          </cell>
        </row>
        <row r="541">
          <cell r="F541" t="str">
            <v>Alyce Hancock</v>
          </cell>
        </row>
        <row r="542">
          <cell r="F542" t="str">
            <v>Francis Fox</v>
          </cell>
        </row>
        <row r="543">
          <cell r="F543" t="str">
            <v>Zack surname?</v>
          </cell>
        </row>
        <row r="544">
          <cell r="F544" t="str">
            <v>Toby Reid</v>
          </cell>
        </row>
        <row r="545">
          <cell r="F545" t="str">
            <v>Steve Batten</v>
          </cell>
        </row>
        <row r="546">
          <cell r="F546" t="str">
            <v>Tania Mendo Aguilar</v>
          </cell>
        </row>
        <row r="547">
          <cell r="F547" t="str">
            <v>Cameron Lewis</v>
          </cell>
        </row>
        <row r="548">
          <cell r="F548">
            <v>0</v>
          </cell>
        </row>
        <row r="549">
          <cell r="F549">
            <v>0</v>
          </cell>
        </row>
        <row r="550">
          <cell r="F550">
            <v>0</v>
          </cell>
        </row>
        <row r="551">
          <cell r="F551" t="str">
            <v xml:space="preserve"> </v>
          </cell>
        </row>
        <row r="552">
          <cell r="F552" t="str">
            <v xml:space="preserve">Total: </v>
          </cell>
        </row>
        <row r="554">
          <cell r="F554" t="str">
            <v>TSDC</v>
          </cell>
          <cell r="I554" t="str">
            <v>B&amp;F</v>
          </cell>
          <cell r="J554" t="str">
            <v>Paper</v>
          </cell>
        </row>
        <row r="555">
          <cell r="F555" t="str">
            <v>James Parkinson ©</v>
          </cell>
        </row>
        <row r="556">
          <cell r="F556" t="str">
            <v xml:space="preserve">Andrew Fisher </v>
          </cell>
        </row>
        <row r="557">
          <cell r="F557" t="str">
            <v>Jess Brown</v>
          </cell>
        </row>
        <row r="558">
          <cell r="F558" t="str">
            <v>Josh Mulcahy</v>
          </cell>
        </row>
        <row r="559">
          <cell r="F559" t="str">
            <v xml:space="preserve">Jesse Morley </v>
          </cell>
        </row>
        <row r="560">
          <cell r="F560" t="str">
            <v>John Robinson</v>
          </cell>
        </row>
        <row r="561">
          <cell r="F561" t="str">
            <v>Hayden Pearson</v>
          </cell>
        </row>
        <row r="562">
          <cell r="F562" t="str">
            <v>Duane O'Brien</v>
          </cell>
        </row>
        <row r="563">
          <cell r="F563" t="str">
            <v>Richard McMillan</v>
          </cell>
        </row>
        <row r="564">
          <cell r="F564" t="str">
            <v>Glenn Holmes</v>
          </cell>
        </row>
        <row r="565">
          <cell r="F565" t="str">
            <v>Florence Marsh-Robinson</v>
          </cell>
        </row>
        <row r="566">
          <cell r="F566" t="str">
            <v xml:space="preserve"> </v>
          </cell>
        </row>
        <row r="567">
          <cell r="F567" t="str">
            <v xml:space="preserve"> </v>
          </cell>
        </row>
        <row r="568">
          <cell r="F568" t="str">
            <v xml:space="preserve"> </v>
          </cell>
        </row>
        <row r="569">
          <cell r="F569" t="str">
            <v xml:space="preserve">Total: </v>
          </cell>
        </row>
        <row r="604">
          <cell r="F604" t="str">
            <v>Wanderers</v>
          </cell>
          <cell r="I604" t="str">
            <v>B&amp;F</v>
          </cell>
          <cell r="J604" t="str">
            <v>Paper</v>
          </cell>
        </row>
        <row r="605">
          <cell r="F605" t="str">
            <v>Steve Cleary ©</v>
          </cell>
        </row>
        <row r="606">
          <cell r="F606" t="str">
            <v>Nick Johnson</v>
          </cell>
        </row>
        <row r="607">
          <cell r="F607" t="str">
            <v>Andrew Herbert</v>
          </cell>
        </row>
        <row r="608">
          <cell r="F608" t="str">
            <v>Lyndal Herbert</v>
          </cell>
        </row>
        <row r="609">
          <cell r="F609" t="str">
            <v>Aki Dalby</v>
          </cell>
        </row>
        <row r="610">
          <cell r="F610" t="str">
            <v>Mark Jones</v>
          </cell>
        </row>
        <row r="611">
          <cell r="F611" t="str">
            <v>Alistair Reid</v>
          </cell>
        </row>
        <row r="612">
          <cell r="F612" t="str">
            <v>Steven Mason</v>
          </cell>
        </row>
        <row r="613">
          <cell r="F613" t="str">
            <v xml:space="preserve"> </v>
          </cell>
        </row>
        <row r="614">
          <cell r="F614" t="str">
            <v xml:space="preserve"> </v>
          </cell>
        </row>
        <row r="615">
          <cell r="F615" t="str">
            <v xml:space="preserve"> </v>
          </cell>
        </row>
        <row r="616">
          <cell r="F616" t="str">
            <v xml:space="preserve"> </v>
          </cell>
        </row>
        <row r="617">
          <cell r="F617" t="str">
            <v xml:space="preserve"> </v>
          </cell>
        </row>
        <row r="618">
          <cell r="F618" t="str">
            <v xml:space="preserve"> </v>
          </cell>
        </row>
        <row r="619">
          <cell r="F619" t="str">
            <v xml:space="preserve">Total: </v>
          </cell>
        </row>
        <row r="621">
          <cell r="F621" t="str">
            <v>Berserkers</v>
          </cell>
          <cell r="I621" t="str">
            <v>B&amp;F</v>
          </cell>
          <cell r="J621" t="str">
            <v>Paper</v>
          </cell>
        </row>
        <row r="622">
          <cell r="F622" t="str">
            <v>Nathan Whelan ©</v>
          </cell>
        </row>
        <row r="623">
          <cell r="F623" t="str">
            <v>Jason Whelan</v>
          </cell>
        </row>
        <row r="624">
          <cell r="F624" t="str">
            <v>John Handicot</v>
          </cell>
        </row>
        <row r="625">
          <cell r="F625" t="str">
            <v>Pete van der Woude</v>
          </cell>
        </row>
        <row r="626">
          <cell r="F626" t="str">
            <v>Garry Davidson</v>
          </cell>
        </row>
        <row r="627">
          <cell r="F627" t="str">
            <v>Katelyn Tenbensel</v>
          </cell>
        </row>
        <row r="628">
          <cell r="F628" t="str">
            <v>Jacob Robert-Marsh</v>
          </cell>
        </row>
        <row r="629">
          <cell r="F629" t="str">
            <v>Phoebe Stewart</v>
          </cell>
        </row>
        <row r="630">
          <cell r="F630" t="str">
            <v xml:space="preserve">Duncan MacKay </v>
          </cell>
        </row>
        <row r="631">
          <cell r="F631" t="str">
            <v>John Mason ®</v>
          </cell>
        </row>
        <row r="632">
          <cell r="F632" t="str">
            <v xml:space="preserve"> </v>
          </cell>
        </row>
        <row r="633">
          <cell r="F633" t="str">
            <v xml:space="preserve"> </v>
          </cell>
        </row>
        <row r="634">
          <cell r="F634" t="str">
            <v xml:space="preserve"> </v>
          </cell>
        </row>
        <row r="635">
          <cell r="F635" t="str">
            <v xml:space="preserve"> </v>
          </cell>
        </row>
        <row r="636">
          <cell r="F636" t="str">
            <v xml:space="preserve">Total: </v>
          </cell>
        </row>
        <row r="671">
          <cell r="F671" t="str">
            <v>Old Puckers</v>
          </cell>
          <cell r="I671" t="str">
            <v>B&amp;F</v>
          </cell>
          <cell r="J671" t="str">
            <v>Paper</v>
          </cell>
        </row>
        <row r="672">
          <cell r="F672" t="str">
            <v>Edward Forbes ©</v>
          </cell>
        </row>
        <row r="673">
          <cell r="F673" t="str">
            <v>Brett Muir</v>
          </cell>
        </row>
        <row r="674">
          <cell r="F674" t="str">
            <v>Mark Stalker</v>
          </cell>
        </row>
        <row r="675">
          <cell r="F675" t="str">
            <v>Adam Bridley</v>
          </cell>
        </row>
        <row r="676">
          <cell r="F676" t="str">
            <v>Joe Valentine</v>
          </cell>
        </row>
        <row r="677">
          <cell r="F677" t="str">
            <v>Jaime McAllister</v>
          </cell>
        </row>
        <row r="678">
          <cell r="F678" t="str">
            <v>Angus Sinclair</v>
          </cell>
        </row>
        <row r="679">
          <cell r="F679" t="str">
            <v>Curtis Pizzalotto</v>
          </cell>
        </row>
        <row r="680">
          <cell r="F680" t="str">
            <v>Sophie Edgar</v>
          </cell>
        </row>
        <row r="681">
          <cell r="F681" t="str">
            <v>Mark Packer</v>
          </cell>
        </row>
        <row r="682">
          <cell r="F682" t="str">
            <v>Max Perry</v>
          </cell>
        </row>
        <row r="683">
          <cell r="F683" t="str">
            <v xml:space="preserve"> </v>
          </cell>
        </row>
        <row r="684">
          <cell r="F684" t="str">
            <v xml:space="preserve"> </v>
          </cell>
        </row>
        <row r="685">
          <cell r="F685" t="str">
            <v xml:space="preserve"> </v>
          </cell>
        </row>
        <row r="686">
          <cell r="F686" t="str">
            <v xml:space="preserve">Total: </v>
          </cell>
        </row>
        <row r="688">
          <cell r="F688" t="str">
            <v>Ariba Amoebas</v>
          </cell>
          <cell r="I688" t="str">
            <v>B&amp;F</v>
          </cell>
          <cell r="J688" t="str">
            <v>Paper</v>
          </cell>
        </row>
        <row r="689">
          <cell r="F689" t="str">
            <v>Rob Johnson ©</v>
          </cell>
        </row>
        <row r="690">
          <cell r="F690" t="str">
            <v>Gail Friswell</v>
          </cell>
        </row>
        <row r="691">
          <cell r="F691" t="str">
            <v>Yumi Shirari</v>
          </cell>
        </row>
        <row r="692">
          <cell r="F692" t="str">
            <v>Alex Barnes-Keoghan</v>
          </cell>
        </row>
        <row r="693">
          <cell r="F693" t="str">
            <v>Simon Geard</v>
          </cell>
        </row>
        <row r="694">
          <cell r="F694" t="str">
            <v>David Hilder</v>
          </cell>
        </row>
        <row r="695">
          <cell r="F695" t="str">
            <v>Wee Cheah</v>
          </cell>
        </row>
        <row r="696">
          <cell r="F696" t="str">
            <v>Kirsty Kay</v>
          </cell>
        </row>
        <row r="697">
          <cell r="F697" t="str">
            <v>Amelie Meyer ®</v>
          </cell>
        </row>
        <row r="698">
          <cell r="F698" t="str">
            <v xml:space="preserve"> </v>
          </cell>
        </row>
        <row r="699">
          <cell r="F699" t="str">
            <v xml:space="preserve"> </v>
          </cell>
        </row>
        <row r="700">
          <cell r="F700" t="str">
            <v xml:space="preserve"> </v>
          </cell>
        </row>
        <row r="701">
          <cell r="F701" t="str">
            <v xml:space="preserve"> </v>
          </cell>
        </row>
        <row r="702">
          <cell r="F702" t="str">
            <v xml:space="preserve"> </v>
          </cell>
        </row>
        <row r="703">
          <cell r="F703" t="str">
            <v xml:space="preserve">Total: </v>
          </cell>
        </row>
        <row r="738">
          <cell r="F738" t="str">
            <v>Crabs</v>
          </cell>
          <cell r="I738" t="str">
            <v>B&amp;F</v>
          </cell>
          <cell r="J738" t="str">
            <v>Paper</v>
          </cell>
        </row>
        <row r="739">
          <cell r="F739" t="str">
            <v>Bruce Maher ©</v>
          </cell>
        </row>
        <row r="740">
          <cell r="F740" t="str">
            <v>Andy Maver</v>
          </cell>
        </row>
        <row r="741">
          <cell r="F741" t="str">
            <v>Shane Miller</v>
          </cell>
        </row>
        <row r="742">
          <cell r="F742" t="str">
            <v>Malcolm Little</v>
          </cell>
        </row>
        <row r="743">
          <cell r="F743" t="str">
            <v>Basil McKinlay</v>
          </cell>
        </row>
        <row r="744">
          <cell r="F744" t="str">
            <v>Chris Edgar</v>
          </cell>
        </row>
        <row r="745">
          <cell r="F745" t="str">
            <v>Leigh Fannon</v>
          </cell>
        </row>
        <row r="746">
          <cell r="F746" t="str">
            <v xml:space="preserve">Patrick Meaney </v>
          </cell>
        </row>
        <row r="747">
          <cell r="F747" t="str">
            <v>Anthony Ellis</v>
          </cell>
        </row>
        <row r="748">
          <cell r="F748" t="str">
            <v xml:space="preserve">Olivia Johnson </v>
          </cell>
        </row>
        <row r="749">
          <cell r="F749">
            <v>0</v>
          </cell>
        </row>
        <row r="750">
          <cell r="F750" t="str">
            <v xml:space="preserve"> </v>
          </cell>
        </row>
        <row r="751">
          <cell r="F751" t="str">
            <v xml:space="preserve"> </v>
          </cell>
        </row>
        <row r="752">
          <cell r="F752" t="str">
            <v xml:space="preserve"> </v>
          </cell>
        </row>
        <row r="753">
          <cell r="F753" t="str">
            <v xml:space="preserve">Total: </v>
          </cell>
        </row>
        <row r="755">
          <cell r="F755" t="str">
            <v>Shapely Bottoms</v>
          </cell>
          <cell r="I755" t="str">
            <v>B&amp;F</v>
          </cell>
          <cell r="J755" t="str">
            <v>Paper</v>
          </cell>
        </row>
        <row r="756">
          <cell r="F756" t="str">
            <v xml:space="preserve">Dave  Marshall </v>
          </cell>
        </row>
        <row r="757">
          <cell r="F757" t="str">
            <v>Stephen Spinks</v>
          </cell>
        </row>
        <row r="758">
          <cell r="F758" t="str">
            <v>Lyndal Mellefont</v>
          </cell>
        </row>
        <row r="759">
          <cell r="F759" t="str">
            <v xml:space="preserve">Priya Kitchener </v>
          </cell>
        </row>
        <row r="760">
          <cell r="F760" t="str">
            <v>Tony White</v>
          </cell>
        </row>
        <row r="761">
          <cell r="F761" t="str">
            <v>Oscar Neyland</v>
          </cell>
        </row>
        <row r="762">
          <cell r="F762" t="str">
            <v>Pete Rand</v>
          </cell>
        </row>
        <row r="763">
          <cell r="F763" t="str">
            <v xml:space="preserve">Christine Wickham </v>
          </cell>
        </row>
        <row r="764">
          <cell r="F764" t="str">
            <v xml:space="preserve">Tori Wickham </v>
          </cell>
        </row>
        <row r="765">
          <cell r="F765" t="str">
            <v xml:space="preserve">Kath Maher ® </v>
          </cell>
        </row>
        <row r="766">
          <cell r="F766" t="str">
            <v xml:space="preserve"> </v>
          </cell>
        </row>
        <row r="767">
          <cell r="F767" t="str">
            <v xml:space="preserve"> </v>
          </cell>
        </row>
        <row r="768">
          <cell r="F768" t="str">
            <v xml:space="preserve"> </v>
          </cell>
        </row>
        <row r="769">
          <cell r="F769">
            <v>0</v>
          </cell>
        </row>
        <row r="770">
          <cell r="F770" t="str">
            <v xml:space="preserve">Total: </v>
          </cell>
        </row>
        <row r="805">
          <cell r="F805" t="str">
            <v>Pucking Fools</v>
          </cell>
          <cell r="I805" t="str">
            <v>B&amp;F</v>
          </cell>
          <cell r="J805" t="str">
            <v>Paper</v>
          </cell>
        </row>
        <row r="806">
          <cell r="F806" t="str">
            <v>Nick Paine ©</v>
          </cell>
        </row>
        <row r="807">
          <cell r="F807" t="str">
            <v>Will Bowling</v>
          </cell>
        </row>
        <row r="808">
          <cell r="F808" t="str">
            <v>Ben Paine</v>
          </cell>
        </row>
        <row r="809">
          <cell r="F809" t="str">
            <v>Imogen Paine</v>
          </cell>
        </row>
        <row r="810">
          <cell r="F810" t="str">
            <v>Jack Inglis</v>
          </cell>
        </row>
        <row r="811">
          <cell r="F811" t="str">
            <v>Andrew Robert-Tissot</v>
          </cell>
        </row>
        <row r="812">
          <cell r="F812" t="str">
            <v>Michael Key (Taylor?)</v>
          </cell>
        </row>
        <row r="813">
          <cell r="F813" t="str">
            <v xml:space="preserve">John Mason </v>
          </cell>
        </row>
        <row r="814">
          <cell r="F814" t="str">
            <v>Phoebe Dalby</v>
          </cell>
        </row>
        <row r="815">
          <cell r="F815" t="str">
            <v>Natalie Conway ®</v>
          </cell>
        </row>
        <row r="816">
          <cell r="F816" t="str">
            <v xml:space="preserve"> </v>
          </cell>
        </row>
        <row r="817">
          <cell r="F817" t="str">
            <v xml:space="preserve"> </v>
          </cell>
        </row>
        <row r="818">
          <cell r="F818" t="str">
            <v xml:space="preserve"> </v>
          </cell>
        </row>
        <row r="819">
          <cell r="F819" t="str">
            <v xml:space="preserve"> </v>
          </cell>
        </row>
        <row r="820">
          <cell r="F820" t="str">
            <v xml:space="preserve">Total: </v>
          </cell>
        </row>
        <row r="822">
          <cell r="F822" t="str">
            <v>Water Rats</v>
          </cell>
          <cell r="I822" t="str">
            <v>B&amp;F</v>
          </cell>
          <cell r="J822" t="str">
            <v>Paper</v>
          </cell>
        </row>
        <row r="823">
          <cell r="F823" t="str">
            <v>Matt Debnam ©</v>
          </cell>
        </row>
        <row r="824">
          <cell r="F824" t="str">
            <v>Josh Debnam</v>
          </cell>
        </row>
        <row r="825">
          <cell r="F825" t="str">
            <v>Daniel Debnam</v>
          </cell>
        </row>
        <row r="826">
          <cell r="F826" t="str">
            <v>Jason Reeves</v>
          </cell>
        </row>
        <row r="827">
          <cell r="F827" t="str">
            <v>Ben Phibbs</v>
          </cell>
        </row>
        <row r="828">
          <cell r="F828" t="str">
            <v>Jayden Griggs</v>
          </cell>
        </row>
        <row r="829">
          <cell r="F829" t="str">
            <v>Paul Griggs</v>
          </cell>
        </row>
        <row r="830">
          <cell r="F830" t="str">
            <v>Damien Johnson</v>
          </cell>
        </row>
        <row r="831">
          <cell r="F831" t="str">
            <v>Graeme Boxall</v>
          </cell>
        </row>
        <row r="832">
          <cell r="F832" t="str">
            <v>Rhys Jones</v>
          </cell>
        </row>
        <row r="833">
          <cell r="F833" t="str">
            <v xml:space="preserve"> </v>
          </cell>
        </row>
        <row r="834">
          <cell r="F834" t="str">
            <v xml:space="preserve"> </v>
          </cell>
        </row>
        <row r="835">
          <cell r="F835" t="str">
            <v xml:space="preserve"> </v>
          </cell>
        </row>
        <row r="836">
          <cell r="F836" t="str">
            <v xml:space="preserve"> </v>
          </cell>
        </row>
        <row r="837">
          <cell r="F837" t="str">
            <v xml:space="preserve">Total: </v>
          </cell>
        </row>
        <row r="872">
          <cell r="F872">
            <v>0</v>
          </cell>
          <cell r="I872" t="str">
            <v>B&amp;F</v>
          </cell>
          <cell r="J872" t="str">
            <v>Paper</v>
          </cell>
        </row>
        <row r="873">
          <cell r="F873" t="e">
            <v>#N/A</v>
          </cell>
        </row>
        <row r="874">
          <cell r="F874" t="e">
            <v>#N/A</v>
          </cell>
        </row>
        <row r="875">
          <cell r="F875" t="e">
            <v>#N/A</v>
          </cell>
        </row>
        <row r="876">
          <cell r="F876" t="e">
            <v>#N/A</v>
          </cell>
        </row>
        <row r="877">
          <cell r="F877" t="e">
            <v>#N/A</v>
          </cell>
        </row>
        <row r="878">
          <cell r="F878" t="e">
            <v>#N/A</v>
          </cell>
        </row>
        <row r="879">
          <cell r="F879" t="e">
            <v>#N/A</v>
          </cell>
        </row>
        <row r="880">
          <cell r="F880" t="e">
            <v>#N/A</v>
          </cell>
        </row>
        <row r="881">
          <cell r="F881" t="e">
            <v>#N/A</v>
          </cell>
        </row>
        <row r="882">
          <cell r="F882" t="e">
            <v>#N/A</v>
          </cell>
        </row>
        <row r="883">
          <cell r="F883" t="e">
            <v>#N/A</v>
          </cell>
        </row>
        <row r="884">
          <cell r="F884" t="e">
            <v>#N/A</v>
          </cell>
        </row>
        <row r="885">
          <cell r="F885" t="e">
            <v>#N/A</v>
          </cell>
        </row>
        <row r="886">
          <cell r="F886" t="e">
            <v>#N/A</v>
          </cell>
        </row>
        <row r="887">
          <cell r="F887" t="str">
            <v xml:space="preserve">Total: </v>
          </cell>
        </row>
        <row r="889">
          <cell r="F889">
            <v>0</v>
          </cell>
          <cell r="I889" t="str">
            <v>B&amp;F</v>
          </cell>
          <cell r="J889" t="str">
            <v>Paper</v>
          </cell>
        </row>
        <row r="890">
          <cell r="F890" t="e">
            <v>#N/A</v>
          </cell>
        </row>
        <row r="891">
          <cell r="F891" t="e">
            <v>#N/A</v>
          </cell>
        </row>
        <row r="892">
          <cell r="F892" t="e">
            <v>#N/A</v>
          </cell>
        </row>
        <row r="893">
          <cell r="F893" t="e">
            <v>#N/A</v>
          </cell>
        </row>
        <row r="894">
          <cell r="F894" t="e">
            <v>#N/A</v>
          </cell>
        </row>
        <row r="895">
          <cell r="F895" t="e">
            <v>#N/A</v>
          </cell>
        </row>
        <row r="896">
          <cell r="F896" t="e">
            <v>#N/A</v>
          </cell>
        </row>
        <row r="897">
          <cell r="F897" t="e">
            <v>#N/A</v>
          </cell>
        </row>
        <row r="898">
          <cell r="F898" t="e">
            <v>#N/A</v>
          </cell>
        </row>
        <row r="899">
          <cell r="F899" t="e">
            <v>#N/A</v>
          </cell>
        </row>
        <row r="900">
          <cell r="F900" t="e">
            <v>#N/A</v>
          </cell>
        </row>
        <row r="901">
          <cell r="F901" t="e">
            <v>#N/A</v>
          </cell>
        </row>
        <row r="902">
          <cell r="F902" t="e">
            <v>#N/A</v>
          </cell>
        </row>
        <row r="903">
          <cell r="F903" t="e">
            <v>#N/A</v>
          </cell>
        </row>
        <row r="904">
          <cell r="F904" t="str">
            <v xml:space="preserve">Total: </v>
          </cell>
        </row>
      </sheetData>
      <sheetData sheetId="7">
        <row r="1">
          <cell r="F1" t="str">
            <v>Ariba Amoebas</v>
          </cell>
          <cell r="I1" t="str">
            <v>B&amp;F</v>
          </cell>
          <cell r="J1" t="str">
            <v>Paper</v>
          </cell>
        </row>
        <row r="2">
          <cell r="F2" t="str">
            <v>Rob Johnson ©</v>
          </cell>
        </row>
        <row r="3">
          <cell r="F3" t="str">
            <v>Gail Friswell</v>
          </cell>
        </row>
        <row r="4">
          <cell r="F4" t="str">
            <v>Yumi Shirari</v>
          </cell>
        </row>
        <row r="5">
          <cell r="F5" t="str">
            <v>Alex Barnes-Keoghan</v>
          </cell>
        </row>
        <row r="6">
          <cell r="F6" t="str">
            <v>Simon Geard</v>
          </cell>
        </row>
        <row r="7">
          <cell r="F7" t="str">
            <v>David Hilder</v>
          </cell>
        </row>
        <row r="8">
          <cell r="F8" t="str">
            <v>Wee Cheah</v>
          </cell>
        </row>
        <row r="9">
          <cell r="F9" t="str">
            <v>Kirsty Kay</v>
          </cell>
        </row>
        <row r="10">
          <cell r="F10" t="str">
            <v>Amelie Meyer ®</v>
          </cell>
        </row>
        <row r="11">
          <cell r="F11" t="str">
            <v xml:space="preserve"> </v>
          </cell>
        </row>
        <row r="12">
          <cell r="F12" t="str">
            <v xml:space="preserve"> </v>
          </cell>
        </row>
        <row r="13">
          <cell r="F13" t="str">
            <v xml:space="preserve"> </v>
          </cell>
        </row>
        <row r="14">
          <cell r="F14" t="str">
            <v xml:space="preserve"> </v>
          </cell>
        </row>
        <row r="15">
          <cell r="F15" t="str">
            <v xml:space="preserve"> </v>
          </cell>
        </row>
        <row r="16">
          <cell r="F16" t="str">
            <v xml:space="preserve">Total: </v>
          </cell>
        </row>
        <row r="18">
          <cell r="F18" t="str">
            <v>Water Rats</v>
          </cell>
          <cell r="I18" t="str">
            <v>B&amp;F</v>
          </cell>
          <cell r="J18" t="str">
            <v>Paper</v>
          </cell>
        </row>
        <row r="19">
          <cell r="F19" t="str">
            <v>Matt Debnam ©</v>
          </cell>
        </row>
        <row r="20">
          <cell r="F20" t="str">
            <v>Josh Debnam</v>
          </cell>
        </row>
        <row r="21">
          <cell r="F21" t="str">
            <v>Daniel Debnam</v>
          </cell>
        </row>
        <row r="22">
          <cell r="F22" t="str">
            <v>Jason Reeves</v>
          </cell>
        </row>
        <row r="23">
          <cell r="F23" t="str">
            <v>Ben Phibbs</v>
          </cell>
        </row>
        <row r="24">
          <cell r="F24" t="str">
            <v>Jayden Griggs</v>
          </cell>
        </row>
        <row r="25">
          <cell r="F25" t="str">
            <v>Paul Griggs</v>
          </cell>
        </row>
        <row r="26">
          <cell r="F26" t="str">
            <v>Damien Johnson</v>
          </cell>
        </row>
        <row r="27">
          <cell r="F27" t="str">
            <v>Graeme Boxall</v>
          </cell>
        </row>
        <row r="28">
          <cell r="F28" t="str">
            <v>Rhys Jones</v>
          </cell>
        </row>
        <row r="29">
          <cell r="F29" t="str">
            <v xml:space="preserve"> 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 t="str">
            <v xml:space="preserve"> </v>
          </cell>
        </row>
        <row r="33">
          <cell r="F33" t="str">
            <v xml:space="preserve">Total: </v>
          </cell>
        </row>
        <row r="68">
          <cell r="F68" t="str">
            <v>Plying Pucksters</v>
          </cell>
          <cell r="I68" t="str">
            <v>B&amp;F</v>
          </cell>
          <cell r="J68" t="str">
            <v>Paper</v>
          </cell>
        </row>
        <row r="69">
          <cell r="F69" t="str">
            <v>Justin Bloomfield ©</v>
          </cell>
        </row>
        <row r="70">
          <cell r="F70" t="str">
            <v>Chris Allchin</v>
          </cell>
        </row>
        <row r="71">
          <cell r="F71" t="str">
            <v>Gabby Brown</v>
          </cell>
        </row>
        <row r="72">
          <cell r="F72" t="str">
            <v>Chris Butler</v>
          </cell>
        </row>
        <row r="73">
          <cell r="F73" t="str">
            <v>Tony Umley</v>
          </cell>
        </row>
        <row r="74">
          <cell r="F74" t="str">
            <v>Chris Broinowski</v>
          </cell>
        </row>
        <row r="75">
          <cell r="F75" t="str">
            <v>Michael Pankhurst</v>
          </cell>
        </row>
        <row r="76">
          <cell r="F76" t="str">
            <v>George Williams</v>
          </cell>
        </row>
        <row r="77">
          <cell r="F77" t="str">
            <v>Kath Maher</v>
          </cell>
        </row>
        <row r="78">
          <cell r="F78" t="str">
            <v>Tom Milner</v>
          </cell>
        </row>
        <row r="79">
          <cell r="F79" t="str">
            <v xml:space="preserve"> </v>
          </cell>
        </row>
        <row r="80">
          <cell r="F80" t="str">
            <v xml:space="preserve"> </v>
          </cell>
        </row>
        <row r="81">
          <cell r="F81" t="str">
            <v xml:space="preserve"> </v>
          </cell>
        </row>
        <row r="82">
          <cell r="F82" t="str">
            <v xml:space="preserve"> </v>
          </cell>
        </row>
        <row r="83">
          <cell r="F83" t="str">
            <v xml:space="preserve">Total: </v>
          </cell>
        </row>
        <row r="85">
          <cell r="F85" t="str">
            <v>U15's</v>
          </cell>
          <cell r="I85" t="str">
            <v>B&amp;F</v>
          </cell>
          <cell r="J85" t="str">
            <v>Paper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 t="str">
            <v xml:space="preserve">Total: </v>
          </cell>
        </row>
        <row r="135">
          <cell r="F135" t="str">
            <v>Zooluus</v>
          </cell>
          <cell r="I135" t="str">
            <v>B&amp;F</v>
          </cell>
          <cell r="J135" t="str">
            <v>Paper</v>
          </cell>
        </row>
        <row r="136">
          <cell r="F136" t="str">
            <v>John Adams ©</v>
          </cell>
        </row>
        <row r="137">
          <cell r="F137" t="str">
            <v>Jacob van Oosterom</v>
          </cell>
        </row>
        <row r="138">
          <cell r="F138" t="str">
            <v>Nick Dobromilsky</v>
          </cell>
        </row>
        <row r="139">
          <cell r="F139" t="str">
            <v>Erin Arnold</v>
          </cell>
        </row>
        <row r="140">
          <cell r="F140" t="str">
            <v>Andrew Greenhill</v>
          </cell>
        </row>
        <row r="141">
          <cell r="F141" t="str">
            <v>Amelie Meyer</v>
          </cell>
        </row>
        <row r="142">
          <cell r="F142" t="str">
            <v>Kaitlyn Higgins</v>
          </cell>
        </row>
        <row r="143">
          <cell r="F143" t="str">
            <v>William Maher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 t="str">
            <v xml:space="preserve"> </v>
          </cell>
        </row>
        <row r="149">
          <cell r="F149" t="str">
            <v xml:space="preserve"> </v>
          </cell>
        </row>
        <row r="150">
          <cell r="F150" t="str">
            <v xml:space="preserve">Total: </v>
          </cell>
        </row>
        <row r="152">
          <cell r="F152" t="str">
            <v>Cardiac Concerns</v>
          </cell>
          <cell r="I152" t="str">
            <v>B&amp;F</v>
          </cell>
          <cell r="J152" t="str">
            <v>Paper</v>
          </cell>
        </row>
        <row r="153">
          <cell r="F153" t="str">
            <v>David Horner ©</v>
          </cell>
        </row>
        <row r="154">
          <cell r="F154" t="str">
            <v>John Dalco</v>
          </cell>
        </row>
        <row r="155">
          <cell r="F155" t="str">
            <v>Owen Sprod</v>
          </cell>
        </row>
        <row r="156">
          <cell r="F156" t="str">
            <v>Maddy Stringer</v>
          </cell>
        </row>
        <row r="157">
          <cell r="F157" t="str">
            <v>Nat Conway</v>
          </cell>
        </row>
        <row r="158">
          <cell r="F158" t="str">
            <v>Rosie McKay</v>
          </cell>
        </row>
        <row r="159">
          <cell r="F159" t="str">
            <v>Seb Beswick</v>
          </cell>
        </row>
        <row r="160">
          <cell r="F160" t="str">
            <v>Justin Welch</v>
          </cell>
        </row>
        <row r="161">
          <cell r="F161" t="str">
            <v>Dave Haros</v>
          </cell>
        </row>
        <row r="162">
          <cell r="F162" t="str">
            <v>Kate Thurn</v>
          </cell>
        </row>
        <row r="163">
          <cell r="F163">
            <v>0</v>
          </cell>
        </row>
        <row r="164">
          <cell r="F164" t="str">
            <v xml:space="preserve"> </v>
          </cell>
        </row>
        <row r="165">
          <cell r="F165" t="str">
            <v xml:space="preserve"> 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>
            <v>0</v>
          </cell>
          <cell r="I202" t="str">
            <v>B&amp;F</v>
          </cell>
          <cell r="J202" t="str">
            <v>Paper</v>
          </cell>
        </row>
        <row r="203">
          <cell r="F203" t="e">
            <v>#N/A</v>
          </cell>
        </row>
        <row r="204">
          <cell r="F204" t="e">
            <v>#N/A</v>
          </cell>
        </row>
        <row r="205">
          <cell r="F205" t="e">
            <v>#N/A</v>
          </cell>
        </row>
        <row r="206">
          <cell r="F206" t="e">
            <v>#N/A</v>
          </cell>
        </row>
        <row r="207">
          <cell r="F207" t="e">
            <v>#N/A</v>
          </cell>
        </row>
        <row r="208">
          <cell r="F208" t="e">
            <v>#N/A</v>
          </cell>
        </row>
        <row r="209">
          <cell r="F209" t="e">
            <v>#N/A</v>
          </cell>
        </row>
        <row r="210">
          <cell r="F210" t="e">
            <v>#N/A</v>
          </cell>
        </row>
        <row r="211">
          <cell r="F211" t="e">
            <v>#N/A</v>
          </cell>
        </row>
        <row r="212">
          <cell r="F212" t="e">
            <v>#N/A</v>
          </cell>
        </row>
        <row r="213">
          <cell r="F213" t="e">
            <v>#N/A</v>
          </cell>
        </row>
        <row r="214">
          <cell r="F214" t="e">
            <v>#N/A</v>
          </cell>
        </row>
        <row r="215">
          <cell r="F215" t="e">
            <v>#N/A</v>
          </cell>
        </row>
        <row r="216">
          <cell r="F216" t="e">
            <v>#N/A</v>
          </cell>
        </row>
        <row r="217">
          <cell r="F217" t="str">
            <v xml:space="preserve">Total: </v>
          </cell>
        </row>
        <row r="219">
          <cell r="F219">
            <v>0</v>
          </cell>
          <cell r="I219" t="str">
            <v>B&amp;F</v>
          </cell>
          <cell r="J219" t="str">
            <v>Paper</v>
          </cell>
        </row>
        <row r="220">
          <cell r="F220" t="e">
            <v>#N/A</v>
          </cell>
        </row>
        <row r="221">
          <cell r="F221" t="e">
            <v>#N/A</v>
          </cell>
        </row>
        <row r="222">
          <cell r="F222" t="e">
            <v>#N/A</v>
          </cell>
        </row>
        <row r="223">
          <cell r="F223" t="e">
            <v>#N/A</v>
          </cell>
        </row>
        <row r="224">
          <cell r="F224" t="e">
            <v>#N/A</v>
          </cell>
        </row>
        <row r="225">
          <cell r="F225" t="e">
            <v>#N/A</v>
          </cell>
        </row>
        <row r="226">
          <cell r="F226" t="e">
            <v>#N/A</v>
          </cell>
        </row>
        <row r="227">
          <cell r="F227" t="e">
            <v>#N/A</v>
          </cell>
        </row>
        <row r="228">
          <cell r="F228" t="e">
            <v>#N/A</v>
          </cell>
        </row>
        <row r="229">
          <cell r="F229" t="e">
            <v>#N/A</v>
          </cell>
        </row>
        <row r="230">
          <cell r="F230" t="e">
            <v>#N/A</v>
          </cell>
        </row>
        <row r="231">
          <cell r="F231" t="e">
            <v>#N/A</v>
          </cell>
        </row>
        <row r="232">
          <cell r="F232" t="e">
            <v>#N/A</v>
          </cell>
        </row>
        <row r="233">
          <cell r="F233" t="e">
            <v>#N/A</v>
          </cell>
        </row>
        <row r="234">
          <cell r="F234" t="str">
            <v xml:space="preserve">Total: </v>
          </cell>
        </row>
        <row r="269">
          <cell r="F269">
            <v>0</v>
          </cell>
          <cell r="I269" t="str">
            <v>B&amp;F</v>
          </cell>
          <cell r="J269" t="str">
            <v>Paper</v>
          </cell>
        </row>
        <row r="270">
          <cell r="F270" t="e">
            <v>#N/A</v>
          </cell>
        </row>
        <row r="271">
          <cell r="F271" t="e">
            <v>#N/A</v>
          </cell>
        </row>
        <row r="272">
          <cell r="F272" t="e">
            <v>#N/A</v>
          </cell>
        </row>
        <row r="273">
          <cell r="F273" t="e">
            <v>#N/A</v>
          </cell>
        </row>
        <row r="274">
          <cell r="F274" t="e">
            <v>#N/A</v>
          </cell>
        </row>
        <row r="275">
          <cell r="F275" t="e">
            <v>#N/A</v>
          </cell>
        </row>
        <row r="276">
          <cell r="F276" t="e">
            <v>#N/A</v>
          </cell>
        </row>
        <row r="277">
          <cell r="F277" t="e">
            <v>#N/A</v>
          </cell>
        </row>
        <row r="278">
          <cell r="F278" t="e">
            <v>#N/A</v>
          </cell>
        </row>
        <row r="279">
          <cell r="F279" t="e">
            <v>#N/A</v>
          </cell>
        </row>
        <row r="280">
          <cell r="F280" t="e">
            <v>#N/A</v>
          </cell>
        </row>
        <row r="281">
          <cell r="F281" t="e">
            <v>#N/A</v>
          </cell>
        </row>
        <row r="282">
          <cell r="F282" t="e">
            <v>#N/A</v>
          </cell>
        </row>
        <row r="283">
          <cell r="F283" t="e">
            <v>#N/A</v>
          </cell>
        </row>
        <row r="284">
          <cell r="F284" t="str">
            <v xml:space="preserve">Total: </v>
          </cell>
        </row>
        <row r="286">
          <cell r="F286" t="str">
            <v>AGM</v>
          </cell>
          <cell r="I286" t="str">
            <v>B&amp;F</v>
          </cell>
          <cell r="J286" t="str">
            <v>Paper</v>
          </cell>
        </row>
        <row r="287">
          <cell r="F287" t="e">
            <v>#N/A</v>
          </cell>
        </row>
        <row r="288">
          <cell r="F288" t="e">
            <v>#N/A</v>
          </cell>
        </row>
        <row r="289">
          <cell r="F289" t="e">
            <v>#N/A</v>
          </cell>
        </row>
        <row r="290">
          <cell r="F290" t="e">
            <v>#N/A</v>
          </cell>
        </row>
        <row r="291">
          <cell r="F291" t="e">
            <v>#N/A</v>
          </cell>
        </row>
        <row r="292">
          <cell r="F292" t="e">
            <v>#N/A</v>
          </cell>
        </row>
        <row r="293">
          <cell r="F293" t="e">
            <v>#N/A</v>
          </cell>
        </row>
        <row r="294">
          <cell r="F294" t="e">
            <v>#N/A</v>
          </cell>
        </row>
        <row r="295">
          <cell r="F295" t="e">
            <v>#N/A</v>
          </cell>
        </row>
        <row r="296">
          <cell r="F296" t="e">
            <v>#N/A</v>
          </cell>
        </row>
        <row r="297">
          <cell r="F297" t="e">
            <v>#N/A</v>
          </cell>
        </row>
        <row r="298">
          <cell r="F298" t="e">
            <v>#N/A</v>
          </cell>
        </row>
        <row r="299">
          <cell r="F299" t="e">
            <v>#N/A</v>
          </cell>
        </row>
        <row r="300">
          <cell r="F300" t="e">
            <v>#N/A</v>
          </cell>
        </row>
        <row r="301">
          <cell r="F301" t="str">
            <v xml:space="preserve">Total: </v>
          </cell>
        </row>
        <row r="336">
          <cell r="F336">
            <v>0</v>
          </cell>
          <cell r="I336" t="str">
            <v>B&amp;F</v>
          </cell>
          <cell r="J336" t="str">
            <v>Paper</v>
          </cell>
        </row>
        <row r="337">
          <cell r="F337" t="e">
            <v>#N/A</v>
          </cell>
        </row>
        <row r="338">
          <cell r="F338" t="e">
            <v>#N/A</v>
          </cell>
        </row>
        <row r="339">
          <cell r="F339" t="e">
            <v>#N/A</v>
          </cell>
        </row>
        <row r="340">
          <cell r="F340" t="e">
            <v>#N/A</v>
          </cell>
        </row>
        <row r="341">
          <cell r="F341" t="e">
            <v>#N/A</v>
          </cell>
        </row>
        <row r="342">
          <cell r="F342" t="e">
            <v>#N/A</v>
          </cell>
        </row>
        <row r="343">
          <cell r="F343" t="e">
            <v>#N/A</v>
          </cell>
        </row>
        <row r="344">
          <cell r="F344" t="e">
            <v>#N/A</v>
          </cell>
        </row>
        <row r="345">
          <cell r="F345" t="e">
            <v>#N/A</v>
          </cell>
        </row>
        <row r="346">
          <cell r="F346" t="e">
            <v>#N/A</v>
          </cell>
        </row>
        <row r="347">
          <cell r="F347" t="e">
            <v>#N/A</v>
          </cell>
        </row>
        <row r="348">
          <cell r="F348" t="e">
            <v>#N/A</v>
          </cell>
        </row>
        <row r="349">
          <cell r="F349" t="e">
            <v>#N/A</v>
          </cell>
        </row>
        <row r="350">
          <cell r="F350" t="e">
            <v>#N/A</v>
          </cell>
        </row>
        <row r="351">
          <cell r="F351" t="str">
            <v xml:space="preserve">Total: </v>
          </cell>
        </row>
        <row r="353">
          <cell r="F353">
            <v>0</v>
          </cell>
          <cell r="I353" t="str">
            <v>B&amp;F</v>
          </cell>
          <cell r="J353" t="str">
            <v>Paper</v>
          </cell>
        </row>
        <row r="354">
          <cell r="F354" t="e">
            <v>#N/A</v>
          </cell>
        </row>
        <row r="355">
          <cell r="F355" t="e">
            <v>#N/A</v>
          </cell>
        </row>
        <row r="356">
          <cell r="F356" t="e">
            <v>#N/A</v>
          </cell>
        </row>
        <row r="357">
          <cell r="F357" t="e">
            <v>#N/A</v>
          </cell>
        </row>
        <row r="358">
          <cell r="F358" t="e">
            <v>#N/A</v>
          </cell>
        </row>
        <row r="359">
          <cell r="F359" t="e">
            <v>#N/A</v>
          </cell>
        </row>
        <row r="360">
          <cell r="F360" t="e">
            <v>#N/A</v>
          </cell>
        </row>
        <row r="361">
          <cell r="F361" t="e">
            <v>#N/A</v>
          </cell>
        </row>
        <row r="362">
          <cell r="F362" t="e">
            <v>#N/A</v>
          </cell>
        </row>
        <row r="363">
          <cell r="F363" t="e">
            <v>#N/A</v>
          </cell>
        </row>
        <row r="364">
          <cell r="F364" t="e">
            <v>#N/A</v>
          </cell>
        </row>
        <row r="365">
          <cell r="F365" t="e">
            <v>#N/A</v>
          </cell>
        </row>
        <row r="366">
          <cell r="F366" t="e">
            <v>#N/A</v>
          </cell>
        </row>
        <row r="367">
          <cell r="F367" t="e">
            <v>#N/A</v>
          </cell>
        </row>
        <row r="368">
          <cell r="F368" t="str">
            <v xml:space="preserve">Total: </v>
          </cell>
        </row>
        <row r="403">
          <cell r="F403" t="str">
            <v>Wanderers</v>
          </cell>
          <cell r="I403" t="str">
            <v>B&amp;F</v>
          </cell>
          <cell r="J403" t="str">
            <v>Paper</v>
          </cell>
        </row>
        <row r="404">
          <cell r="F404" t="str">
            <v>Steve Cleary ©</v>
          </cell>
        </row>
        <row r="405">
          <cell r="F405" t="str">
            <v>Nick Johnson</v>
          </cell>
        </row>
        <row r="406">
          <cell r="F406" t="str">
            <v>Andrew Herbert</v>
          </cell>
        </row>
        <row r="407">
          <cell r="F407" t="str">
            <v>Lyndal Herbert</v>
          </cell>
        </row>
        <row r="408">
          <cell r="F408" t="str">
            <v>Aki Dalby</v>
          </cell>
        </row>
        <row r="409">
          <cell r="F409" t="str">
            <v>Mark Jones</v>
          </cell>
        </row>
        <row r="410">
          <cell r="F410" t="str">
            <v>Alistair Reid</v>
          </cell>
        </row>
        <row r="411">
          <cell r="F411" t="str">
            <v>Steven Mason</v>
          </cell>
        </row>
        <row r="412">
          <cell r="F412" t="str">
            <v xml:space="preserve"> </v>
          </cell>
        </row>
        <row r="413">
          <cell r="F413" t="str">
            <v xml:space="preserve"> </v>
          </cell>
        </row>
        <row r="414">
          <cell r="F414" t="str">
            <v xml:space="preserve"> 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Uni Dolphins</v>
          </cell>
          <cell r="I420" t="str">
            <v>B&amp;F</v>
          </cell>
          <cell r="J420" t="str">
            <v>Paper</v>
          </cell>
        </row>
        <row r="421">
          <cell r="F421" t="str">
            <v>Simon Talbot ©</v>
          </cell>
        </row>
        <row r="422">
          <cell r="F422" t="str">
            <v>Jane Davis</v>
          </cell>
        </row>
        <row r="423">
          <cell r="F423" t="str">
            <v>Andrew Cawthorn</v>
          </cell>
        </row>
        <row r="424">
          <cell r="F424" t="str">
            <v>Tom Howarth</v>
          </cell>
        </row>
        <row r="425">
          <cell r="F425" t="str">
            <v>Alice Vanderwoude</v>
          </cell>
        </row>
        <row r="426">
          <cell r="F426" t="str">
            <v>Rudy Kloser</v>
          </cell>
        </row>
        <row r="427">
          <cell r="F427" t="str">
            <v>Matt McCartney</v>
          </cell>
        </row>
        <row r="428">
          <cell r="F428" t="str">
            <v>Ed Jamieson</v>
          </cell>
        </row>
        <row r="429">
          <cell r="F429" t="str">
            <v>Shane Wilson</v>
          </cell>
        </row>
        <row r="430">
          <cell r="F430" t="str">
            <v xml:space="preserve"> </v>
          </cell>
        </row>
        <row r="431">
          <cell r="F431" t="str">
            <v xml:space="preserve"> 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 t="str">
            <v>SOS</v>
          </cell>
          <cell r="I470" t="str">
            <v>B&amp;F</v>
          </cell>
          <cell r="J470" t="str">
            <v>Paper</v>
          </cell>
        </row>
        <row r="471">
          <cell r="F471" t="str">
            <v>Dave Rush ©</v>
          </cell>
        </row>
        <row r="472">
          <cell r="F472" t="str">
            <v>Dave Moody</v>
          </cell>
        </row>
        <row r="473">
          <cell r="F473" t="str">
            <v>Bob Schlesinger</v>
          </cell>
        </row>
        <row r="474">
          <cell r="F474" t="str">
            <v>Paul McCartney</v>
          </cell>
        </row>
        <row r="475">
          <cell r="F475" t="str">
            <v xml:space="preserve">David Mayne </v>
          </cell>
        </row>
        <row r="476">
          <cell r="F476" t="str">
            <v xml:space="preserve">Scott Cooper </v>
          </cell>
        </row>
        <row r="477">
          <cell r="F477" t="str">
            <v xml:space="preserve">Damien Jacobs </v>
          </cell>
        </row>
        <row r="478">
          <cell r="F478" t="str">
            <v xml:space="preserve">Richard Cleary </v>
          </cell>
        </row>
        <row r="479">
          <cell r="F479">
            <v>0</v>
          </cell>
        </row>
        <row r="480">
          <cell r="F480">
            <v>0</v>
          </cell>
        </row>
        <row r="481">
          <cell r="F481">
            <v>0</v>
          </cell>
        </row>
        <row r="482">
          <cell r="F482">
            <v>0</v>
          </cell>
        </row>
        <row r="483">
          <cell r="F483">
            <v>0</v>
          </cell>
        </row>
        <row r="484">
          <cell r="F484" t="str">
            <v xml:space="preserve"> </v>
          </cell>
        </row>
        <row r="485">
          <cell r="F485" t="str">
            <v xml:space="preserve">Total: </v>
          </cell>
        </row>
        <row r="487">
          <cell r="F487" t="str">
            <v>TSDC</v>
          </cell>
          <cell r="I487" t="str">
            <v>B&amp;F</v>
          </cell>
          <cell r="J487" t="str">
            <v>Paper</v>
          </cell>
        </row>
        <row r="488">
          <cell r="F488" t="str">
            <v>James Parkinson ©</v>
          </cell>
        </row>
        <row r="489">
          <cell r="F489" t="str">
            <v xml:space="preserve">Andrew Fisher </v>
          </cell>
        </row>
        <row r="490">
          <cell r="F490" t="str">
            <v>Jess Brown</v>
          </cell>
        </row>
        <row r="491">
          <cell r="F491" t="str">
            <v>Josh Mulcahy</v>
          </cell>
        </row>
        <row r="492">
          <cell r="F492" t="str">
            <v xml:space="preserve">Jesse Morley </v>
          </cell>
        </row>
        <row r="493">
          <cell r="F493" t="str">
            <v>John Robinson</v>
          </cell>
        </row>
        <row r="494">
          <cell r="F494" t="str">
            <v>Hayden Pearson</v>
          </cell>
        </row>
        <row r="495">
          <cell r="F495" t="str">
            <v>Duane O'Brien</v>
          </cell>
        </row>
        <row r="496">
          <cell r="F496" t="str">
            <v>Richard McMillan</v>
          </cell>
        </row>
        <row r="497">
          <cell r="F497" t="str">
            <v>Glenn Holmes</v>
          </cell>
        </row>
        <row r="498">
          <cell r="F498" t="str">
            <v>Florence Marsh-Robinson</v>
          </cell>
        </row>
        <row r="499">
          <cell r="F499" t="str">
            <v xml:space="preserve"> </v>
          </cell>
        </row>
        <row r="500">
          <cell r="F500" t="str">
            <v xml:space="preserve"> </v>
          </cell>
        </row>
        <row r="501">
          <cell r="F501" t="str">
            <v xml:space="preserve"> </v>
          </cell>
        </row>
        <row r="502">
          <cell r="F502" t="str">
            <v xml:space="preserve">Total: </v>
          </cell>
        </row>
        <row r="537">
          <cell r="F537" t="str">
            <v>Dead Penguins</v>
          </cell>
          <cell r="I537" t="str">
            <v>B&amp;F</v>
          </cell>
          <cell r="J537" t="str">
            <v>Paper</v>
          </cell>
        </row>
        <row r="538">
          <cell r="F538" t="str">
            <v>Brett Kitchener ©</v>
          </cell>
        </row>
        <row r="539">
          <cell r="F539" t="str">
            <v>Craig Proctor</v>
          </cell>
        </row>
        <row r="540">
          <cell r="F540" t="str">
            <v>Sarah Bridges</v>
          </cell>
        </row>
        <row r="541">
          <cell r="F541" t="str">
            <v>Sven Doedens</v>
          </cell>
        </row>
        <row r="542">
          <cell r="F542" t="str">
            <v>Alex Packer</v>
          </cell>
        </row>
        <row r="543">
          <cell r="F543" t="str">
            <v xml:space="preserve">Chris Wright </v>
          </cell>
        </row>
        <row r="544">
          <cell r="F544" t="str">
            <v>Robyn Sewell</v>
          </cell>
        </row>
        <row r="545">
          <cell r="F545" t="str">
            <v>David Lambert</v>
          </cell>
        </row>
        <row r="546">
          <cell r="F546">
            <v>0</v>
          </cell>
        </row>
        <row r="547">
          <cell r="F547" t="str">
            <v xml:space="preserve"> </v>
          </cell>
        </row>
        <row r="548">
          <cell r="F548" t="str">
            <v xml:space="preserve"> </v>
          </cell>
        </row>
        <row r="549">
          <cell r="F549" t="str">
            <v xml:space="preserve"> </v>
          </cell>
        </row>
        <row r="550">
          <cell r="F550" t="str">
            <v xml:space="preserve"> </v>
          </cell>
        </row>
        <row r="551">
          <cell r="F551" t="str">
            <v xml:space="preserve"> </v>
          </cell>
        </row>
        <row r="552">
          <cell r="F552" t="str">
            <v xml:space="preserve">Total: </v>
          </cell>
        </row>
        <row r="554">
          <cell r="F554" t="str">
            <v>Cilia</v>
          </cell>
          <cell r="I554" t="str">
            <v>B&amp;F</v>
          </cell>
          <cell r="J554" t="str">
            <v>Paper</v>
          </cell>
        </row>
        <row r="555">
          <cell r="F555" t="str">
            <v>Michelle Castle ©</v>
          </cell>
        </row>
        <row r="556">
          <cell r="F556" t="str">
            <v>Mitch Chivers</v>
          </cell>
        </row>
        <row r="557">
          <cell r="F557" t="str">
            <v>Greg Taylor</v>
          </cell>
        </row>
        <row r="558">
          <cell r="F558" t="str">
            <v>Rohan Thurstans</v>
          </cell>
        </row>
        <row r="559">
          <cell r="F559" t="str">
            <v>Ian Tye</v>
          </cell>
        </row>
        <row r="560">
          <cell r="F560" t="str">
            <v>Simon Featherstone</v>
          </cell>
        </row>
        <row r="561">
          <cell r="F561" t="str">
            <v xml:space="preserve">Juliet Payne </v>
          </cell>
        </row>
        <row r="562">
          <cell r="F562" t="str">
            <v>Peter Last</v>
          </cell>
        </row>
        <row r="563">
          <cell r="F563" t="str">
            <v>Andrew Doyle</v>
          </cell>
        </row>
        <row r="564">
          <cell r="F564" t="str">
            <v xml:space="preserve">Madeleine Shuey </v>
          </cell>
        </row>
        <row r="565">
          <cell r="F565" t="str">
            <v>Tom Milner ®</v>
          </cell>
        </row>
        <row r="566">
          <cell r="F566" t="str">
            <v>Richard Cleary ®</v>
          </cell>
        </row>
        <row r="567">
          <cell r="F567" t="str">
            <v xml:space="preserve"> </v>
          </cell>
        </row>
        <row r="568">
          <cell r="F568" t="str">
            <v xml:space="preserve"> </v>
          </cell>
        </row>
        <row r="569">
          <cell r="F569" t="str">
            <v xml:space="preserve">Total: </v>
          </cell>
        </row>
        <row r="604">
          <cell r="F604" t="str">
            <v>Red Dogs</v>
          </cell>
          <cell r="I604" t="str">
            <v>B&amp;F</v>
          </cell>
          <cell r="J604" t="str">
            <v>Paper</v>
          </cell>
        </row>
        <row r="605">
          <cell r="F605" t="str">
            <v>Rowan Bridley ©</v>
          </cell>
        </row>
        <row r="606">
          <cell r="F606" t="str">
            <v>Richard Lane</v>
          </cell>
        </row>
        <row r="607">
          <cell r="F607" t="str">
            <v>Chris Cleaver</v>
          </cell>
        </row>
        <row r="608">
          <cell r="F608" t="str">
            <v>Dan Hunt</v>
          </cell>
        </row>
        <row r="609">
          <cell r="F609" t="str">
            <v>Harry Van Der Woude</v>
          </cell>
        </row>
        <row r="610">
          <cell r="F610" t="str">
            <v>James Milner</v>
          </cell>
        </row>
        <row r="611">
          <cell r="F611" t="str">
            <v xml:space="preserve">Brendon Lewis </v>
          </cell>
        </row>
        <row r="612">
          <cell r="F612" t="str">
            <v xml:space="preserve">Andrew Winch </v>
          </cell>
        </row>
        <row r="613">
          <cell r="F613" t="str">
            <v xml:space="preserve"> </v>
          </cell>
        </row>
        <row r="614">
          <cell r="F614" t="str">
            <v xml:space="preserve"> </v>
          </cell>
        </row>
        <row r="615">
          <cell r="F615" t="str">
            <v xml:space="preserve"> </v>
          </cell>
        </row>
        <row r="616">
          <cell r="F616" t="str">
            <v xml:space="preserve"> </v>
          </cell>
        </row>
        <row r="617">
          <cell r="F617" t="str">
            <v xml:space="preserve"> </v>
          </cell>
        </row>
        <row r="618">
          <cell r="F618" t="str">
            <v xml:space="preserve"> </v>
          </cell>
        </row>
        <row r="619">
          <cell r="F619" t="str">
            <v xml:space="preserve">Total: </v>
          </cell>
        </row>
        <row r="621">
          <cell r="F621" t="str">
            <v>Turbo Taddies</v>
          </cell>
          <cell r="I621" t="str">
            <v>B&amp;F</v>
          </cell>
          <cell r="J621" t="str">
            <v>Paper</v>
          </cell>
        </row>
        <row r="622">
          <cell r="F622" t="str">
            <v>Nick Yong ©</v>
          </cell>
        </row>
        <row r="623">
          <cell r="F623" t="str">
            <v>David Kruse</v>
          </cell>
        </row>
        <row r="624">
          <cell r="F624" t="str">
            <v>Mat Hosan</v>
          </cell>
        </row>
        <row r="625">
          <cell r="F625" t="str">
            <v>Aidan Young</v>
          </cell>
        </row>
        <row r="626">
          <cell r="F626" t="str">
            <v>Mark Lewis</v>
          </cell>
        </row>
        <row r="627">
          <cell r="F627" t="str">
            <v>Ben Coombe</v>
          </cell>
        </row>
        <row r="628">
          <cell r="F628" t="str">
            <v>Andrew Meijers</v>
          </cell>
        </row>
        <row r="629">
          <cell r="F629" t="str">
            <v xml:space="preserve">Jacob Cooper </v>
          </cell>
        </row>
        <row r="630">
          <cell r="F630" t="str">
            <v>Sarah Bridges ®</v>
          </cell>
        </row>
        <row r="631">
          <cell r="F631" t="str">
            <v>Dave Stevenson  - A</v>
          </cell>
        </row>
        <row r="632">
          <cell r="F632" t="str">
            <v>Ben Coombes ® ?  - A</v>
          </cell>
        </row>
        <row r="633">
          <cell r="F633" t="str">
            <v xml:space="preserve"> </v>
          </cell>
        </row>
        <row r="634">
          <cell r="F634" t="str">
            <v xml:space="preserve"> </v>
          </cell>
        </row>
        <row r="635">
          <cell r="F635" t="str">
            <v xml:space="preserve"> </v>
          </cell>
        </row>
        <row r="636">
          <cell r="F636" t="str">
            <v xml:space="preserve">Total: </v>
          </cell>
        </row>
        <row r="671">
          <cell r="F671" t="str">
            <v>Old Puckers</v>
          </cell>
          <cell r="I671" t="str">
            <v>B&amp;F</v>
          </cell>
          <cell r="J671" t="str">
            <v>Paper</v>
          </cell>
        </row>
        <row r="672">
          <cell r="F672" t="str">
            <v>Edward Forbes ©</v>
          </cell>
        </row>
        <row r="673">
          <cell r="F673" t="str">
            <v>Brett Muir</v>
          </cell>
        </row>
        <row r="674">
          <cell r="F674" t="str">
            <v>Mark Stalker</v>
          </cell>
        </row>
        <row r="675">
          <cell r="F675" t="str">
            <v>Adam Bridley</v>
          </cell>
        </row>
        <row r="676">
          <cell r="F676" t="str">
            <v>Joe Valentine</v>
          </cell>
        </row>
        <row r="677">
          <cell r="F677" t="str">
            <v>Jaime McAllister</v>
          </cell>
        </row>
        <row r="678">
          <cell r="F678" t="str">
            <v>Angus Sinclair</v>
          </cell>
        </row>
        <row r="679">
          <cell r="F679" t="str">
            <v>Curtis Pizzalotto</v>
          </cell>
        </row>
        <row r="680">
          <cell r="F680" t="str">
            <v>Sophie Edgar</v>
          </cell>
        </row>
        <row r="681">
          <cell r="F681" t="str">
            <v>Mark Packer</v>
          </cell>
        </row>
        <row r="682">
          <cell r="F682" t="str">
            <v>Max Perry</v>
          </cell>
        </row>
        <row r="683">
          <cell r="F683" t="str">
            <v xml:space="preserve"> </v>
          </cell>
        </row>
        <row r="684">
          <cell r="F684" t="str">
            <v xml:space="preserve"> </v>
          </cell>
        </row>
        <row r="685">
          <cell r="F685" t="str">
            <v xml:space="preserve"> </v>
          </cell>
        </row>
        <row r="686">
          <cell r="F686" t="str">
            <v xml:space="preserve">Total: </v>
          </cell>
        </row>
        <row r="688">
          <cell r="F688" t="str">
            <v>Hot Chilli Prawns</v>
          </cell>
          <cell r="I688" t="str">
            <v>B&amp;F</v>
          </cell>
          <cell r="J688" t="str">
            <v>Paper</v>
          </cell>
        </row>
        <row r="689">
          <cell r="F689" t="str">
            <v>John Bamford ©</v>
          </cell>
        </row>
        <row r="690">
          <cell r="F690" t="str">
            <v>Craig Sanderson</v>
          </cell>
        </row>
        <row r="691">
          <cell r="F691" t="str">
            <v>Matt Sherlock</v>
          </cell>
        </row>
        <row r="692">
          <cell r="F692" t="str">
            <v>Chris Lohberger</v>
          </cell>
        </row>
        <row r="693">
          <cell r="F693" t="str">
            <v>Shaun Quin</v>
          </cell>
        </row>
        <row r="694">
          <cell r="F694" t="str">
            <v>Ray Brereton</v>
          </cell>
        </row>
        <row r="695">
          <cell r="F695" t="str">
            <v>Nick Findlay</v>
          </cell>
        </row>
        <row r="696">
          <cell r="F696" t="str">
            <v>Matt Webb</v>
          </cell>
        </row>
        <row r="697">
          <cell r="F697" t="str">
            <v>Martin Marzloff</v>
          </cell>
        </row>
        <row r="698">
          <cell r="F698" t="str">
            <v>Kate Thurn ®</v>
          </cell>
        </row>
        <row r="699">
          <cell r="F699" t="str">
            <v xml:space="preserve"> </v>
          </cell>
        </row>
        <row r="700">
          <cell r="F700" t="str">
            <v xml:space="preserve"> </v>
          </cell>
        </row>
        <row r="701">
          <cell r="F701" t="str">
            <v xml:space="preserve"> </v>
          </cell>
        </row>
        <row r="702">
          <cell r="F702" t="str">
            <v xml:space="preserve"> </v>
          </cell>
        </row>
        <row r="703">
          <cell r="F703" t="str">
            <v xml:space="preserve">Total: </v>
          </cell>
        </row>
        <row r="738">
          <cell r="F738" t="str">
            <v>Berserkers</v>
          </cell>
          <cell r="I738" t="str">
            <v>B&amp;F</v>
          </cell>
          <cell r="J738" t="str">
            <v>Paper</v>
          </cell>
        </row>
        <row r="739">
          <cell r="F739" t="str">
            <v>Nathan Whelan ©</v>
          </cell>
        </row>
        <row r="740">
          <cell r="F740" t="str">
            <v>Jason Whelan</v>
          </cell>
        </row>
        <row r="741">
          <cell r="F741" t="str">
            <v>John Handicot</v>
          </cell>
        </row>
        <row r="742">
          <cell r="F742" t="str">
            <v>Pete van der Woude</v>
          </cell>
        </row>
        <row r="743">
          <cell r="F743" t="str">
            <v>Garry Davidson</v>
          </cell>
        </row>
        <row r="744">
          <cell r="F744" t="str">
            <v>Katelyn Tenbensel</v>
          </cell>
        </row>
        <row r="745">
          <cell r="F745" t="str">
            <v>Jacob Robert-Marsh</v>
          </cell>
        </row>
        <row r="746">
          <cell r="F746" t="str">
            <v>Phoebe Stewart</v>
          </cell>
        </row>
        <row r="747">
          <cell r="F747" t="str">
            <v xml:space="preserve">Duncan MacKay </v>
          </cell>
        </row>
        <row r="748">
          <cell r="F748" t="str">
            <v>John Mason ®</v>
          </cell>
        </row>
        <row r="749">
          <cell r="F749" t="str">
            <v xml:space="preserve"> </v>
          </cell>
        </row>
        <row r="750">
          <cell r="F750" t="str">
            <v xml:space="preserve"> </v>
          </cell>
        </row>
        <row r="751">
          <cell r="F751" t="str">
            <v xml:space="preserve"> </v>
          </cell>
        </row>
        <row r="752">
          <cell r="F752" t="str">
            <v xml:space="preserve"> </v>
          </cell>
        </row>
        <row r="753">
          <cell r="F753" t="str">
            <v xml:space="preserve">Total: </v>
          </cell>
        </row>
        <row r="755">
          <cell r="F755" t="str">
            <v>Aquaholics</v>
          </cell>
          <cell r="I755" t="str">
            <v>B&amp;F</v>
          </cell>
          <cell r="J755" t="str">
            <v>Paper</v>
          </cell>
        </row>
        <row r="756">
          <cell r="F756" t="str">
            <v>Steve Kilpatrick ©</v>
          </cell>
        </row>
        <row r="757">
          <cell r="F757" t="str">
            <v>Matt Baker</v>
          </cell>
        </row>
        <row r="758">
          <cell r="F758" t="str">
            <v>Rob Kilpatrick</v>
          </cell>
        </row>
        <row r="759">
          <cell r="F759" t="str">
            <v>Jeremy Sugden</v>
          </cell>
        </row>
        <row r="760">
          <cell r="F760" t="str">
            <v>Chris Schuecker </v>
          </cell>
        </row>
        <row r="761">
          <cell r="F761" t="str">
            <v>Scott Allen</v>
          </cell>
        </row>
        <row r="762">
          <cell r="F762" t="str">
            <v xml:space="preserve">Brett Blandford </v>
          </cell>
        </row>
        <row r="763">
          <cell r="F763" t="str">
            <v xml:space="preserve">Kate Howard </v>
          </cell>
        </row>
        <row r="764">
          <cell r="F764" t="str">
            <v>Stephen Mason ®  - A</v>
          </cell>
        </row>
        <row r="765">
          <cell r="F765" t="str">
            <v xml:space="preserve"> </v>
          </cell>
        </row>
        <row r="766">
          <cell r="F766" t="str">
            <v xml:space="preserve"> </v>
          </cell>
        </row>
        <row r="767">
          <cell r="F767" t="str">
            <v xml:space="preserve"> </v>
          </cell>
        </row>
        <row r="768">
          <cell r="F768" t="str">
            <v xml:space="preserve"> </v>
          </cell>
        </row>
        <row r="769">
          <cell r="F769" t="str">
            <v xml:space="preserve"> </v>
          </cell>
        </row>
        <row r="770">
          <cell r="F770" t="str">
            <v xml:space="preserve">Total: </v>
          </cell>
        </row>
        <row r="805">
          <cell r="F805" t="str">
            <v>Floggers</v>
          </cell>
          <cell r="I805" t="str">
            <v>B&amp;F</v>
          </cell>
          <cell r="J805" t="str">
            <v>Paper</v>
          </cell>
        </row>
        <row r="806">
          <cell r="F806" t="str">
            <v>Nick Martyn ©</v>
          </cell>
        </row>
        <row r="807">
          <cell r="F807" t="str">
            <v>Natalie Wickham</v>
          </cell>
        </row>
        <row r="808">
          <cell r="F808" t="str">
            <v>Jeremy Crawford</v>
          </cell>
        </row>
        <row r="809">
          <cell r="F809" t="str">
            <v>Hannah Robert-Tissot</v>
          </cell>
        </row>
        <row r="810">
          <cell r="F810" t="str">
            <v>James Martyn</v>
          </cell>
        </row>
        <row r="811">
          <cell r="F811" t="str">
            <v>Marty Jack</v>
          </cell>
        </row>
        <row r="812">
          <cell r="F812" t="str">
            <v>Mathew Paine</v>
          </cell>
        </row>
        <row r="813">
          <cell r="F813" t="str">
            <v xml:space="preserve">Eliza Game </v>
          </cell>
        </row>
        <row r="814">
          <cell r="F814" t="str">
            <v xml:space="preserve"> </v>
          </cell>
        </row>
        <row r="815">
          <cell r="F815" t="str">
            <v xml:space="preserve"> </v>
          </cell>
        </row>
        <row r="816">
          <cell r="F816" t="str">
            <v xml:space="preserve"> </v>
          </cell>
        </row>
        <row r="817">
          <cell r="F817" t="str">
            <v xml:space="preserve"> </v>
          </cell>
        </row>
        <row r="818">
          <cell r="F818" t="str">
            <v xml:space="preserve"> </v>
          </cell>
        </row>
        <row r="819">
          <cell r="F819" t="str">
            <v xml:space="preserve"> </v>
          </cell>
        </row>
        <row r="820">
          <cell r="F820" t="str">
            <v xml:space="preserve">Total: </v>
          </cell>
        </row>
        <row r="822">
          <cell r="F822" t="str">
            <v>Depth Charges</v>
          </cell>
          <cell r="I822" t="str">
            <v>B&amp;F</v>
          </cell>
          <cell r="J822" t="str">
            <v>Paper</v>
          </cell>
        </row>
        <row r="823">
          <cell r="F823" t="str">
            <v>Craig Granquist ©</v>
          </cell>
        </row>
        <row r="824">
          <cell r="F824" t="str">
            <v>Ian Shanahan</v>
          </cell>
        </row>
        <row r="825">
          <cell r="F825" t="str">
            <v>Callum Hindal</v>
          </cell>
        </row>
        <row r="826">
          <cell r="F826" t="str">
            <v>Jack Robert-Tissot</v>
          </cell>
        </row>
        <row r="827">
          <cell r="F827" t="str">
            <v>Fiona Walsh</v>
          </cell>
        </row>
        <row r="828">
          <cell r="F828" t="str">
            <v>Glenn Wickham</v>
          </cell>
        </row>
        <row r="829">
          <cell r="F829" t="str">
            <v>Tori Wickham ®</v>
          </cell>
        </row>
        <row r="830">
          <cell r="F830" t="str">
            <v>Sven Doedens ®</v>
          </cell>
        </row>
        <row r="831">
          <cell r="F831">
            <v>0</v>
          </cell>
        </row>
        <row r="832">
          <cell r="F832">
            <v>0</v>
          </cell>
        </row>
        <row r="833">
          <cell r="F833" t="str">
            <v xml:space="preserve"> </v>
          </cell>
        </row>
        <row r="834">
          <cell r="F834" t="str">
            <v xml:space="preserve"> </v>
          </cell>
        </row>
        <row r="835">
          <cell r="F835" t="str">
            <v xml:space="preserve"> </v>
          </cell>
        </row>
        <row r="836">
          <cell r="F836" t="str">
            <v xml:space="preserve"> </v>
          </cell>
        </row>
        <row r="837">
          <cell r="F837" t="str">
            <v xml:space="preserve">Total: </v>
          </cell>
        </row>
        <row r="872">
          <cell r="F872" t="str">
            <v>Shapely Bottoms</v>
          </cell>
          <cell r="I872" t="str">
            <v>B&amp;F</v>
          </cell>
          <cell r="J872" t="str">
            <v>Paper</v>
          </cell>
        </row>
        <row r="873">
          <cell r="F873" t="str">
            <v xml:space="preserve">Dave  Marshall </v>
          </cell>
        </row>
        <row r="874">
          <cell r="F874" t="str">
            <v>Stephen Spinks</v>
          </cell>
        </row>
        <row r="875">
          <cell r="F875" t="str">
            <v>Lyndal Mellefont</v>
          </cell>
        </row>
        <row r="876">
          <cell r="F876" t="str">
            <v xml:space="preserve">Priya Kitchener </v>
          </cell>
        </row>
        <row r="877">
          <cell r="F877" t="str">
            <v>Tony White</v>
          </cell>
        </row>
        <row r="878">
          <cell r="F878" t="str">
            <v>Oscar Neyland</v>
          </cell>
        </row>
        <row r="879">
          <cell r="F879" t="str">
            <v>Pete Rand</v>
          </cell>
        </row>
        <row r="880">
          <cell r="F880" t="str">
            <v xml:space="preserve">Christine Wickham </v>
          </cell>
        </row>
        <row r="881">
          <cell r="F881" t="str">
            <v xml:space="preserve">Tori Wickham </v>
          </cell>
        </row>
        <row r="882">
          <cell r="F882" t="str">
            <v xml:space="preserve">Kath Maher ® </v>
          </cell>
        </row>
        <row r="883">
          <cell r="F883" t="str">
            <v xml:space="preserve"> </v>
          </cell>
        </row>
        <row r="884">
          <cell r="F884" t="str">
            <v xml:space="preserve"> </v>
          </cell>
        </row>
        <row r="885">
          <cell r="F885" t="str">
            <v xml:space="preserve"> </v>
          </cell>
        </row>
        <row r="886">
          <cell r="F886">
            <v>0</v>
          </cell>
        </row>
        <row r="887">
          <cell r="F887" t="str">
            <v xml:space="preserve">Total: </v>
          </cell>
        </row>
        <row r="889">
          <cell r="F889" t="str">
            <v>Femmes</v>
          </cell>
          <cell r="I889" t="str">
            <v>B&amp;F</v>
          </cell>
          <cell r="J889" t="str">
            <v>Paper</v>
          </cell>
        </row>
        <row r="890">
          <cell r="F890">
            <v>0</v>
          </cell>
        </row>
        <row r="891">
          <cell r="F891">
            <v>0</v>
          </cell>
        </row>
        <row r="892">
          <cell r="F892">
            <v>0</v>
          </cell>
        </row>
        <row r="893">
          <cell r="F893">
            <v>0</v>
          </cell>
        </row>
        <row r="894">
          <cell r="F894">
            <v>0</v>
          </cell>
        </row>
        <row r="895">
          <cell r="F895">
            <v>0</v>
          </cell>
        </row>
        <row r="896">
          <cell r="F896">
            <v>0</v>
          </cell>
        </row>
        <row r="897">
          <cell r="F897">
            <v>0</v>
          </cell>
        </row>
        <row r="898">
          <cell r="F898">
            <v>0</v>
          </cell>
        </row>
        <row r="899">
          <cell r="F899" t="str">
            <v xml:space="preserve"> </v>
          </cell>
        </row>
        <row r="900">
          <cell r="F900" t="str">
            <v xml:space="preserve"> </v>
          </cell>
        </row>
        <row r="901">
          <cell r="F901" t="str">
            <v xml:space="preserve"> </v>
          </cell>
        </row>
        <row r="902">
          <cell r="F902" t="str">
            <v xml:space="preserve"> </v>
          </cell>
        </row>
        <row r="903">
          <cell r="F903" t="str">
            <v xml:space="preserve"> </v>
          </cell>
        </row>
        <row r="904">
          <cell r="F904" t="str">
            <v xml:space="preserve">Total: </v>
          </cell>
        </row>
        <row r="939">
          <cell r="F939" t="str">
            <v>Crabs</v>
          </cell>
          <cell r="I939" t="str">
            <v>B&amp;F</v>
          </cell>
          <cell r="J939" t="str">
            <v>Paper</v>
          </cell>
        </row>
        <row r="940">
          <cell r="F940" t="str">
            <v>Bruce Maher ©</v>
          </cell>
        </row>
        <row r="941">
          <cell r="F941" t="str">
            <v>Andy Maver</v>
          </cell>
        </row>
        <row r="942">
          <cell r="F942" t="str">
            <v>Shane Miller</v>
          </cell>
        </row>
        <row r="943">
          <cell r="F943" t="str">
            <v>Malcolm Little</v>
          </cell>
        </row>
        <row r="944">
          <cell r="F944" t="str">
            <v>Basil McKinlay</v>
          </cell>
        </row>
        <row r="945">
          <cell r="F945" t="str">
            <v>Chris Edgar</v>
          </cell>
        </row>
        <row r="946">
          <cell r="F946" t="str">
            <v>Leigh Fannon</v>
          </cell>
        </row>
        <row r="947">
          <cell r="F947" t="str">
            <v xml:space="preserve">Patrick Meaney </v>
          </cell>
        </row>
        <row r="948">
          <cell r="F948" t="str">
            <v>Anthony Ellis</v>
          </cell>
        </row>
        <row r="949">
          <cell r="F949" t="str">
            <v xml:space="preserve">Olivia Johnson </v>
          </cell>
        </row>
        <row r="950">
          <cell r="F950">
            <v>0</v>
          </cell>
        </row>
        <row r="951">
          <cell r="F951" t="str">
            <v xml:space="preserve"> </v>
          </cell>
        </row>
        <row r="952">
          <cell r="F952" t="str">
            <v xml:space="preserve"> </v>
          </cell>
        </row>
        <row r="953">
          <cell r="F953" t="str">
            <v xml:space="preserve"> </v>
          </cell>
        </row>
        <row r="954">
          <cell r="F954" t="str">
            <v xml:space="preserve">Total: </v>
          </cell>
        </row>
        <row r="956">
          <cell r="F956" t="str">
            <v>Pucking Fools</v>
          </cell>
          <cell r="I956" t="str">
            <v>B&amp;F</v>
          </cell>
          <cell r="J956" t="str">
            <v>Paper</v>
          </cell>
        </row>
        <row r="957">
          <cell r="F957" t="str">
            <v>Nick Paine ©</v>
          </cell>
        </row>
        <row r="958">
          <cell r="F958" t="str">
            <v>Will Bowling</v>
          </cell>
        </row>
        <row r="959">
          <cell r="F959" t="str">
            <v>Ben Paine</v>
          </cell>
        </row>
        <row r="960">
          <cell r="F960" t="str">
            <v>Imogen Paine</v>
          </cell>
        </row>
        <row r="961">
          <cell r="F961" t="str">
            <v>Jack Inglis</v>
          </cell>
        </row>
        <row r="962">
          <cell r="F962" t="str">
            <v>Andrew Robert-Tissot</v>
          </cell>
        </row>
        <row r="963">
          <cell r="F963" t="str">
            <v>Michael Key (Taylor?)</v>
          </cell>
        </row>
        <row r="964">
          <cell r="F964" t="str">
            <v xml:space="preserve">John Mason </v>
          </cell>
        </row>
        <row r="965">
          <cell r="F965" t="str">
            <v>Phoebe Dalby</v>
          </cell>
        </row>
        <row r="966">
          <cell r="F966" t="str">
            <v>Natalie Conway ®</v>
          </cell>
        </row>
        <row r="967">
          <cell r="F967" t="str">
            <v xml:space="preserve"> </v>
          </cell>
        </row>
        <row r="968">
          <cell r="F968" t="str">
            <v xml:space="preserve"> </v>
          </cell>
        </row>
        <row r="969">
          <cell r="F969" t="str">
            <v xml:space="preserve"> </v>
          </cell>
        </row>
        <row r="970">
          <cell r="F970" t="str">
            <v xml:space="preserve"> </v>
          </cell>
        </row>
        <row r="971">
          <cell r="F971" t="str">
            <v xml:space="preserve">Total: </v>
          </cell>
        </row>
      </sheetData>
      <sheetData sheetId="8">
        <row r="1">
          <cell r="F1" t="str">
            <v>Berserkers</v>
          </cell>
          <cell r="I1" t="str">
            <v>B&amp;F</v>
          </cell>
          <cell r="J1" t="str">
            <v>Paper</v>
          </cell>
        </row>
        <row r="2">
          <cell r="F2" t="str">
            <v>Nathan Whelan ©</v>
          </cell>
        </row>
        <row r="3">
          <cell r="F3" t="str">
            <v>Jason Whelan</v>
          </cell>
        </row>
        <row r="4">
          <cell r="F4" t="str">
            <v>John Handicot</v>
          </cell>
        </row>
        <row r="5">
          <cell r="F5" t="str">
            <v>Pete van der Woude</v>
          </cell>
        </row>
        <row r="6">
          <cell r="F6" t="str">
            <v>Garry Davidson</v>
          </cell>
        </row>
        <row r="7">
          <cell r="F7" t="str">
            <v>Katelyn Tenbensel</v>
          </cell>
        </row>
        <row r="8">
          <cell r="F8" t="str">
            <v>Jacob Robert-Marsh</v>
          </cell>
        </row>
        <row r="9">
          <cell r="F9" t="str">
            <v>Phoebe Stewart</v>
          </cell>
        </row>
        <row r="10">
          <cell r="F10" t="str">
            <v xml:space="preserve">Duncan MacKay </v>
          </cell>
        </row>
        <row r="11">
          <cell r="F11" t="str">
            <v>John Mason ®</v>
          </cell>
        </row>
        <row r="12">
          <cell r="F12" t="str">
            <v xml:space="preserve"> </v>
          </cell>
        </row>
        <row r="13">
          <cell r="F13" t="str">
            <v xml:space="preserve"> </v>
          </cell>
        </row>
        <row r="14">
          <cell r="F14" t="str">
            <v xml:space="preserve"> </v>
          </cell>
        </row>
        <row r="15">
          <cell r="F15" t="str">
            <v xml:space="preserve"> </v>
          </cell>
        </row>
        <row r="16">
          <cell r="F16" t="str">
            <v xml:space="preserve">Total: </v>
          </cell>
        </row>
        <row r="18">
          <cell r="F18" t="str">
            <v>Floggers</v>
          </cell>
          <cell r="I18" t="str">
            <v>B&amp;F</v>
          </cell>
          <cell r="J18" t="str">
            <v>Paper</v>
          </cell>
        </row>
        <row r="19">
          <cell r="F19" t="str">
            <v>Nick Martyn ©</v>
          </cell>
        </row>
        <row r="20">
          <cell r="F20" t="str">
            <v>Natalie Wickham</v>
          </cell>
        </row>
        <row r="21">
          <cell r="F21" t="str">
            <v>Jeremy Crawford</v>
          </cell>
        </row>
        <row r="22">
          <cell r="F22" t="str">
            <v>Hannah Robert-Tissot</v>
          </cell>
        </row>
        <row r="23">
          <cell r="F23" t="str">
            <v>James Martyn</v>
          </cell>
        </row>
        <row r="24">
          <cell r="F24" t="str">
            <v>Marty Jack</v>
          </cell>
        </row>
        <row r="25">
          <cell r="F25" t="str">
            <v>Mathew Paine</v>
          </cell>
        </row>
        <row r="26">
          <cell r="F26" t="str">
            <v xml:space="preserve">Eliza Game </v>
          </cell>
        </row>
        <row r="27">
          <cell r="F27" t="str">
            <v xml:space="preserve"> </v>
          </cell>
        </row>
        <row r="28">
          <cell r="F28" t="str">
            <v xml:space="preserve"> </v>
          </cell>
        </row>
        <row r="29">
          <cell r="F29" t="str">
            <v xml:space="preserve"> 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 t="str">
            <v xml:space="preserve"> </v>
          </cell>
        </row>
        <row r="33">
          <cell r="F33" t="str">
            <v xml:space="preserve">Total: </v>
          </cell>
        </row>
        <row r="68">
          <cell r="F68" t="str">
            <v>U15's</v>
          </cell>
          <cell r="I68" t="str">
            <v>B&amp;F</v>
          </cell>
          <cell r="J68" t="str">
            <v>Paper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 t="str">
            <v xml:space="preserve">Total: </v>
          </cell>
        </row>
        <row r="85">
          <cell r="F85" t="str">
            <v>Aquaprongs</v>
          </cell>
          <cell r="I85" t="str">
            <v>B&amp;F</v>
          </cell>
          <cell r="J85" t="str">
            <v>Paper</v>
          </cell>
        </row>
        <row r="86">
          <cell r="F86" t="str">
            <v>Kim Fitzmaurice ©</v>
          </cell>
        </row>
        <row r="87">
          <cell r="F87" t="str">
            <v>Ralph Schwertner</v>
          </cell>
        </row>
        <row r="88">
          <cell r="F88" t="str">
            <v>Ben Smedhurst</v>
          </cell>
        </row>
        <row r="89">
          <cell r="F89" t="str">
            <v>Alyce Hancock</v>
          </cell>
        </row>
        <row r="90">
          <cell r="F90" t="str">
            <v>Francis Fox</v>
          </cell>
        </row>
        <row r="91">
          <cell r="F91" t="str">
            <v>Zack surname?</v>
          </cell>
        </row>
        <row r="92">
          <cell r="F92" t="str">
            <v>Toby Reid</v>
          </cell>
        </row>
        <row r="93">
          <cell r="F93" t="str">
            <v>Steve Batten</v>
          </cell>
        </row>
        <row r="94">
          <cell r="F94" t="str">
            <v>Tania Mendo Aguilar</v>
          </cell>
        </row>
        <row r="95">
          <cell r="F95" t="str">
            <v>Cameron Lewis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 t="str">
            <v xml:space="preserve"> </v>
          </cell>
        </row>
        <row r="100">
          <cell r="F100" t="str">
            <v xml:space="preserve">Total: </v>
          </cell>
        </row>
        <row r="135">
          <cell r="F135" t="str">
            <v>Crabs</v>
          </cell>
          <cell r="I135" t="str">
            <v>B&amp;F</v>
          </cell>
          <cell r="J135" t="str">
            <v>Paper</v>
          </cell>
        </row>
        <row r="136">
          <cell r="F136" t="str">
            <v>Bruce Maher ©</v>
          </cell>
        </row>
        <row r="137">
          <cell r="F137" t="str">
            <v>Andy Maver</v>
          </cell>
        </row>
        <row r="138">
          <cell r="F138" t="str">
            <v>Shane Miller</v>
          </cell>
        </row>
        <row r="139">
          <cell r="F139" t="str">
            <v>Malcolm Little</v>
          </cell>
        </row>
        <row r="140">
          <cell r="F140" t="str">
            <v>Basil McKinlay</v>
          </cell>
        </row>
        <row r="141">
          <cell r="F141" t="str">
            <v>Chris Edgar</v>
          </cell>
        </row>
        <row r="142">
          <cell r="F142" t="str">
            <v>Leigh Fannon</v>
          </cell>
        </row>
        <row r="143">
          <cell r="F143" t="str">
            <v xml:space="preserve">Patrick Meaney </v>
          </cell>
        </row>
        <row r="144">
          <cell r="F144" t="str">
            <v>Anthony Ellis</v>
          </cell>
        </row>
        <row r="145">
          <cell r="F145" t="str">
            <v xml:space="preserve">Olivia Johnson </v>
          </cell>
        </row>
        <row r="146">
          <cell r="F146">
            <v>0</v>
          </cell>
        </row>
        <row r="147">
          <cell r="F147" t="str">
            <v xml:space="preserve"> </v>
          </cell>
        </row>
        <row r="148">
          <cell r="F148" t="str">
            <v xml:space="preserve"> </v>
          </cell>
        </row>
        <row r="149">
          <cell r="F149" t="str">
            <v xml:space="preserve"> </v>
          </cell>
        </row>
        <row r="150">
          <cell r="F150" t="str">
            <v xml:space="preserve">Total: </v>
          </cell>
        </row>
        <row r="152">
          <cell r="F152" t="str">
            <v>Water Rats</v>
          </cell>
          <cell r="I152" t="str">
            <v>B&amp;F</v>
          </cell>
          <cell r="J152" t="str">
            <v>Paper</v>
          </cell>
        </row>
        <row r="153">
          <cell r="F153" t="str">
            <v>Matt Debnam ©</v>
          </cell>
        </row>
        <row r="154">
          <cell r="F154" t="str">
            <v>Josh Debnam</v>
          </cell>
        </row>
        <row r="155">
          <cell r="F155" t="str">
            <v>Daniel Debnam</v>
          </cell>
        </row>
        <row r="156">
          <cell r="F156" t="str">
            <v>Jason Reeves</v>
          </cell>
        </row>
        <row r="157">
          <cell r="F157" t="str">
            <v>Ben Phibbs</v>
          </cell>
        </row>
        <row r="158">
          <cell r="F158" t="str">
            <v>Jayden Griggs</v>
          </cell>
        </row>
        <row r="159">
          <cell r="F159" t="str">
            <v>Paul Griggs</v>
          </cell>
        </row>
        <row r="160">
          <cell r="F160" t="str">
            <v>Damien Johnson</v>
          </cell>
        </row>
        <row r="161">
          <cell r="F161" t="str">
            <v>Graeme Boxall</v>
          </cell>
        </row>
        <row r="162">
          <cell r="F162" t="str">
            <v>Rhys Jones</v>
          </cell>
        </row>
        <row r="163">
          <cell r="F163" t="str">
            <v xml:space="preserve"> </v>
          </cell>
        </row>
        <row r="164">
          <cell r="F164" t="str">
            <v xml:space="preserve"> </v>
          </cell>
        </row>
        <row r="165">
          <cell r="F165" t="str">
            <v xml:space="preserve"> 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 t="str">
            <v>Turbo Taddies</v>
          </cell>
          <cell r="I202" t="str">
            <v>B&amp;F</v>
          </cell>
          <cell r="J202" t="str">
            <v>Paper</v>
          </cell>
        </row>
        <row r="203">
          <cell r="F203" t="str">
            <v>Nick Yong ©</v>
          </cell>
        </row>
        <row r="204">
          <cell r="F204" t="str">
            <v>David Kruse</v>
          </cell>
        </row>
        <row r="205">
          <cell r="F205" t="str">
            <v>Mat Hosan</v>
          </cell>
        </row>
        <row r="206">
          <cell r="F206" t="str">
            <v>Aidan Young</v>
          </cell>
        </row>
        <row r="207">
          <cell r="F207" t="str">
            <v>Mark Lewis</v>
          </cell>
        </row>
        <row r="208">
          <cell r="F208" t="str">
            <v>Ben Coombe</v>
          </cell>
        </row>
        <row r="209">
          <cell r="F209" t="str">
            <v>Andrew Meijers</v>
          </cell>
        </row>
        <row r="210">
          <cell r="F210" t="str">
            <v xml:space="preserve">Jacob Cooper </v>
          </cell>
        </row>
        <row r="211">
          <cell r="F211" t="str">
            <v>Sarah Bridges ®</v>
          </cell>
        </row>
        <row r="212">
          <cell r="F212" t="str">
            <v>Dave Stevenson  - A</v>
          </cell>
        </row>
        <row r="213">
          <cell r="F213" t="str">
            <v>Ben Coombes ® ?  - A</v>
          </cell>
        </row>
        <row r="214">
          <cell r="F214" t="str">
            <v xml:space="preserve"> </v>
          </cell>
        </row>
        <row r="215">
          <cell r="F215" t="str">
            <v xml:space="preserve"> </v>
          </cell>
        </row>
        <row r="216">
          <cell r="F216" t="str">
            <v xml:space="preserve"> </v>
          </cell>
        </row>
        <row r="217">
          <cell r="F217" t="str">
            <v xml:space="preserve">Total: </v>
          </cell>
        </row>
        <row r="219">
          <cell r="F219" t="str">
            <v>Uni Dolphins</v>
          </cell>
          <cell r="I219" t="str">
            <v>B&amp;F</v>
          </cell>
          <cell r="J219" t="str">
            <v>Paper</v>
          </cell>
        </row>
        <row r="220">
          <cell r="F220" t="str">
            <v>Simon Talbot ©</v>
          </cell>
        </row>
        <row r="221">
          <cell r="F221" t="str">
            <v>Jane Davis</v>
          </cell>
        </row>
        <row r="222">
          <cell r="F222" t="str">
            <v>Andrew Cawthorn</v>
          </cell>
        </row>
        <row r="223">
          <cell r="F223" t="str">
            <v>Tom Howarth</v>
          </cell>
        </row>
        <row r="224">
          <cell r="F224" t="str">
            <v>Alice Vanderwoude</v>
          </cell>
        </row>
        <row r="225">
          <cell r="F225" t="str">
            <v>Rudy Kloser</v>
          </cell>
        </row>
        <row r="226">
          <cell r="F226" t="str">
            <v>Matt McCartney</v>
          </cell>
        </row>
        <row r="227">
          <cell r="F227" t="str">
            <v>Ed Jamieson</v>
          </cell>
        </row>
        <row r="228">
          <cell r="F228" t="str">
            <v>Shane Wilson</v>
          </cell>
        </row>
        <row r="229">
          <cell r="F229" t="str">
            <v xml:space="preserve"> </v>
          </cell>
        </row>
        <row r="230">
          <cell r="F230" t="str">
            <v xml:space="preserve"> </v>
          </cell>
        </row>
        <row r="231">
          <cell r="F231" t="str">
            <v xml:space="preserve"> </v>
          </cell>
        </row>
        <row r="232">
          <cell r="F232" t="str">
            <v xml:space="preserve"> </v>
          </cell>
        </row>
        <row r="233">
          <cell r="F233" t="str">
            <v xml:space="preserve"> </v>
          </cell>
        </row>
        <row r="234">
          <cell r="F234" t="str">
            <v xml:space="preserve">Total: </v>
          </cell>
        </row>
        <row r="269">
          <cell r="F269" t="str">
            <v>Old Puckers</v>
          </cell>
          <cell r="I269" t="str">
            <v>B&amp;F</v>
          </cell>
          <cell r="J269" t="str">
            <v>Paper</v>
          </cell>
        </row>
        <row r="270">
          <cell r="F270" t="str">
            <v>Edward Forbes ©</v>
          </cell>
        </row>
        <row r="271">
          <cell r="F271" t="str">
            <v>Brett Muir</v>
          </cell>
        </row>
        <row r="272">
          <cell r="F272" t="str">
            <v>Mark Stalker</v>
          </cell>
        </row>
        <row r="273">
          <cell r="F273" t="str">
            <v>Adam Bridley</v>
          </cell>
        </row>
        <row r="274">
          <cell r="F274" t="str">
            <v>Joe Valentine</v>
          </cell>
        </row>
        <row r="275">
          <cell r="F275" t="str">
            <v>Jaime McAllister</v>
          </cell>
        </row>
        <row r="276">
          <cell r="F276" t="str">
            <v>Angus Sinclair</v>
          </cell>
        </row>
        <row r="277">
          <cell r="F277" t="str">
            <v>Curtis Pizzalotto</v>
          </cell>
        </row>
        <row r="278">
          <cell r="F278" t="str">
            <v>Sophie Edgar</v>
          </cell>
        </row>
        <row r="279">
          <cell r="F279" t="str">
            <v>Mark Packer</v>
          </cell>
        </row>
        <row r="280">
          <cell r="F280" t="str">
            <v>Max Perry</v>
          </cell>
        </row>
        <row r="281">
          <cell r="F281" t="str">
            <v xml:space="preserve"> </v>
          </cell>
        </row>
        <row r="282">
          <cell r="F282" t="str">
            <v xml:space="preserve"> </v>
          </cell>
        </row>
        <row r="283">
          <cell r="F283" t="str">
            <v xml:space="preserve"> </v>
          </cell>
        </row>
        <row r="284">
          <cell r="F284" t="str">
            <v xml:space="preserve">Total: </v>
          </cell>
        </row>
        <row r="286">
          <cell r="F286" t="str">
            <v>Femmes</v>
          </cell>
          <cell r="I286" t="str">
            <v>B&amp;F</v>
          </cell>
          <cell r="J286" t="str">
            <v>Paper</v>
          </cell>
        </row>
        <row r="287">
          <cell r="F287">
            <v>0</v>
          </cell>
        </row>
        <row r="288">
          <cell r="F288">
            <v>0</v>
          </cell>
        </row>
        <row r="289">
          <cell r="F289">
            <v>0</v>
          </cell>
        </row>
        <row r="290">
          <cell r="F290">
            <v>0</v>
          </cell>
        </row>
        <row r="291">
          <cell r="F291">
            <v>0</v>
          </cell>
        </row>
        <row r="292">
          <cell r="F292">
            <v>0</v>
          </cell>
        </row>
        <row r="293">
          <cell r="F293">
            <v>0</v>
          </cell>
        </row>
        <row r="294">
          <cell r="F294">
            <v>0</v>
          </cell>
        </row>
        <row r="295">
          <cell r="F295">
            <v>0</v>
          </cell>
        </row>
        <row r="296">
          <cell r="F296" t="str">
            <v xml:space="preserve"> </v>
          </cell>
        </row>
        <row r="297">
          <cell r="F297" t="str">
            <v xml:space="preserve"> </v>
          </cell>
        </row>
        <row r="298">
          <cell r="F298" t="str">
            <v xml:space="preserve"> </v>
          </cell>
        </row>
        <row r="299">
          <cell r="F299" t="str">
            <v xml:space="preserve"> </v>
          </cell>
        </row>
        <row r="300">
          <cell r="F300" t="str">
            <v xml:space="preserve"> </v>
          </cell>
        </row>
        <row r="301">
          <cell r="F301" t="str">
            <v xml:space="preserve">Total: </v>
          </cell>
        </row>
        <row r="336">
          <cell r="F336" t="str">
            <v>Shapely Bottoms</v>
          </cell>
          <cell r="I336" t="str">
            <v>B&amp;F</v>
          </cell>
          <cell r="J336" t="str">
            <v>Paper</v>
          </cell>
        </row>
        <row r="337">
          <cell r="F337" t="str">
            <v xml:space="preserve">Dave  Marshall </v>
          </cell>
        </row>
        <row r="338">
          <cell r="F338" t="str">
            <v>Stephen Spinks</v>
          </cell>
        </row>
        <row r="339">
          <cell r="F339" t="str">
            <v>Lyndal Mellefont</v>
          </cell>
        </row>
        <row r="340">
          <cell r="F340" t="str">
            <v xml:space="preserve">Priya Kitchener </v>
          </cell>
        </row>
        <row r="341">
          <cell r="F341" t="str">
            <v>Tony White</v>
          </cell>
        </row>
        <row r="342">
          <cell r="F342" t="str">
            <v>Oscar Neyland</v>
          </cell>
        </row>
        <row r="343">
          <cell r="F343" t="str">
            <v>Pete Rand</v>
          </cell>
        </row>
        <row r="344">
          <cell r="F344" t="str">
            <v xml:space="preserve">Christine Wickham </v>
          </cell>
        </row>
        <row r="345">
          <cell r="F345" t="str">
            <v xml:space="preserve">Tori Wickham </v>
          </cell>
        </row>
        <row r="346">
          <cell r="F346" t="str">
            <v xml:space="preserve">Kath Maher ® </v>
          </cell>
        </row>
        <row r="347">
          <cell r="F347" t="str">
            <v xml:space="preserve"> </v>
          </cell>
        </row>
        <row r="348">
          <cell r="F348" t="str">
            <v xml:space="preserve"> </v>
          </cell>
        </row>
        <row r="349">
          <cell r="F349" t="str">
            <v xml:space="preserve"> </v>
          </cell>
        </row>
        <row r="350">
          <cell r="F350">
            <v>0</v>
          </cell>
        </row>
        <row r="351">
          <cell r="F351" t="str">
            <v xml:space="preserve">Total: </v>
          </cell>
        </row>
        <row r="353">
          <cell r="F353" t="str">
            <v>Dead Penguins</v>
          </cell>
          <cell r="I353" t="str">
            <v>B&amp;F</v>
          </cell>
          <cell r="J353" t="str">
            <v>Paper</v>
          </cell>
        </row>
        <row r="354">
          <cell r="F354" t="str">
            <v>Brett Kitchener ©</v>
          </cell>
        </row>
        <row r="355">
          <cell r="F355" t="str">
            <v>Craig Proctor</v>
          </cell>
        </row>
        <row r="356">
          <cell r="F356" t="str">
            <v>Sarah Bridges</v>
          </cell>
        </row>
        <row r="357">
          <cell r="F357" t="str">
            <v>Sven Doedens</v>
          </cell>
        </row>
        <row r="358">
          <cell r="F358" t="str">
            <v>Alex Packer</v>
          </cell>
        </row>
        <row r="359">
          <cell r="F359" t="str">
            <v xml:space="preserve">Chris Wright </v>
          </cell>
        </row>
        <row r="360">
          <cell r="F360" t="str">
            <v>Robyn Sewell</v>
          </cell>
        </row>
        <row r="361">
          <cell r="F361" t="str">
            <v>David Lambert</v>
          </cell>
        </row>
        <row r="362">
          <cell r="F362">
            <v>0</v>
          </cell>
        </row>
        <row r="363">
          <cell r="F363" t="str">
            <v xml:space="preserve"> </v>
          </cell>
        </row>
        <row r="364">
          <cell r="F364" t="str">
            <v xml:space="preserve"> </v>
          </cell>
        </row>
        <row r="365">
          <cell r="F365" t="str">
            <v xml:space="preserve"> </v>
          </cell>
        </row>
        <row r="366">
          <cell r="F366" t="str">
            <v xml:space="preserve"> </v>
          </cell>
        </row>
        <row r="367">
          <cell r="F367" t="str">
            <v xml:space="preserve"> </v>
          </cell>
        </row>
        <row r="368">
          <cell r="F368" t="str">
            <v xml:space="preserve">Total: </v>
          </cell>
        </row>
        <row r="403">
          <cell r="F403" t="str">
            <v>Wanderers</v>
          </cell>
          <cell r="I403" t="str">
            <v>B&amp;F</v>
          </cell>
          <cell r="J403" t="str">
            <v>Paper</v>
          </cell>
        </row>
        <row r="404">
          <cell r="F404" t="str">
            <v>Steve Cleary ©</v>
          </cell>
        </row>
        <row r="405">
          <cell r="F405" t="str">
            <v>Nick Johnson</v>
          </cell>
        </row>
        <row r="406">
          <cell r="F406" t="str">
            <v>Andrew Herbert</v>
          </cell>
        </row>
        <row r="407">
          <cell r="F407" t="str">
            <v>Lyndal Herbert</v>
          </cell>
        </row>
        <row r="408">
          <cell r="F408" t="str">
            <v>Aki Dalby</v>
          </cell>
        </row>
        <row r="409">
          <cell r="F409" t="str">
            <v>Mark Jones</v>
          </cell>
        </row>
        <row r="410">
          <cell r="F410" t="str">
            <v>Alistair Reid</v>
          </cell>
        </row>
        <row r="411">
          <cell r="F411" t="str">
            <v>Steven Mason</v>
          </cell>
        </row>
        <row r="412">
          <cell r="F412" t="str">
            <v xml:space="preserve"> </v>
          </cell>
        </row>
        <row r="413">
          <cell r="F413" t="str">
            <v xml:space="preserve"> </v>
          </cell>
        </row>
        <row r="414">
          <cell r="F414" t="str">
            <v xml:space="preserve"> 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Aquaholics</v>
          </cell>
          <cell r="I420" t="str">
            <v>B&amp;F</v>
          </cell>
          <cell r="J420" t="str">
            <v>Paper</v>
          </cell>
        </row>
        <row r="421">
          <cell r="F421" t="str">
            <v>Steve Kilpatrick ©</v>
          </cell>
        </row>
        <row r="422">
          <cell r="F422" t="str">
            <v>Matt Baker</v>
          </cell>
        </row>
        <row r="423">
          <cell r="F423" t="str">
            <v>Rob Kilpatrick</v>
          </cell>
        </row>
        <row r="424">
          <cell r="F424" t="str">
            <v>Jeremy Sugden</v>
          </cell>
        </row>
        <row r="425">
          <cell r="F425" t="str">
            <v>Chris Schuecker </v>
          </cell>
        </row>
        <row r="426">
          <cell r="F426" t="str">
            <v>Scott Allen</v>
          </cell>
        </row>
        <row r="427">
          <cell r="F427" t="str">
            <v xml:space="preserve">Brett Blandford </v>
          </cell>
        </row>
        <row r="428">
          <cell r="F428" t="str">
            <v xml:space="preserve">Kate Howard </v>
          </cell>
        </row>
        <row r="429">
          <cell r="F429" t="str">
            <v>Stephen Mason ®  - A</v>
          </cell>
        </row>
        <row r="430">
          <cell r="F430" t="str">
            <v xml:space="preserve"> </v>
          </cell>
        </row>
        <row r="431">
          <cell r="F431" t="str">
            <v xml:space="preserve"> 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 t="str">
            <v>Hot Chilli Prawns</v>
          </cell>
          <cell r="I470" t="str">
            <v>B&amp;F</v>
          </cell>
          <cell r="J470" t="str">
            <v>Paper</v>
          </cell>
        </row>
        <row r="471">
          <cell r="F471" t="str">
            <v>John Bamford ©</v>
          </cell>
        </row>
        <row r="472">
          <cell r="F472" t="str">
            <v>Craig Sanderson</v>
          </cell>
        </row>
        <row r="473">
          <cell r="F473" t="str">
            <v>Matt Sherlock</v>
          </cell>
        </row>
        <row r="474">
          <cell r="F474" t="str">
            <v>Chris Lohberger</v>
          </cell>
        </row>
        <row r="475">
          <cell r="F475" t="str">
            <v>Shaun Quin</v>
          </cell>
        </row>
        <row r="476">
          <cell r="F476" t="str">
            <v>Ray Brereton</v>
          </cell>
        </row>
        <row r="477">
          <cell r="F477" t="str">
            <v>Nick Findlay</v>
          </cell>
        </row>
        <row r="478">
          <cell r="F478" t="str">
            <v>Matt Webb</v>
          </cell>
        </row>
        <row r="479">
          <cell r="F479" t="str">
            <v>Martin Marzloff</v>
          </cell>
        </row>
        <row r="480">
          <cell r="F480" t="str">
            <v>Kate Thurn ®</v>
          </cell>
        </row>
        <row r="481">
          <cell r="F481" t="str">
            <v xml:space="preserve"> </v>
          </cell>
        </row>
        <row r="482">
          <cell r="F482" t="str">
            <v xml:space="preserve"> </v>
          </cell>
        </row>
        <row r="483">
          <cell r="F483" t="str">
            <v xml:space="preserve"> </v>
          </cell>
        </row>
        <row r="484">
          <cell r="F484" t="str">
            <v xml:space="preserve"> </v>
          </cell>
        </row>
        <row r="485">
          <cell r="F485" t="str">
            <v xml:space="preserve">Total: </v>
          </cell>
        </row>
        <row r="487">
          <cell r="F487" t="str">
            <v>Pucking Fools</v>
          </cell>
          <cell r="I487" t="str">
            <v>B&amp;F</v>
          </cell>
          <cell r="J487" t="str">
            <v>Paper</v>
          </cell>
        </row>
        <row r="488">
          <cell r="F488" t="str">
            <v>Nick Paine ©</v>
          </cell>
        </row>
        <row r="489">
          <cell r="F489" t="str">
            <v>Will Bowling</v>
          </cell>
        </row>
        <row r="490">
          <cell r="F490" t="str">
            <v>Ben Paine</v>
          </cell>
        </row>
        <row r="491">
          <cell r="F491" t="str">
            <v>Imogen Paine</v>
          </cell>
        </row>
        <row r="492">
          <cell r="F492" t="str">
            <v>Jack Inglis</v>
          </cell>
        </row>
        <row r="493">
          <cell r="F493" t="str">
            <v>Andrew Robert-Tissot</v>
          </cell>
        </row>
        <row r="494">
          <cell r="F494" t="str">
            <v>Michael Key (Taylor?)</v>
          </cell>
        </row>
        <row r="495">
          <cell r="F495" t="str">
            <v xml:space="preserve">John Mason </v>
          </cell>
        </row>
        <row r="496">
          <cell r="F496" t="str">
            <v>Phoebe Dalby</v>
          </cell>
        </row>
        <row r="497">
          <cell r="F497" t="str">
            <v>Natalie Conway ®</v>
          </cell>
        </row>
        <row r="498">
          <cell r="F498" t="str">
            <v xml:space="preserve"> </v>
          </cell>
        </row>
        <row r="499">
          <cell r="F499" t="str">
            <v xml:space="preserve"> </v>
          </cell>
        </row>
        <row r="500">
          <cell r="F500" t="str">
            <v xml:space="preserve"> </v>
          </cell>
        </row>
        <row r="501">
          <cell r="F501" t="str">
            <v xml:space="preserve"> </v>
          </cell>
        </row>
        <row r="502">
          <cell r="F502" t="str">
            <v xml:space="preserve">Total: </v>
          </cell>
        </row>
        <row r="537">
          <cell r="F537" t="str">
            <v>TSDC</v>
          </cell>
          <cell r="I537" t="str">
            <v>B&amp;F</v>
          </cell>
          <cell r="J537" t="str">
            <v>Paper</v>
          </cell>
        </row>
        <row r="538">
          <cell r="F538" t="str">
            <v>James Parkinson ©</v>
          </cell>
        </row>
        <row r="539">
          <cell r="F539" t="str">
            <v xml:space="preserve">Andrew Fisher </v>
          </cell>
        </row>
        <row r="540">
          <cell r="F540" t="str">
            <v>Jess Brown</v>
          </cell>
        </row>
        <row r="541">
          <cell r="F541" t="str">
            <v>Josh Mulcahy</v>
          </cell>
        </row>
        <row r="542">
          <cell r="F542" t="str">
            <v xml:space="preserve">Jesse Morley </v>
          </cell>
        </row>
        <row r="543">
          <cell r="F543" t="str">
            <v>John Robinson</v>
          </cell>
        </row>
        <row r="544">
          <cell r="F544" t="str">
            <v>Hayden Pearson</v>
          </cell>
        </row>
        <row r="545">
          <cell r="F545" t="str">
            <v>Duane O'Brien</v>
          </cell>
        </row>
        <row r="546">
          <cell r="F546" t="str">
            <v>Richard McMillan</v>
          </cell>
        </row>
        <row r="547">
          <cell r="F547" t="str">
            <v>Glenn Holmes</v>
          </cell>
        </row>
        <row r="548">
          <cell r="F548" t="str">
            <v>Florence Marsh-Robinson</v>
          </cell>
        </row>
        <row r="549">
          <cell r="F549" t="str">
            <v xml:space="preserve"> </v>
          </cell>
        </row>
        <row r="550">
          <cell r="F550" t="str">
            <v xml:space="preserve"> </v>
          </cell>
        </row>
        <row r="551">
          <cell r="F551" t="str">
            <v xml:space="preserve"> </v>
          </cell>
        </row>
        <row r="552">
          <cell r="F552" t="str">
            <v xml:space="preserve">Total: </v>
          </cell>
        </row>
        <row r="554">
          <cell r="F554" t="str">
            <v>Grizzlies</v>
          </cell>
          <cell r="I554" t="str">
            <v>B&amp;F</v>
          </cell>
          <cell r="J554" t="str">
            <v>Paper</v>
          </cell>
        </row>
        <row r="555">
          <cell r="F555" t="str">
            <v>Henry Maxwell ©</v>
          </cell>
        </row>
        <row r="556">
          <cell r="F556" t="str">
            <v>Robbie Gaffney</v>
          </cell>
        </row>
        <row r="557">
          <cell r="F557" t="str">
            <v>Tom Krasnicki</v>
          </cell>
        </row>
        <row r="558">
          <cell r="F558" t="str">
            <v>Tim Lamb</v>
          </cell>
        </row>
        <row r="559">
          <cell r="F559" t="str">
            <v>Russell Bradford</v>
          </cell>
        </row>
        <row r="560">
          <cell r="F560" t="str">
            <v>David Furmage</v>
          </cell>
        </row>
        <row r="561">
          <cell r="F561" t="str">
            <v>Scott Ragg</v>
          </cell>
        </row>
        <row r="562">
          <cell r="F562" t="str">
            <v>Tim Lynch</v>
          </cell>
        </row>
        <row r="563">
          <cell r="F563" t="str">
            <v>Martin Waldhoff</v>
          </cell>
        </row>
        <row r="564">
          <cell r="F564" t="str">
            <v>Leanne Sherriff</v>
          </cell>
        </row>
        <row r="565">
          <cell r="F565" t="str">
            <v>Andrew Crane</v>
          </cell>
        </row>
        <row r="566">
          <cell r="F566" t="str">
            <v xml:space="preserve"> </v>
          </cell>
        </row>
        <row r="567">
          <cell r="F567" t="str">
            <v xml:space="preserve"> </v>
          </cell>
        </row>
        <row r="568">
          <cell r="F568" t="str">
            <v xml:space="preserve"> </v>
          </cell>
        </row>
        <row r="569">
          <cell r="F569" t="str">
            <v xml:space="preserve">Total: </v>
          </cell>
        </row>
        <row r="604">
          <cell r="F604" t="str">
            <v>Ariba Amoebas</v>
          </cell>
          <cell r="I604" t="str">
            <v>B&amp;F</v>
          </cell>
          <cell r="J604" t="str">
            <v>Paper</v>
          </cell>
        </row>
        <row r="605">
          <cell r="F605" t="str">
            <v>Rob Johnson ©</v>
          </cell>
        </row>
        <row r="606">
          <cell r="F606" t="str">
            <v>Gail Friswell</v>
          </cell>
        </row>
        <row r="607">
          <cell r="F607" t="str">
            <v>Yumi Shirari</v>
          </cell>
        </row>
        <row r="608">
          <cell r="F608" t="str">
            <v>Alex Barnes-Keoghan</v>
          </cell>
        </row>
        <row r="609">
          <cell r="F609" t="str">
            <v>Simon Geard</v>
          </cell>
        </row>
        <row r="610">
          <cell r="F610" t="str">
            <v>David Hilder</v>
          </cell>
        </row>
        <row r="611">
          <cell r="F611" t="str">
            <v>Wee Cheah</v>
          </cell>
        </row>
        <row r="612">
          <cell r="F612" t="str">
            <v>Kirsty Kay</v>
          </cell>
        </row>
        <row r="613">
          <cell r="F613" t="str">
            <v>Amelie Meyer ®</v>
          </cell>
        </row>
        <row r="614">
          <cell r="F614" t="str">
            <v xml:space="preserve"> </v>
          </cell>
        </row>
        <row r="615">
          <cell r="F615" t="str">
            <v xml:space="preserve"> </v>
          </cell>
        </row>
        <row r="616">
          <cell r="F616" t="str">
            <v xml:space="preserve"> </v>
          </cell>
        </row>
        <row r="617">
          <cell r="F617" t="str">
            <v xml:space="preserve"> </v>
          </cell>
        </row>
        <row r="618">
          <cell r="F618" t="str">
            <v xml:space="preserve"> </v>
          </cell>
        </row>
        <row r="619">
          <cell r="F619" t="str">
            <v xml:space="preserve">Total: </v>
          </cell>
        </row>
        <row r="621">
          <cell r="F621" t="str">
            <v>Cilia</v>
          </cell>
          <cell r="I621" t="str">
            <v>B&amp;F</v>
          </cell>
          <cell r="J621" t="str">
            <v>Paper</v>
          </cell>
        </row>
        <row r="622">
          <cell r="F622" t="str">
            <v>Michelle Castle ©</v>
          </cell>
        </row>
        <row r="623">
          <cell r="F623" t="str">
            <v>Mitch Chivers</v>
          </cell>
        </row>
        <row r="624">
          <cell r="F624" t="str">
            <v>Greg Taylor</v>
          </cell>
        </row>
        <row r="625">
          <cell r="F625" t="str">
            <v>Rohan Thurstans</v>
          </cell>
        </row>
        <row r="626">
          <cell r="F626" t="str">
            <v>Ian Tye</v>
          </cell>
        </row>
        <row r="627">
          <cell r="F627" t="str">
            <v>Simon Featherstone</v>
          </cell>
        </row>
        <row r="628">
          <cell r="F628" t="str">
            <v xml:space="preserve">Juliet Payne </v>
          </cell>
        </row>
        <row r="629">
          <cell r="F629" t="str">
            <v>Peter Last</v>
          </cell>
        </row>
        <row r="630">
          <cell r="F630" t="str">
            <v>Andrew Doyle</v>
          </cell>
        </row>
        <row r="631">
          <cell r="F631" t="str">
            <v xml:space="preserve">Madeleine Shuey </v>
          </cell>
        </row>
        <row r="632">
          <cell r="F632" t="str">
            <v>Tom Milner ®</v>
          </cell>
        </row>
        <row r="633">
          <cell r="F633" t="str">
            <v>Richard Cleary ®</v>
          </cell>
        </row>
        <row r="634">
          <cell r="F634" t="str">
            <v xml:space="preserve"> </v>
          </cell>
        </row>
        <row r="635">
          <cell r="F635" t="str">
            <v xml:space="preserve"> </v>
          </cell>
        </row>
        <row r="636">
          <cell r="F636" t="str">
            <v xml:space="preserve">Total: </v>
          </cell>
        </row>
        <row r="671">
          <cell r="F671" t="str">
            <v>SOS</v>
          </cell>
          <cell r="I671" t="str">
            <v>B&amp;F</v>
          </cell>
          <cell r="J671" t="str">
            <v>Paper</v>
          </cell>
        </row>
        <row r="672">
          <cell r="F672" t="str">
            <v>Dave Rush ©</v>
          </cell>
        </row>
        <row r="673">
          <cell r="F673" t="str">
            <v>Dave Moody</v>
          </cell>
        </row>
        <row r="674">
          <cell r="F674" t="str">
            <v>Bob Schlesinger</v>
          </cell>
        </row>
        <row r="675">
          <cell r="F675" t="str">
            <v>Paul McCartney</v>
          </cell>
        </row>
        <row r="676">
          <cell r="F676" t="str">
            <v xml:space="preserve">David Mayne </v>
          </cell>
        </row>
        <row r="677">
          <cell r="F677" t="str">
            <v xml:space="preserve">Scott Cooper </v>
          </cell>
        </row>
        <row r="678">
          <cell r="F678" t="str">
            <v xml:space="preserve">Damien Jacobs </v>
          </cell>
        </row>
        <row r="679">
          <cell r="F679" t="str">
            <v xml:space="preserve">Richard Cleary </v>
          </cell>
        </row>
        <row r="680">
          <cell r="F680">
            <v>0</v>
          </cell>
        </row>
        <row r="681">
          <cell r="F681">
            <v>0</v>
          </cell>
        </row>
        <row r="682">
          <cell r="F682">
            <v>0</v>
          </cell>
        </row>
        <row r="683">
          <cell r="F683">
            <v>0</v>
          </cell>
        </row>
        <row r="684">
          <cell r="F684">
            <v>0</v>
          </cell>
        </row>
        <row r="685">
          <cell r="F685" t="str">
            <v xml:space="preserve"> </v>
          </cell>
        </row>
        <row r="686">
          <cell r="F686" t="str">
            <v xml:space="preserve">Total: </v>
          </cell>
        </row>
        <row r="688">
          <cell r="F688" t="str">
            <v>Zooluus</v>
          </cell>
          <cell r="I688" t="str">
            <v>B&amp;F</v>
          </cell>
          <cell r="J688" t="str">
            <v>Paper</v>
          </cell>
        </row>
        <row r="689">
          <cell r="F689" t="str">
            <v>John Adams ©</v>
          </cell>
        </row>
        <row r="690">
          <cell r="F690" t="str">
            <v>Jacob van Oosterom</v>
          </cell>
        </row>
        <row r="691">
          <cell r="F691" t="str">
            <v>Nick Dobromilsky</v>
          </cell>
        </row>
        <row r="692">
          <cell r="F692" t="str">
            <v>Erin Arnold</v>
          </cell>
        </row>
        <row r="693">
          <cell r="F693" t="str">
            <v>Andrew Greenhill</v>
          </cell>
        </row>
        <row r="694">
          <cell r="F694" t="str">
            <v>Amelie Meyer</v>
          </cell>
        </row>
        <row r="695">
          <cell r="F695" t="str">
            <v>Kaitlyn Higgins</v>
          </cell>
        </row>
        <row r="696">
          <cell r="F696" t="str">
            <v>William Maher</v>
          </cell>
        </row>
        <row r="697">
          <cell r="F697">
            <v>0</v>
          </cell>
        </row>
        <row r="698">
          <cell r="F698">
            <v>0</v>
          </cell>
        </row>
        <row r="699">
          <cell r="F699">
            <v>0</v>
          </cell>
        </row>
        <row r="700">
          <cell r="F700">
            <v>0</v>
          </cell>
        </row>
        <row r="701">
          <cell r="F701" t="str">
            <v xml:space="preserve"> </v>
          </cell>
        </row>
        <row r="702">
          <cell r="F702" t="str">
            <v xml:space="preserve"> </v>
          </cell>
        </row>
        <row r="703">
          <cell r="F703" t="str">
            <v xml:space="preserve">Total: </v>
          </cell>
        </row>
        <row r="738">
          <cell r="F738" t="str">
            <v>Red Dogs</v>
          </cell>
          <cell r="I738" t="str">
            <v>B&amp;F</v>
          </cell>
          <cell r="J738" t="str">
            <v>Paper</v>
          </cell>
        </row>
        <row r="739">
          <cell r="F739" t="str">
            <v>Rowan Bridley ©</v>
          </cell>
        </row>
        <row r="740">
          <cell r="F740" t="str">
            <v>Richard Lane</v>
          </cell>
        </row>
        <row r="741">
          <cell r="F741" t="str">
            <v>Chris Cleaver</v>
          </cell>
        </row>
        <row r="742">
          <cell r="F742" t="str">
            <v>Dan Hunt</v>
          </cell>
        </row>
        <row r="743">
          <cell r="F743" t="str">
            <v>Harry Van Der Woude</v>
          </cell>
        </row>
        <row r="744">
          <cell r="F744" t="str">
            <v>James Milner</v>
          </cell>
        </row>
        <row r="745">
          <cell r="F745" t="str">
            <v xml:space="preserve">Brendon Lewis </v>
          </cell>
        </row>
        <row r="746">
          <cell r="F746" t="str">
            <v xml:space="preserve">Andrew Winch </v>
          </cell>
        </row>
        <row r="747">
          <cell r="F747" t="str">
            <v xml:space="preserve"> </v>
          </cell>
        </row>
        <row r="748">
          <cell r="F748" t="str">
            <v xml:space="preserve"> </v>
          </cell>
        </row>
        <row r="749">
          <cell r="F749" t="str">
            <v xml:space="preserve"> </v>
          </cell>
        </row>
        <row r="750">
          <cell r="F750" t="str">
            <v xml:space="preserve"> </v>
          </cell>
        </row>
        <row r="751">
          <cell r="F751" t="str">
            <v xml:space="preserve"> </v>
          </cell>
        </row>
        <row r="752">
          <cell r="F752" t="str">
            <v xml:space="preserve"> </v>
          </cell>
        </row>
        <row r="753">
          <cell r="F753" t="str">
            <v xml:space="preserve">Total: </v>
          </cell>
        </row>
        <row r="755">
          <cell r="F755" t="str">
            <v>Depth Charges</v>
          </cell>
          <cell r="I755" t="str">
            <v>B&amp;F</v>
          </cell>
          <cell r="J755" t="str">
            <v>Paper</v>
          </cell>
        </row>
        <row r="756">
          <cell r="F756" t="str">
            <v>Craig Granquist ©</v>
          </cell>
        </row>
        <row r="757">
          <cell r="F757" t="str">
            <v>Ian Shanahan</v>
          </cell>
        </row>
        <row r="758">
          <cell r="F758" t="str">
            <v>Callum Hindal</v>
          </cell>
        </row>
        <row r="759">
          <cell r="F759" t="str">
            <v>Jack Robert-Tissot</v>
          </cell>
        </row>
        <row r="760">
          <cell r="F760" t="str">
            <v>Fiona Walsh</v>
          </cell>
        </row>
        <row r="761">
          <cell r="F761" t="str">
            <v>Glenn Wickham</v>
          </cell>
        </row>
        <row r="762">
          <cell r="F762" t="str">
            <v>Tori Wickham ®</v>
          </cell>
        </row>
        <row r="763">
          <cell r="F763" t="str">
            <v>Sven Doedens ®</v>
          </cell>
        </row>
        <row r="764">
          <cell r="F764">
            <v>0</v>
          </cell>
        </row>
        <row r="765">
          <cell r="F765">
            <v>0</v>
          </cell>
        </row>
        <row r="766">
          <cell r="F766" t="str">
            <v xml:space="preserve"> </v>
          </cell>
        </row>
        <row r="767">
          <cell r="F767" t="str">
            <v xml:space="preserve"> </v>
          </cell>
        </row>
        <row r="768">
          <cell r="F768" t="str">
            <v xml:space="preserve"> </v>
          </cell>
        </row>
        <row r="769">
          <cell r="F769" t="str">
            <v xml:space="preserve"> </v>
          </cell>
        </row>
        <row r="770">
          <cell r="F770" t="str">
            <v xml:space="preserve">Total: </v>
          </cell>
        </row>
        <row r="805">
          <cell r="F805" t="str">
            <v>Cardiac Concerns</v>
          </cell>
          <cell r="I805" t="str">
            <v>B&amp;F</v>
          </cell>
          <cell r="J805" t="str">
            <v>Paper</v>
          </cell>
        </row>
        <row r="806">
          <cell r="F806" t="str">
            <v>David Horner ©</v>
          </cell>
        </row>
        <row r="807">
          <cell r="F807" t="str">
            <v>John Dalco</v>
          </cell>
        </row>
        <row r="808">
          <cell r="F808" t="str">
            <v>Owen Sprod</v>
          </cell>
        </row>
        <row r="809">
          <cell r="F809" t="str">
            <v>Maddy Stringer</v>
          </cell>
        </row>
        <row r="810">
          <cell r="F810" t="str">
            <v>Nat Conway</v>
          </cell>
        </row>
        <row r="811">
          <cell r="F811" t="str">
            <v>Rosie McKay</v>
          </cell>
        </row>
        <row r="812">
          <cell r="F812" t="str">
            <v>Seb Beswick</v>
          </cell>
        </row>
        <row r="813">
          <cell r="F813" t="str">
            <v>Justin Welch</v>
          </cell>
        </row>
        <row r="814">
          <cell r="F814" t="str">
            <v>Dave Haros</v>
          </cell>
        </row>
        <row r="815">
          <cell r="F815" t="str">
            <v>Kate Thurn</v>
          </cell>
        </row>
        <row r="816">
          <cell r="F816">
            <v>0</v>
          </cell>
        </row>
        <row r="817">
          <cell r="F817" t="str">
            <v xml:space="preserve"> </v>
          </cell>
        </row>
        <row r="818">
          <cell r="F818" t="str">
            <v xml:space="preserve"> </v>
          </cell>
        </row>
        <row r="819">
          <cell r="F819" t="str">
            <v xml:space="preserve"> </v>
          </cell>
        </row>
        <row r="820">
          <cell r="F820" t="str">
            <v xml:space="preserve">Total: </v>
          </cell>
        </row>
        <row r="822">
          <cell r="F822" t="str">
            <v>Plying Pucksters</v>
          </cell>
          <cell r="I822" t="str">
            <v>B&amp;F</v>
          </cell>
          <cell r="J822" t="str">
            <v>Paper</v>
          </cell>
        </row>
        <row r="823">
          <cell r="F823" t="str">
            <v>Justin Bloomfield ©</v>
          </cell>
        </row>
        <row r="824">
          <cell r="F824" t="str">
            <v>Chris Allchin</v>
          </cell>
        </row>
        <row r="825">
          <cell r="F825" t="str">
            <v>Gabby Brown</v>
          </cell>
        </row>
        <row r="826">
          <cell r="F826" t="str">
            <v>Chris Butler</v>
          </cell>
        </row>
        <row r="827">
          <cell r="F827" t="str">
            <v>Tony Umley</v>
          </cell>
        </row>
        <row r="828">
          <cell r="F828" t="str">
            <v>Chris Broinowski</v>
          </cell>
        </row>
        <row r="829">
          <cell r="F829" t="str">
            <v>Michael Pankhurst</v>
          </cell>
        </row>
        <row r="830">
          <cell r="F830" t="str">
            <v>George Williams</v>
          </cell>
        </row>
        <row r="831">
          <cell r="F831" t="str">
            <v>Kath Maher</v>
          </cell>
        </row>
        <row r="832">
          <cell r="F832" t="str">
            <v>Tom Milner</v>
          </cell>
        </row>
        <row r="833">
          <cell r="F833" t="str">
            <v xml:space="preserve"> </v>
          </cell>
        </row>
        <row r="834">
          <cell r="F834" t="str">
            <v xml:space="preserve"> </v>
          </cell>
        </row>
        <row r="835">
          <cell r="F835" t="str">
            <v xml:space="preserve"> </v>
          </cell>
        </row>
        <row r="836">
          <cell r="F836" t="str">
            <v xml:space="preserve"> </v>
          </cell>
        </row>
        <row r="837">
          <cell r="F837" t="str">
            <v xml:space="preserve">Total: </v>
          </cell>
        </row>
        <row r="872">
          <cell r="F872">
            <v>0</v>
          </cell>
          <cell r="I872" t="str">
            <v>B&amp;F</v>
          </cell>
          <cell r="J872" t="str">
            <v>Paper</v>
          </cell>
        </row>
        <row r="873">
          <cell r="F873" t="e">
            <v>#N/A</v>
          </cell>
        </row>
        <row r="874">
          <cell r="F874" t="e">
            <v>#N/A</v>
          </cell>
        </row>
        <row r="875">
          <cell r="F875" t="e">
            <v>#N/A</v>
          </cell>
        </row>
        <row r="876">
          <cell r="F876" t="e">
            <v>#N/A</v>
          </cell>
        </row>
        <row r="877">
          <cell r="F877" t="e">
            <v>#N/A</v>
          </cell>
        </row>
        <row r="878">
          <cell r="F878" t="e">
            <v>#N/A</v>
          </cell>
        </row>
        <row r="879">
          <cell r="F879" t="e">
            <v>#N/A</v>
          </cell>
        </row>
        <row r="880">
          <cell r="F880" t="e">
            <v>#N/A</v>
          </cell>
        </row>
        <row r="881">
          <cell r="F881" t="e">
            <v>#N/A</v>
          </cell>
        </row>
        <row r="882">
          <cell r="F882" t="e">
            <v>#N/A</v>
          </cell>
        </row>
        <row r="883">
          <cell r="F883" t="e">
            <v>#N/A</v>
          </cell>
        </row>
        <row r="884">
          <cell r="F884" t="e">
            <v>#N/A</v>
          </cell>
        </row>
        <row r="885">
          <cell r="F885" t="e">
            <v>#N/A</v>
          </cell>
        </row>
        <row r="886">
          <cell r="F886" t="e">
            <v>#N/A</v>
          </cell>
        </row>
        <row r="887">
          <cell r="F887" t="str">
            <v xml:space="preserve">Total: </v>
          </cell>
        </row>
        <row r="889">
          <cell r="F889">
            <v>0</v>
          </cell>
          <cell r="I889" t="str">
            <v>B&amp;F</v>
          </cell>
          <cell r="J889" t="str">
            <v>Paper</v>
          </cell>
        </row>
        <row r="890">
          <cell r="F890" t="e">
            <v>#N/A</v>
          </cell>
        </row>
        <row r="891">
          <cell r="F891" t="e">
            <v>#N/A</v>
          </cell>
        </row>
        <row r="892">
          <cell r="F892" t="e">
            <v>#N/A</v>
          </cell>
        </row>
        <row r="893">
          <cell r="F893" t="e">
            <v>#N/A</v>
          </cell>
        </row>
        <row r="894">
          <cell r="F894" t="e">
            <v>#N/A</v>
          </cell>
        </row>
        <row r="895">
          <cell r="F895" t="e">
            <v>#N/A</v>
          </cell>
        </row>
        <row r="896">
          <cell r="F896" t="e">
            <v>#N/A</v>
          </cell>
        </row>
        <row r="897">
          <cell r="F897" t="e">
            <v>#N/A</v>
          </cell>
        </row>
        <row r="898">
          <cell r="F898" t="e">
            <v>#N/A</v>
          </cell>
        </row>
        <row r="899">
          <cell r="F899" t="e">
            <v>#N/A</v>
          </cell>
        </row>
        <row r="900">
          <cell r="F900" t="e">
            <v>#N/A</v>
          </cell>
        </row>
        <row r="901">
          <cell r="F901" t="e">
            <v>#N/A</v>
          </cell>
        </row>
        <row r="902">
          <cell r="F902" t="e">
            <v>#N/A</v>
          </cell>
        </row>
        <row r="903">
          <cell r="F903" t="e">
            <v>#N/A</v>
          </cell>
        </row>
        <row r="904">
          <cell r="F904" t="str">
            <v xml:space="preserve">Total: </v>
          </cell>
        </row>
        <row r="939">
          <cell r="F939" t="str">
            <v>Crabs</v>
          </cell>
          <cell r="I939" t="str">
            <v>B&amp;F</v>
          </cell>
          <cell r="J939" t="str">
            <v>Paper</v>
          </cell>
        </row>
        <row r="940">
          <cell r="F940" t="str">
            <v>Bruce Maher ©</v>
          </cell>
        </row>
        <row r="941">
          <cell r="F941" t="str">
            <v>Andy Maver</v>
          </cell>
        </row>
        <row r="942">
          <cell r="F942" t="str">
            <v>Shane Miller</v>
          </cell>
        </row>
        <row r="943">
          <cell r="F943" t="str">
            <v>Malcolm Little</v>
          </cell>
        </row>
        <row r="944">
          <cell r="F944" t="str">
            <v>Basil McKinlay</v>
          </cell>
        </row>
        <row r="945">
          <cell r="F945" t="str">
            <v>Chris Edgar</v>
          </cell>
        </row>
        <row r="946">
          <cell r="F946" t="str">
            <v>Leigh Fannon</v>
          </cell>
        </row>
        <row r="947">
          <cell r="F947" t="str">
            <v xml:space="preserve">Patrick Meaney </v>
          </cell>
        </row>
        <row r="948">
          <cell r="F948" t="str">
            <v>Anthony Ellis</v>
          </cell>
        </row>
        <row r="949">
          <cell r="F949" t="str">
            <v xml:space="preserve">Olivia Johnson </v>
          </cell>
        </row>
        <row r="950">
          <cell r="F950">
            <v>0</v>
          </cell>
        </row>
        <row r="951">
          <cell r="F951" t="str">
            <v xml:space="preserve"> </v>
          </cell>
        </row>
        <row r="952">
          <cell r="F952" t="str">
            <v xml:space="preserve"> </v>
          </cell>
        </row>
        <row r="953">
          <cell r="F953" t="str">
            <v xml:space="preserve"> </v>
          </cell>
        </row>
        <row r="954">
          <cell r="F954" t="str">
            <v xml:space="preserve">Total: </v>
          </cell>
        </row>
        <row r="956">
          <cell r="F956" t="str">
            <v>Dead Penguins</v>
          </cell>
          <cell r="I956" t="str">
            <v>B&amp;F</v>
          </cell>
          <cell r="J956" t="str">
            <v>Paper</v>
          </cell>
        </row>
        <row r="957">
          <cell r="F957" t="str">
            <v>Brett Kitchener ©</v>
          </cell>
        </row>
        <row r="958">
          <cell r="F958" t="str">
            <v>Craig Proctor</v>
          </cell>
        </row>
        <row r="959">
          <cell r="F959" t="str">
            <v>Sarah Bridges</v>
          </cell>
        </row>
        <row r="960">
          <cell r="F960" t="str">
            <v>Sven Doedens</v>
          </cell>
        </row>
        <row r="961">
          <cell r="F961" t="str">
            <v>Alex Packer</v>
          </cell>
        </row>
        <row r="962">
          <cell r="F962" t="str">
            <v xml:space="preserve">Chris Wright </v>
          </cell>
        </row>
        <row r="963">
          <cell r="F963" t="str">
            <v>Robyn Sewell</v>
          </cell>
        </row>
        <row r="964">
          <cell r="F964" t="str">
            <v>David Lambert</v>
          </cell>
        </row>
        <row r="965">
          <cell r="F965">
            <v>0</v>
          </cell>
        </row>
        <row r="966">
          <cell r="F966" t="str">
            <v xml:space="preserve"> </v>
          </cell>
        </row>
        <row r="967">
          <cell r="F967" t="str">
            <v xml:space="preserve"> </v>
          </cell>
        </row>
        <row r="968">
          <cell r="F968" t="str">
            <v xml:space="preserve"> </v>
          </cell>
        </row>
        <row r="969">
          <cell r="F969" t="str">
            <v xml:space="preserve"> </v>
          </cell>
        </row>
        <row r="970">
          <cell r="F970" t="str">
            <v xml:space="preserve"> </v>
          </cell>
        </row>
        <row r="971">
          <cell r="F971" t="str">
            <v xml:space="preserve">Total: </v>
          </cell>
        </row>
      </sheetData>
      <sheetData sheetId="9">
        <row r="1">
          <cell r="F1" t="str">
            <v>Cilia</v>
          </cell>
          <cell r="I1" t="str">
            <v>B&amp;F</v>
          </cell>
          <cell r="J1" t="str">
            <v>Paper</v>
          </cell>
        </row>
        <row r="2">
          <cell r="F2" t="str">
            <v>Michelle Castle ©</v>
          </cell>
        </row>
        <row r="3">
          <cell r="F3" t="str">
            <v>Mitch Chivers</v>
          </cell>
        </row>
        <row r="4">
          <cell r="F4" t="str">
            <v>Greg Taylor</v>
          </cell>
        </row>
        <row r="5">
          <cell r="F5" t="str">
            <v>Rohan Thurstans</v>
          </cell>
        </row>
        <row r="6">
          <cell r="F6" t="str">
            <v>Ian Tye</v>
          </cell>
        </row>
        <row r="7">
          <cell r="F7" t="str">
            <v>Simon Featherstone</v>
          </cell>
        </row>
        <row r="8">
          <cell r="F8" t="str">
            <v xml:space="preserve">Juliet Payne </v>
          </cell>
        </row>
        <row r="9">
          <cell r="F9" t="str">
            <v>Peter Last</v>
          </cell>
        </row>
        <row r="10">
          <cell r="F10" t="str">
            <v>Andrew Doyle</v>
          </cell>
        </row>
        <row r="11">
          <cell r="F11" t="str">
            <v xml:space="preserve">Madeleine Shuey </v>
          </cell>
        </row>
        <row r="12">
          <cell r="F12" t="str">
            <v>Tom Milner ®</v>
          </cell>
        </row>
        <row r="13">
          <cell r="F13" t="str">
            <v>Richard Cleary ®</v>
          </cell>
        </row>
        <row r="14">
          <cell r="F14" t="str">
            <v xml:space="preserve"> </v>
          </cell>
        </row>
        <row r="15">
          <cell r="F15" t="str">
            <v xml:space="preserve"> </v>
          </cell>
        </row>
        <row r="16">
          <cell r="F16" t="str">
            <v xml:space="preserve">Total: </v>
          </cell>
        </row>
        <row r="18">
          <cell r="F18" t="str">
            <v>Shapely Bottoms</v>
          </cell>
          <cell r="I18" t="str">
            <v>B&amp;F</v>
          </cell>
          <cell r="J18" t="str">
            <v>Paper</v>
          </cell>
        </row>
        <row r="19">
          <cell r="F19" t="str">
            <v xml:space="preserve">Dave  Marshall </v>
          </cell>
        </row>
        <row r="20">
          <cell r="F20" t="str">
            <v>Stephen Spinks</v>
          </cell>
        </row>
        <row r="21">
          <cell r="F21" t="str">
            <v>Lyndal Mellefont</v>
          </cell>
        </row>
        <row r="22">
          <cell r="F22" t="str">
            <v xml:space="preserve">Priya Kitchener </v>
          </cell>
        </row>
        <row r="23">
          <cell r="F23" t="str">
            <v>Tony White</v>
          </cell>
        </row>
        <row r="24">
          <cell r="F24" t="str">
            <v>Oscar Neyland</v>
          </cell>
        </row>
        <row r="25">
          <cell r="F25" t="str">
            <v>Pete Rand</v>
          </cell>
        </row>
        <row r="26">
          <cell r="F26" t="str">
            <v xml:space="preserve">Christine Wickham </v>
          </cell>
        </row>
        <row r="27">
          <cell r="F27" t="str">
            <v xml:space="preserve">Tori Wickham </v>
          </cell>
        </row>
        <row r="28">
          <cell r="F28" t="str">
            <v xml:space="preserve">Kath Maher ® </v>
          </cell>
        </row>
        <row r="29">
          <cell r="F29" t="str">
            <v xml:space="preserve"> 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>
            <v>0</v>
          </cell>
        </row>
        <row r="33">
          <cell r="F33" t="str">
            <v xml:space="preserve">Total: </v>
          </cell>
        </row>
        <row r="68">
          <cell r="F68" t="str">
            <v>SOS</v>
          </cell>
          <cell r="I68" t="str">
            <v>B&amp;F</v>
          </cell>
          <cell r="J68" t="str">
            <v>Paper</v>
          </cell>
        </row>
        <row r="69">
          <cell r="F69" t="str">
            <v>Dave Rush ©</v>
          </cell>
        </row>
        <row r="70">
          <cell r="F70" t="str">
            <v>Dave Moody</v>
          </cell>
        </row>
        <row r="71">
          <cell r="F71" t="str">
            <v>Bob Schlesinger</v>
          </cell>
        </row>
        <row r="72">
          <cell r="F72" t="str">
            <v>Paul McCartney</v>
          </cell>
        </row>
        <row r="73">
          <cell r="F73" t="str">
            <v xml:space="preserve">David Mayne </v>
          </cell>
        </row>
        <row r="74">
          <cell r="F74" t="str">
            <v xml:space="preserve">Scott Cooper </v>
          </cell>
        </row>
        <row r="75">
          <cell r="F75" t="str">
            <v xml:space="preserve">Damien Jacobs </v>
          </cell>
        </row>
        <row r="76">
          <cell r="F76" t="str">
            <v xml:space="preserve">Richard Cleary 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 t="str">
            <v xml:space="preserve"> </v>
          </cell>
        </row>
        <row r="83">
          <cell r="F83" t="str">
            <v xml:space="preserve">Total: </v>
          </cell>
        </row>
        <row r="85">
          <cell r="F85" t="str">
            <v>Cardiac Concerns</v>
          </cell>
          <cell r="I85" t="str">
            <v>B&amp;F</v>
          </cell>
          <cell r="J85" t="str">
            <v>Paper</v>
          </cell>
        </row>
        <row r="86">
          <cell r="F86" t="str">
            <v>David Horner ©</v>
          </cell>
        </row>
        <row r="87">
          <cell r="F87" t="str">
            <v>John Dalco</v>
          </cell>
        </row>
        <row r="88">
          <cell r="F88" t="str">
            <v>Owen Sprod</v>
          </cell>
        </row>
        <row r="89">
          <cell r="F89" t="str">
            <v>Maddy Stringer</v>
          </cell>
        </row>
        <row r="90">
          <cell r="F90" t="str">
            <v>Nat Conway</v>
          </cell>
        </row>
        <row r="91">
          <cell r="F91" t="str">
            <v>Rosie McKay</v>
          </cell>
        </row>
        <row r="92">
          <cell r="F92" t="str">
            <v>Seb Beswick</v>
          </cell>
        </row>
        <row r="93">
          <cell r="F93" t="str">
            <v>Justin Welch</v>
          </cell>
        </row>
        <row r="94">
          <cell r="F94" t="str">
            <v>Dave Haros</v>
          </cell>
        </row>
        <row r="95">
          <cell r="F95" t="str">
            <v>Kate Thurn</v>
          </cell>
        </row>
        <row r="96">
          <cell r="F96">
            <v>0</v>
          </cell>
        </row>
        <row r="97">
          <cell r="F97" t="str">
            <v xml:space="preserve"> </v>
          </cell>
        </row>
        <row r="98">
          <cell r="F98" t="str">
            <v xml:space="preserve"> </v>
          </cell>
        </row>
        <row r="99">
          <cell r="F99" t="str">
            <v xml:space="preserve"> </v>
          </cell>
        </row>
        <row r="100">
          <cell r="F100" t="str">
            <v xml:space="preserve">Total: </v>
          </cell>
        </row>
        <row r="135">
          <cell r="F135" t="str">
            <v>Ariba Amoebas</v>
          </cell>
          <cell r="I135" t="str">
            <v>B&amp;F</v>
          </cell>
          <cell r="J135" t="str">
            <v>Paper</v>
          </cell>
        </row>
        <row r="136">
          <cell r="F136" t="str">
            <v>Rob Johnson ©</v>
          </cell>
        </row>
        <row r="137">
          <cell r="F137" t="str">
            <v>Gail Friswell</v>
          </cell>
        </row>
        <row r="138">
          <cell r="F138" t="str">
            <v>Yumi Shirari</v>
          </cell>
        </row>
        <row r="139">
          <cell r="F139" t="str">
            <v>Alex Barnes-Keoghan</v>
          </cell>
        </row>
        <row r="140">
          <cell r="F140" t="str">
            <v>Simon Geard</v>
          </cell>
        </row>
        <row r="141">
          <cell r="F141" t="str">
            <v>David Hilder</v>
          </cell>
        </row>
        <row r="142">
          <cell r="F142" t="str">
            <v>Wee Cheah</v>
          </cell>
        </row>
        <row r="143">
          <cell r="F143" t="str">
            <v>Kirsty Kay</v>
          </cell>
        </row>
        <row r="144">
          <cell r="F144" t="str">
            <v>Amelie Meyer ®</v>
          </cell>
        </row>
        <row r="145">
          <cell r="F145" t="str">
            <v xml:space="preserve"> </v>
          </cell>
        </row>
        <row r="146">
          <cell r="F146" t="str">
            <v xml:space="preserve"> </v>
          </cell>
        </row>
        <row r="147">
          <cell r="F147" t="str">
            <v xml:space="preserve"> </v>
          </cell>
        </row>
        <row r="148">
          <cell r="F148" t="str">
            <v xml:space="preserve"> </v>
          </cell>
        </row>
        <row r="149">
          <cell r="F149" t="str">
            <v xml:space="preserve"> </v>
          </cell>
        </row>
        <row r="150">
          <cell r="F150" t="str">
            <v xml:space="preserve">Total: </v>
          </cell>
        </row>
        <row r="152">
          <cell r="F152" t="str">
            <v>Crabs</v>
          </cell>
          <cell r="I152" t="str">
            <v>B&amp;F</v>
          </cell>
          <cell r="J152" t="str">
            <v>Paper</v>
          </cell>
        </row>
        <row r="153">
          <cell r="F153" t="str">
            <v>Bruce Maher ©</v>
          </cell>
        </row>
        <row r="154">
          <cell r="F154" t="str">
            <v>Andy Maver</v>
          </cell>
        </row>
        <row r="155">
          <cell r="F155" t="str">
            <v>Shane Miller</v>
          </cell>
        </row>
        <row r="156">
          <cell r="F156" t="str">
            <v>Malcolm Little</v>
          </cell>
        </row>
        <row r="157">
          <cell r="F157" t="str">
            <v>Basil McKinlay</v>
          </cell>
        </row>
        <row r="158">
          <cell r="F158" t="str">
            <v>Chris Edgar</v>
          </cell>
        </row>
        <row r="159">
          <cell r="F159" t="str">
            <v>Leigh Fannon</v>
          </cell>
        </row>
        <row r="160">
          <cell r="F160" t="str">
            <v xml:space="preserve">Patrick Meaney </v>
          </cell>
        </row>
        <row r="161">
          <cell r="F161" t="str">
            <v>Anthony Ellis</v>
          </cell>
        </row>
        <row r="162">
          <cell r="F162" t="str">
            <v xml:space="preserve">Olivia Johnson </v>
          </cell>
        </row>
        <row r="163">
          <cell r="F163">
            <v>0</v>
          </cell>
        </row>
        <row r="164">
          <cell r="F164" t="str">
            <v xml:space="preserve"> </v>
          </cell>
        </row>
        <row r="165">
          <cell r="F165" t="str">
            <v xml:space="preserve"> 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 t="str">
            <v>Dead Penguins</v>
          </cell>
          <cell r="I202" t="str">
            <v>B&amp;F</v>
          </cell>
          <cell r="J202" t="str">
            <v>Paper</v>
          </cell>
        </row>
        <row r="203">
          <cell r="F203" t="str">
            <v>Brett Kitchener ©</v>
          </cell>
        </row>
        <row r="204">
          <cell r="F204" t="str">
            <v>Craig Proctor</v>
          </cell>
        </row>
        <row r="205">
          <cell r="F205" t="str">
            <v>Sarah Bridges</v>
          </cell>
        </row>
        <row r="206">
          <cell r="F206" t="str">
            <v>Sven Doedens</v>
          </cell>
        </row>
        <row r="207">
          <cell r="F207" t="str">
            <v>Alex Packer</v>
          </cell>
        </row>
        <row r="208">
          <cell r="F208" t="str">
            <v xml:space="preserve">Chris Wright </v>
          </cell>
        </row>
        <row r="209">
          <cell r="F209" t="str">
            <v>Robyn Sewell</v>
          </cell>
        </row>
        <row r="210">
          <cell r="F210" t="str">
            <v>David Lambert</v>
          </cell>
        </row>
        <row r="211">
          <cell r="F211">
            <v>0</v>
          </cell>
        </row>
        <row r="212">
          <cell r="F212" t="str">
            <v xml:space="preserve"> </v>
          </cell>
        </row>
        <row r="213">
          <cell r="F213" t="str">
            <v xml:space="preserve"> </v>
          </cell>
        </row>
        <row r="214">
          <cell r="F214" t="str">
            <v xml:space="preserve"> </v>
          </cell>
        </row>
        <row r="215">
          <cell r="F215" t="str">
            <v xml:space="preserve"> </v>
          </cell>
        </row>
        <row r="216">
          <cell r="F216" t="str">
            <v xml:space="preserve"> </v>
          </cell>
        </row>
        <row r="217">
          <cell r="F217" t="str">
            <v xml:space="preserve">Total: </v>
          </cell>
        </row>
        <row r="219">
          <cell r="F219" t="str">
            <v>Old Puckers</v>
          </cell>
          <cell r="I219" t="str">
            <v>B&amp;F</v>
          </cell>
          <cell r="J219" t="str">
            <v>Paper</v>
          </cell>
        </row>
        <row r="220">
          <cell r="F220" t="str">
            <v>Edward Forbes ©</v>
          </cell>
        </row>
        <row r="221">
          <cell r="F221" t="str">
            <v>Brett Muir</v>
          </cell>
        </row>
        <row r="222">
          <cell r="F222" t="str">
            <v>Mark Stalker</v>
          </cell>
        </row>
        <row r="223">
          <cell r="F223" t="str">
            <v>Adam Bridley</v>
          </cell>
        </row>
        <row r="224">
          <cell r="F224" t="str">
            <v>Joe Valentine</v>
          </cell>
        </row>
        <row r="225">
          <cell r="F225" t="str">
            <v>Jaime McAllister</v>
          </cell>
        </row>
        <row r="226">
          <cell r="F226" t="str">
            <v>Angus Sinclair</v>
          </cell>
        </row>
        <row r="227">
          <cell r="F227" t="str">
            <v>Curtis Pizzalotto</v>
          </cell>
        </row>
        <row r="228">
          <cell r="F228" t="str">
            <v>Sophie Edgar</v>
          </cell>
        </row>
        <row r="229">
          <cell r="F229" t="str">
            <v>Mark Packer</v>
          </cell>
        </row>
        <row r="230">
          <cell r="F230" t="str">
            <v>Max Perry</v>
          </cell>
        </row>
        <row r="231">
          <cell r="F231" t="str">
            <v xml:space="preserve"> </v>
          </cell>
        </row>
        <row r="232">
          <cell r="F232" t="str">
            <v xml:space="preserve"> </v>
          </cell>
        </row>
        <row r="233">
          <cell r="F233" t="str">
            <v xml:space="preserve"> </v>
          </cell>
        </row>
        <row r="234">
          <cell r="F234" t="str">
            <v xml:space="preserve">Total: </v>
          </cell>
        </row>
        <row r="269">
          <cell r="F269" t="str">
            <v>Grizzlies</v>
          </cell>
          <cell r="I269" t="str">
            <v>B&amp;F</v>
          </cell>
          <cell r="J269" t="str">
            <v>Paper</v>
          </cell>
        </row>
        <row r="270">
          <cell r="F270" t="str">
            <v>Henry Maxwell ©</v>
          </cell>
        </row>
        <row r="271">
          <cell r="F271" t="str">
            <v>Robbie Gaffney</v>
          </cell>
        </row>
        <row r="272">
          <cell r="F272" t="str">
            <v>Tom Krasnicki</v>
          </cell>
        </row>
        <row r="273">
          <cell r="F273" t="str">
            <v>Tim Lamb</v>
          </cell>
        </row>
        <row r="274">
          <cell r="F274" t="str">
            <v>Russell Bradford</v>
          </cell>
        </row>
        <row r="275">
          <cell r="F275" t="str">
            <v>David Furmage</v>
          </cell>
        </row>
        <row r="276">
          <cell r="F276" t="str">
            <v>Scott Ragg</v>
          </cell>
        </row>
        <row r="277">
          <cell r="F277" t="str">
            <v>Tim Lynch</v>
          </cell>
        </row>
        <row r="278">
          <cell r="F278" t="str">
            <v>Martin Waldhoff</v>
          </cell>
        </row>
        <row r="279">
          <cell r="F279" t="str">
            <v>Leanne Sherriff</v>
          </cell>
        </row>
        <row r="280">
          <cell r="F280" t="str">
            <v>Andrew Crane</v>
          </cell>
        </row>
        <row r="281">
          <cell r="F281" t="str">
            <v xml:space="preserve"> </v>
          </cell>
        </row>
        <row r="282">
          <cell r="F282" t="str">
            <v xml:space="preserve"> </v>
          </cell>
        </row>
        <row r="283">
          <cell r="F283" t="str">
            <v xml:space="preserve"> </v>
          </cell>
        </row>
        <row r="284">
          <cell r="F284" t="str">
            <v xml:space="preserve">Total: </v>
          </cell>
        </row>
        <row r="286">
          <cell r="F286" t="str">
            <v>Aquaprongs</v>
          </cell>
          <cell r="I286" t="str">
            <v>B&amp;F</v>
          </cell>
          <cell r="J286" t="str">
            <v>Paper</v>
          </cell>
        </row>
        <row r="287">
          <cell r="F287" t="str">
            <v>Kim Fitzmaurice ©</v>
          </cell>
        </row>
        <row r="288">
          <cell r="F288" t="str">
            <v>Ralph Schwertner</v>
          </cell>
        </row>
        <row r="289">
          <cell r="F289" t="str">
            <v>Ben Smedhurst</v>
          </cell>
        </row>
        <row r="290">
          <cell r="F290" t="str">
            <v>Alyce Hancock</v>
          </cell>
        </row>
        <row r="291">
          <cell r="F291" t="str">
            <v>Francis Fox</v>
          </cell>
        </row>
        <row r="292">
          <cell r="F292" t="str">
            <v>Zack surname?</v>
          </cell>
        </row>
        <row r="293">
          <cell r="F293" t="str">
            <v>Toby Reid</v>
          </cell>
        </row>
        <row r="294">
          <cell r="F294" t="str">
            <v>Steve Batten</v>
          </cell>
        </row>
        <row r="295">
          <cell r="F295" t="str">
            <v>Tania Mendo Aguilar</v>
          </cell>
        </row>
        <row r="296">
          <cell r="F296" t="str">
            <v>Cameron Lewis</v>
          </cell>
        </row>
        <row r="297">
          <cell r="F297">
            <v>0</v>
          </cell>
        </row>
        <row r="298">
          <cell r="F298">
            <v>0</v>
          </cell>
        </row>
        <row r="299">
          <cell r="F299">
            <v>0</v>
          </cell>
        </row>
        <row r="300">
          <cell r="F300" t="str">
            <v xml:space="preserve"> </v>
          </cell>
        </row>
        <row r="301">
          <cell r="F301" t="str">
            <v xml:space="preserve">Total: </v>
          </cell>
        </row>
        <row r="336">
          <cell r="F336" t="str">
            <v>Water Rats</v>
          </cell>
          <cell r="I336" t="str">
            <v>B&amp;F</v>
          </cell>
          <cell r="J336" t="str">
            <v>Paper</v>
          </cell>
        </row>
        <row r="337">
          <cell r="F337" t="str">
            <v>Matt Debnam ©</v>
          </cell>
        </row>
        <row r="338">
          <cell r="F338" t="str">
            <v>Josh Debnam</v>
          </cell>
        </row>
        <row r="339">
          <cell r="F339" t="str">
            <v>Daniel Debnam</v>
          </cell>
        </row>
        <row r="340">
          <cell r="F340" t="str">
            <v>Jason Reeves</v>
          </cell>
        </row>
        <row r="341">
          <cell r="F341" t="str">
            <v>Ben Phibbs</v>
          </cell>
        </row>
        <row r="342">
          <cell r="F342" t="str">
            <v>Jayden Griggs</v>
          </cell>
        </row>
        <row r="343">
          <cell r="F343" t="str">
            <v>Paul Griggs</v>
          </cell>
        </row>
        <row r="344">
          <cell r="F344" t="str">
            <v>Damien Johnson</v>
          </cell>
        </row>
        <row r="345">
          <cell r="F345" t="str">
            <v>Graeme Boxall</v>
          </cell>
        </row>
        <row r="346">
          <cell r="F346" t="str">
            <v>Rhys Jones</v>
          </cell>
        </row>
        <row r="347">
          <cell r="F347" t="str">
            <v xml:space="preserve"> </v>
          </cell>
        </row>
        <row r="348">
          <cell r="F348" t="str">
            <v xml:space="preserve"> </v>
          </cell>
        </row>
        <row r="349">
          <cell r="F349" t="str">
            <v xml:space="preserve"> </v>
          </cell>
        </row>
        <row r="350">
          <cell r="F350" t="str">
            <v xml:space="preserve"> </v>
          </cell>
        </row>
        <row r="351">
          <cell r="F351" t="str">
            <v xml:space="preserve">Total: </v>
          </cell>
        </row>
        <row r="353">
          <cell r="F353" t="str">
            <v>Hot Chilli Prawns</v>
          </cell>
          <cell r="I353" t="str">
            <v>B&amp;F</v>
          </cell>
          <cell r="J353" t="str">
            <v>Paper</v>
          </cell>
        </row>
        <row r="354">
          <cell r="F354" t="str">
            <v>John Bamford ©</v>
          </cell>
        </row>
        <row r="355">
          <cell r="F355" t="str">
            <v>Craig Sanderson</v>
          </cell>
        </row>
        <row r="356">
          <cell r="F356" t="str">
            <v>Matt Sherlock</v>
          </cell>
        </row>
        <row r="357">
          <cell r="F357" t="str">
            <v>Chris Lohberger</v>
          </cell>
        </row>
        <row r="358">
          <cell r="F358" t="str">
            <v>Shaun Quin</v>
          </cell>
        </row>
        <row r="359">
          <cell r="F359" t="str">
            <v>Ray Brereton</v>
          </cell>
        </row>
        <row r="360">
          <cell r="F360" t="str">
            <v>Nick Findlay</v>
          </cell>
        </row>
        <row r="361">
          <cell r="F361" t="str">
            <v>Matt Webb</v>
          </cell>
        </row>
        <row r="362">
          <cell r="F362" t="str">
            <v>Martin Marzloff</v>
          </cell>
        </row>
        <row r="363">
          <cell r="F363" t="str">
            <v>Kate Thurn ®</v>
          </cell>
        </row>
        <row r="364">
          <cell r="F364" t="str">
            <v xml:space="preserve"> </v>
          </cell>
        </row>
        <row r="365">
          <cell r="F365" t="str">
            <v xml:space="preserve"> </v>
          </cell>
        </row>
        <row r="366">
          <cell r="F366" t="str">
            <v xml:space="preserve"> </v>
          </cell>
        </row>
        <row r="367">
          <cell r="F367" t="str">
            <v xml:space="preserve"> </v>
          </cell>
        </row>
        <row r="368">
          <cell r="F368" t="str">
            <v xml:space="preserve">Total: </v>
          </cell>
        </row>
        <row r="403">
          <cell r="F403" t="str">
            <v>Femmes</v>
          </cell>
          <cell r="I403" t="str">
            <v>B&amp;F</v>
          </cell>
          <cell r="J403" t="str">
            <v>Paper</v>
          </cell>
        </row>
        <row r="404">
          <cell r="F404">
            <v>0</v>
          </cell>
        </row>
        <row r="405">
          <cell r="F405">
            <v>0</v>
          </cell>
        </row>
        <row r="406">
          <cell r="F406">
            <v>0</v>
          </cell>
        </row>
        <row r="407">
          <cell r="F407">
            <v>0</v>
          </cell>
        </row>
        <row r="408">
          <cell r="F408">
            <v>0</v>
          </cell>
        </row>
        <row r="409">
          <cell r="F409">
            <v>0</v>
          </cell>
        </row>
        <row r="410">
          <cell r="F410">
            <v>0</v>
          </cell>
        </row>
        <row r="411">
          <cell r="F411">
            <v>0</v>
          </cell>
        </row>
        <row r="412">
          <cell r="F412">
            <v>0</v>
          </cell>
        </row>
        <row r="413">
          <cell r="F413" t="str">
            <v xml:space="preserve"> </v>
          </cell>
        </row>
        <row r="414">
          <cell r="F414" t="str">
            <v xml:space="preserve"> 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Pucking Fools</v>
          </cell>
          <cell r="I420" t="str">
            <v>B&amp;F</v>
          </cell>
          <cell r="J420" t="str">
            <v>Paper</v>
          </cell>
        </row>
        <row r="421">
          <cell r="F421" t="str">
            <v>Nick Paine ©</v>
          </cell>
        </row>
        <row r="422">
          <cell r="F422" t="str">
            <v>Will Bowling</v>
          </cell>
        </row>
        <row r="423">
          <cell r="F423" t="str">
            <v>Ben Paine</v>
          </cell>
        </row>
        <row r="424">
          <cell r="F424" t="str">
            <v>Imogen Paine</v>
          </cell>
        </row>
        <row r="425">
          <cell r="F425" t="str">
            <v>Jack Inglis</v>
          </cell>
        </row>
        <row r="426">
          <cell r="F426" t="str">
            <v>Andrew Robert-Tissot</v>
          </cell>
        </row>
        <row r="427">
          <cell r="F427" t="str">
            <v>Michael Key (Taylor?)</v>
          </cell>
        </row>
        <row r="428">
          <cell r="F428" t="str">
            <v xml:space="preserve">John Mason </v>
          </cell>
        </row>
        <row r="429">
          <cell r="F429" t="str">
            <v>Phoebe Dalby</v>
          </cell>
        </row>
        <row r="430">
          <cell r="F430" t="str">
            <v>Natalie Conway ®</v>
          </cell>
        </row>
        <row r="431">
          <cell r="F431" t="str">
            <v xml:space="preserve"> 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>
            <v>0</v>
          </cell>
          <cell r="I470" t="str">
            <v>B&amp;F</v>
          </cell>
          <cell r="J470" t="str">
            <v>Paper</v>
          </cell>
        </row>
        <row r="471">
          <cell r="F471" t="e">
            <v>#N/A</v>
          </cell>
        </row>
        <row r="472">
          <cell r="F472" t="e">
            <v>#N/A</v>
          </cell>
        </row>
        <row r="473">
          <cell r="F473" t="e">
            <v>#N/A</v>
          </cell>
        </row>
        <row r="474">
          <cell r="F474" t="e">
            <v>#N/A</v>
          </cell>
        </row>
        <row r="475">
          <cell r="F475" t="e">
            <v>#N/A</v>
          </cell>
        </row>
        <row r="476">
          <cell r="F476" t="e">
            <v>#N/A</v>
          </cell>
        </row>
        <row r="477">
          <cell r="F477" t="e">
            <v>#N/A</v>
          </cell>
        </row>
        <row r="478">
          <cell r="F478" t="e">
            <v>#N/A</v>
          </cell>
        </row>
        <row r="479">
          <cell r="F479" t="e">
            <v>#N/A</v>
          </cell>
        </row>
        <row r="480">
          <cell r="F480" t="e">
            <v>#N/A</v>
          </cell>
        </row>
        <row r="481">
          <cell r="F481" t="e">
            <v>#N/A</v>
          </cell>
        </row>
        <row r="482">
          <cell r="F482" t="e">
            <v>#N/A</v>
          </cell>
        </row>
        <row r="483">
          <cell r="F483" t="e">
            <v>#N/A</v>
          </cell>
        </row>
        <row r="484">
          <cell r="F484" t="e">
            <v>#N/A</v>
          </cell>
        </row>
        <row r="485">
          <cell r="F485" t="str">
            <v xml:space="preserve">Total: </v>
          </cell>
        </row>
        <row r="487">
          <cell r="F487">
            <v>0</v>
          </cell>
          <cell r="I487" t="str">
            <v>B&amp;F</v>
          </cell>
          <cell r="J487" t="str">
            <v>Paper</v>
          </cell>
        </row>
        <row r="488">
          <cell r="F488" t="e">
            <v>#N/A</v>
          </cell>
        </row>
        <row r="489">
          <cell r="F489" t="e">
            <v>#N/A</v>
          </cell>
        </row>
        <row r="490">
          <cell r="F490" t="e">
            <v>#N/A</v>
          </cell>
        </row>
        <row r="491">
          <cell r="F491" t="e">
            <v>#N/A</v>
          </cell>
        </row>
        <row r="492">
          <cell r="F492" t="e">
            <v>#N/A</v>
          </cell>
        </row>
        <row r="493">
          <cell r="F493" t="e">
            <v>#N/A</v>
          </cell>
        </row>
        <row r="494">
          <cell r="F494" t="e">
            <v>#N/A</v>
          </cell>
        </row>
        <row r="495">
          <cell r="F495" t="e">
            <v>#N/A</v>
          </cell>
        </row>
        <row r="496">
          <cell r="F496" t="e">
            <v>#N/A</v>
          </cell>
        </row>
        <row r="497">
          <cell r="F497" t="e">
            <v>#N/A</v>
          </cell>
        </row>
        <row r="498">
          <cell r="F498" t="e">
            <v>#N/A</v>
          </cell>
        </row>
        <row r="499">
          <cell r="F499" t="e">
            <v>#N/A</v>
          </cell>
        </row>
        <row r="500">
          <cell r="F500" t="e">
            <v>#N/A</v>
          </cell>
        </row>
        <row r="501">
          <cell r="F501" t="e">
            <v>#N/A</v>
          </cell>
        </row>
        <row r="502">
          <cell r="F502" t="str">
            <v xml:space="preserve">Total: </v>
          </cell>
        </row>
        <row r="537">
          <cell r="F537">
            <v>0</v>
          </cell>
          <cell r="I537" t="str">
            <v>B&amp;F</v>
          </cell>
          <cell r="J537" t="str">
            <v>Paper</v>
          </cell>
        </row>
        <row r="538">
          <cell r="F538" t="e">
            <v>#N/A</v>
          </cell>
        </row>
        <row r="539">
          <cell r="F539" t="e">
            <v>#N/A</v>
          </cell>
        </row>
        <row r="540">
          <cell r="F540" t="e">
            <v>#N/A</v>
          </cell>
        </row>
        <row r="541">
          <cell r="F541" t="e">
            <v>#N/A</v>
          </cell>
        </row>
        <row r="542">
          <cell r="F542" t="e">
            <v>#N/A</v>
          </cell>
        </row>
        <row r="543">
          <cell r="F543" t="e">
            <v>#N/A</v>
          </cell>
        </row>
        <row r="544">
          <cell r="F544" t="e">
            <v>#N/A</v>
          </cell>
        </row>
        <row r="545">
          <cell r="F545" t="e">
            <v>#N/A</v>
          </cell>
        </row>
        <row r="546">
          <cell r="F546" t="e">
            <v>#N/A</v>
          </cell>
        </row>
        <row r="547">
          <cell r="F547" t="e">
            <v>#N/A</v>
          </cell>
        </row>
        <row r="548">
          <cell r="F548" t="e">
            <v>#N/A</v>
          </cell>
        </row>
        <row r="549">
          <cell r="F549" t="e">
            <v>#N/A</v>
          </cell>
        </row>
        <row r="550">
          <cell r="F550" t="e">
            <v>#N/A</v>
          </cell>
        </row>
        <row r="551">
          <cell r="F551" t="e">
            <v>#N/A</v>
          </cell>
        </row>
        <row r="552">
          <cell r="F552" t="str">
            <v xml:space="preserve">Total: </v>
          </cell>
        </row>
        <row r="554">
          <cell r="F554">
            <v>0</v>
          </cell>
          <cell r="I554" t="str">
            <v>B&amp;F</v>
          </cell>
          <cell r="J554" t="str">
            <v>Paper</v>
          </cell>
        </row>
        <row r="555">
          <cell r="F555" t="e">
            <v>#N/A</v>
          </cell>
        </row>
        <row r="556">
          <cell r="F556" t="e">
            <v>#N/A</v>
          </cell>
        </row>
        <row r="557">
          <cell r="F557" t="e">
            <v>#N/A</v>
          </cell>
        </row>
        <row r="558">
          <cell r="F558" t="e">
            <v>#N/A</v>
          </cell>
        </row>
        <row r="559">
          <cell r="F559" t="e">
            <v>#N/A</v>
          </cell>
        </row>
        <row r="560">
          <cell r="F560" t="e">
            <v>#N/A</v>
          </cell>
        </row>
        <row r="561">
          <cell r="F561" t="e">
            <v>#N/A</v>
          </cell>
        </row>
        <row r="562">
          <cell r="F562" t="e">
            <v>#N/A</v>
          </cell>
        </row>
        <row r="563">
          <cell r="F563" t="e">
            <v>#N/A</v>
          </cell>
        </row>
        <row r="564">
          <cell r="F564" t="e">
            <v>#N/A</v>
          </cell>
        </row>
        <row r="565">
          <cell r="F565" t="e">
            <v>#N/A</v>
          </cell>
        </row>
        <row r="566">
          <cell r="F566" t="e">
            <v>#N/A</v>
          </cell>
        </row>
        <row r="567">
          <cell r="F567" t="e">
            <v>#N/A</v>
          </cell>
        </row>
        <row r="568">
          <cell r="F568" t="e">
            <v>#N/A</v>
          </cell>
        </row>
        <row r="569">
          <cell r="F569" t="str">
            <v xml:space="preserve">Total: </v>
          </cell>
        </row>
        <row r="604">
          <cell r="F604">
            <v>0</v>
          </cell>
          <cell r="I604" t="str">
            <v>B&amp;F</v>
          </cell>
          <cell r="J604" t="str">
            <v>Paper</v>
          </cell>
        </row>
        <row r="605">
          <cell r="F605" t="e">
            <v>#N/A</v>
          </cell>
        </row>
        <row r="606">
          <cell r="F606" t="e">
            <v>#N/A</v>
          </cell>
        </row>
        <row r="607">
          <cell r="F607" t="e">
            <v>#N/A</v>
          </cell>
        </row>
        <row r="608">
          <cell r="F608" t="e">
            <v>#N/A</v>
          </cell>
        </row>
        <row r="609">
          <cell r="F609" t="e">
            <v>#N/A</v>
          </cell>
        </row>
        <row r="610">
          <cell r="F610" t="e">
            <v>#N/A</v>
          </cell>
        </row>
        <row r="611">
          <cell r="F611" t="e">
            <v>#N/A</v>
          </cell>
        </row>
        <row r="612">
          <cell r="F612" t="e">
            <v>#N/A</v>
          </cell>
        </row>
        <row r="613">
          <cell r="F613" t="e">
            <v>#N/A</v>
          </cell>
        </row>
        <row r="614">
          <cell r="F614" t="e">
            <v>#N/A</v>
          </cell>
        </row>
        <row r="615">
          <cell r="F615" t="e">
            <v>#N/A</v>
          </cell>
        </row>
        <row r="616">
          <cell r="F616" t="e">
            <v>#N/A</v>
          </cell>
        </row>
        <row r="617">
          <cell r="F617" t="e">
            <v>#N/A</v>
          </cell>
        </row>
        <row r="618">
          <cell r="F618" t="e">
            <v>#N/A</v>
          </cell>
        </row>
        <row r="619">
          <cell r="F619" t="str">
            <v xml:space="preserve">Total: </v>
          </cell>
        </row>
        <row r="621">
          <cell r="F621">
            <v>0</v>
          </cell>
          <cell r="I621" t="str">
            <v>B&amp;F</v>
          </cell>
          <cell r="J621" t="str">
            <v>Paper</v>
          </cell>
        </row>
        <row r="622">
          <cell r="F622" t="e">
            <v>#N/A</v>
          </cell>
        </row>
        <row r="623">
          <cell r="F623" t="e">
            <v>#N/A</v>
          </cell>
        </row>
        <row r="624">
          <cell r="F624" t="e">
            <v>#N/A</v>
          </cell>
        </row>
        <row r="625">
          <cell r="F625" t="e">
            <v>#N/A</v>
          </cell>
        </row>
        <row r="626">
          <cell r="F626" t="e">
            <v>#N/A</v>
          </cell>
        </row>
        <row r="627">
          <cell r="F627" t="e">
            <v>#N/A</v>
          </cell>
        </row>
        <row r="628">
          <cell r="F628" t="e">
            <v>#N/A</v>
          </cell>
        </row>
        <row r="629">
          <cell r="F629" t="e">
            <v>#N/A</v>
          </cell>
        </row>
        <row r="630">
          <cell r="F630" t="e">
            <v>#N/A</v>
          </cell>
        </row>
        <row r="631">
          <cell r="F631" t="e">
            <v>#N/A</v>
          </cell>
        </row>
        <row r="632">
          <cell r="F632" t="e">
            <v>#N/A</v>
          </cell>
        </row>
        <row r="633">
          <cell r="F633" t="e">
            <v>#N/A</v>
          </cell>
        </row>
        <row r="634">
          <cell r="F634" t="e">
            <v>#N/A</v>
          </cell>
        </row>
        <row r="635">
          <cell r="F635" t="e">
            <v>#N/A</v>
          </cell>
        </row>
        <row r="636">
          <cell r="F636" t="str">
            <v xml:space="preserve">Total: </v>
          </cell>
        </row>
        <row r="671">
          <cell r="F671">
            <v>0</v>
          </cell>
          <cell r="I671" t="str">
            <v>B&amp;F</v>
          </cell>
          <cell r="J671" t="str">
            <v>Paper</v>
          </cell>
        </row>
        <row r="672">
          <cell r="F672" t="e">
            <v>#N/A</v>
          </cell>
        </row>
        <row r="673">
          <cell r="F673" t="e">
            <v>#N/A</v>
          </cell>
        </row>
        <row r="674">
          <cell r="F674" t="e">
            <v>#N/A</v>
          </cell>
        </row>
        <row r="675">
          <cell r="F675" t="e">
            <v>#N/A</v>
          </cell>
        </row>
        <row r="676">
          <cell r="F676" t="e">
            <v>#N/A</v>
          </cell>
        </row>
        <row r="677">
          <cell r="F677" t="e">
            <v>#N/A</v>
          </cell>
        </row>
        <row r="678">
          <cell r="F678" t="e">
            <v>#N/A</v>
          </cell>
        </row>
        <row r="679">
          <cell r="F679" t="e">
            <v>#N/A</v>
          </cell>
        </row>
        <row r="680">
          <cell r="F680" t="e">
            <v>#N/A</v>
          </cell>
        </row>
        <row r="681">
          <cell r="F681" t="e">
            <v>#N/A</v>
          </cell>
        </row>
        <row r="682">
          <cell r="F682" t="e">
            <v>#N/A</v>
          </cell>
        </row>
        <row r="683">
          <cell r="F683" t="e">
            <v>#N/A</v>
          </cell>
        </row>
        <row r="684">
          <cell r="F684" t="e">
            <v>#N/A</v>
          </cell>
        </row>
        <row r="685">
          <cell r="F685" t="e">
            <v>#N/A</v>
          </cell>
        </row>
        <row r="686">
          <cell r="F686" t="str">
            <v xml:space="preserve">Total: </v>
          </cell>
        </row>
        <row r="688">
          <cell r="F688">
            <v>0</v>
          </cell>
          <cell r="I688" t="str">
            <v>B&amp;F</v>
          </cell>
          <cell r="J688" t="str">
            <v>Paper</v>
          </cell>
        </row>
        <row r="689">
          <cell r="F689" t="e">
            <v>#N/A</v>
          </cell>
        </row>
        <row r="690">
          <cell r="F690" t="e">
            <v>#N/A</v>
          </cell>
        </row>
        <row r="691">
          <cell r="F691" t="e">
            <v>#N/A</v>
          </cell>
        </row>
        <row r="692">
          <cell r="F692" t="e">
            <v>#N/A</v>
          </cell>
        </row>
        <row r="693">
          <cell r="F693" t="e">
            <v>#N/A</v>
          </cell>
        </row>
        <row r="694">
          <cell r="F694" t="e">
            <v>#N/A</v>
          </cell>
        </row>
        <row r="695">
          <cell r="F695" t="e">
            <v>#N/A</v>
          </cell>
        </row>
        <row r="696">
          <cell r="F696" t="e">
            <v>#N/A</v>
          </cell>
        </row>
        <row r="697">
          <cell r="F697" t="e">
            <v>#N/A</v>
          </cell>
        </row>
        <row r="698">
          <cell r="F698" t="e">
            <v>#N/A</v>
          </cell>
        </row>
        <row r="699">
          <cell r="F699" t="e">
            <v>#N/A</v>
          </cell>
        </row>
        <row r="700">
          <cell r="F700" t="e">
            <v>#N/A</v>
          </cell>
        </row>
        <row r="701">
          <cell r="F701" t="e">
            <v>#N/A</v>
          </cell>
        </row>
        <row r="702">
          <cell r="F702" t="e">
            <v>#N/A</v>
          </cell>
        </row>
        <row r="703">
          <cell r="F703" t="str">
            <v xml:space="preserve">Total: </v>
          </cell>
        </row>
        <row r="738">
          <cell r="F738">
            <v>0</v>
          </cell>
          <cell r="I738" t="str">
            <v>B&amp;F</v>
          </cell>
          <cell r="J738" t="str">
            <v>Paper</v>
          </cell>
        </row>
        <row r="739">
          <cell r="F739" t="e">
            <v>#N/A</v>
          </cell>
        </row>
        <row r="740">
          <cell r="F740" t="e">
            <v>#N/A</v>
          </cell>
        </row>
        <row r="741">
          <cell r="F741" t="e">
            <v>#N/A</v>
          </cell>
        </row>
        <row r="742">
          <cell r="F742" t="e">
            <v>#N/A</v>
          </cell>
        </row>
        <row r="743">
          <cell r="F743" t="e">
            <v>#N/A</v>
          </cell>
        </row>
        <row r="744">
          <cell r="F744" t="e">
            <v>#N/A</v>
          </cell>
        </row>
        <row r="745">
          <cell r="F745" t="e">
            <v>#N/A</v>
          </cell>
        </row>
        <row r="746">
          <cell r="F746" t="e">
            <v>#N/A</v>
          </cell>
        </row>
        <row r="747">
          <cell r="F747" t="e">
            <v>#N/A</v>
          </cell>
        </row>
        <row r="748">
          <cell r="F748" t="e">
            <v>#N/A</v>
          </cell>
        </row>
        <row r="749">
          <cell r="F749" t="e">
            <v>#N/A</v>
          </cell>
        </row>
        <row r="750">
          <cell r="F750" t="e">
            <v>#N/A</v>
          </cell>
        </row>
        <row r="751">
          <cell r="F751" t="e">
            <v>#N/A</v>
          </cell>
        </row>
        <row r="752">
          <cell r="F752" t="e">
            <v>#N/A</v>
          </cell>
        </row>
        <row r="753">
          <cell r="F753" t="str">
            <v xml:space="preserve">Total: </v>
          </cell>
        </row>
        <row r="755">
          <cell r="F755">
            <v>0</v>
          </cell>
          <cell r="I755" t="str">
            <v>B&amp;F</v>
          </cell>
          <cell r="J755" t="str">
            <v>Paper</v>
          </cell>
        </row>
        <row r="756">
          <cell r="F756" t="e">
            <v>#N/A</v>
          </cell>
        </row>
        <row r="757">
          <cell r="F757" t="e">
            <v>#N/A</v>
          </cell>
        </row>
        <row r="758">
          <cell r="F758" t="e">
            <v>#N/A</v>
          </cell>
        </row>
        <row r="759">
          <cell r="F759" t="e">
            <v>#N/A</v>
          </cell>
        </row>
        <row r="760">
          <cell r="F760" t="e">
            <v>#N/A</v>
          </cell>
        </row>
        <row r="761">
          <cell r="F761" t="e">
            <v>#N/A</v>
          </cell>
        </row>
        <row r="762">
          <cell r="F762" t="e">
            <v>#N/A</v>
          </cell>
        </row>
        <row r="763">
          <cell r="F763" t="e">
            <v>#N/A</v>
          </cell>
        </row>
        <row r="764">
          <cell r="F764" t="e">
            <v>#N/A</v>
          </cell>
        </row>
        <row r="765">
          <cell r="F765" t="e">
            <v>#N/A</v>
          </cell>
        </row>
        <row r="766">
          <cell r="F766" t="e">
            <v>#N/A</v>
          </cell>
        </row>
        <row r="767">
          <cell r="F767" t="e">
            <v>#N/A</v>
          </cell>
        </row>
        <row r="768">
          <cell r="F768" t="e">
            <v>#N/A</v>
          </cell>
        </row>
        <row r="769">
          <cell r="F769" t="e">
            <v>#N/A</v>
          </cell>
        </row>
        <row r="770">
          <cell r="F770" t="str">
            <v xml:space="preserve">Total: </v>
          </cell>
        </row>
        <row r="805">
          <cell r="F805">
            <v>0</v>
          </cell>
          <cell r="I805" t="str">
            <v>B&amp;F</v>
          </cell>
          <cell r="J805" t="str">
            <v>Paper</v>
          </cell>
        </row>
        <row r="806">
          <cell r="F806" t="e">
            <v>#N/A</v>
          </cell>
        </row>
        <row r="807">
          <cell r="F807" t="e">
            <v>#N/A</v>
          </cell>
        </row>
        <row r="808">
          <cell r="F808" t="e">
            <v>#N/A</v>
          </cell>
        </row>
        <row r="809">
          <cell r="F809" t="e">
            <v>#N/A</v>
          </cell>
        </row>
        <row r="810">
          <cell r="F810" t="e">
            <v>#N/A</v>
          </cell>
        </row>
        <row r="811">
          <cell r="F811" t="e">
            <v>#N/A</v>
          </cell>
        </row>
        <row r="812">
          <cell r="F812" t="e">
            <v>#N/A</v>
          </cell>
        </row>
        <row r="813">
          <cell r="F813" t="e">
            <v>#N/A</v>
          </cell>
        </row>
        <row r="814">
          <cell r="F814" t="e">
            <v>#N/A</v>
          </cell>
        </row>
        <row r="815">
          <cell r="F815" t="e">
            <v>#N/A</v>
          </cell>
        </row>
        <row r="816">
          <cell r="F816" t="e">
            <v>#N/A</v>
          </cell>
        </row>
        <row r="817">
          <cell r="F817" t="e">
            <v>#N/A</v>
          </cell>
        </row>
        <row r="818">
          <cell r="F818" t="e">
            <v>#N/A</v>
          </cell>
        </row>
        <row r="819">
          <cell r="F819" t="e">
            <v>#N/A</v>
          </cell>
        </row>
        <row r="820">
          <cell r="F820" t="str">
            <v xml:space="preserve">Total: </v>
          </cell>
        </row>
        <row r="822">
          <cell r="F822">
            <v>0</v>
          </cell>
          <cell r="I822" t="str">
            <v>B&amp;F</v>
          </cell>
          <cell r="J822" t="str">
            <v>Paper</v>
          </cell>
        </row>
        <row r="823">
          <cell r="F823" t="e">
            <v>#N/A</v>
          </cell>
        </row>
        <row r="824">
          <cell r="F824" t="e">
            <v>#N/A</v>
          </cell>
        </row>
        <row r="825">
          <cell r="F825" t="e">
            <v>#N/A</v>
          </cell>
        </row>
        <row r="826">
          <cell r="F826" t="e">
            <v>#N/A</v>
          </cell>
        </row>
        <row r="827">
          <cell r="F827" t="e">
            <v>#N/A</v>
          </cell>
        </row>
        <row r="828">
          <cell r="F828" t="e">
            <v>#N/A</v>
          </cell>
        </row>
        <row r="829">
          <cell r="F829" t="e">
            <v>#N/A</v>
          </cell>
        </row>
        <row r="830">
          <cell r="F830" t="e">
            <v>#N/A</v>
          </cell>
        </row>
        <row r="831">
          <cell r="F831" t="e">
            <v>#N/A</v>
          </cell>
        </row>
        <row r="832">
          <cell r="F832" t="e">
            <v>#N/A</v>
          </cell>
        </row>
        <row r="833">
          <cell r="F833" t="e">
            <v>#N/A</v>
          </cell>
        </row>
        <row r="834">
          <cell r="F834" t="e">
            <v>#N/A</v>
          </cell>
        </row>
        <row r="835">
          <cell r="F835" t="e">
            <v>#N/A</v>
          </cell>
        </row>
        <row r="836">
          <cell r="F836" t="e">
            <v>#N/A</v>
          </cell>
        </row>
        <row r="837">
          <cell r="F837" t="str">
            <v xml:space="preserve">Total: </v>
          </cell>
        </row>
        <row r="872">
          <cell r="F872">
            <v>0</v>
          </cell>
          <cell r="I872" t="str">
            <v>B&amp;F</v>
          </cell>
          <cell r="J872" t="str">
            <v>Paper</v>
          </cell>
        </row>
        <row r="873">
          <cell r="F873" t="e">
            <v>#N/A</v>
          </cell>
        </row>
        <row r="874">
          <cell r="F874" t="e">
            <v>#N/A</v>
          </cell>
        </row>
        <row r="875">
          <cell r="F875" t="e">
            <v>#N/A</v>
          </cell>
        </row>
        <row r="876">
          <cell r="F876" t="e">
            <v>#N/A</v>
          </cell>
        </row>
        <row r="877">
          <cell r="F877" t="e">
            <v>#N/A</v>
          </cell>
        </row>
        <row r="878">
          <cell r="F878" t="e">
            <v>#N/A</v>
          </cell>
        </row>
        <row r="879">
          <cell r="F879" t="e">
            <v>#N/A</v>
          </cell>
        </row>
        <row r="880">
          <cell r="F880" t="e">
            <v>#N/A</v>
          </cell>
        </row>
        <row r="881">
          <cell r="F881" t="e">
            <v>#N/A</v>
          </cell>
        </row>
        <row r="882">
          <cell r="F882" t="e">
            <v>#N/A</v>
          </cell>
        </row>
        <row r="883">
          <cell r="F883" t="e">
            <v>#N/A</v>
          </cell>
        </row>
        <row r="884">
          <cell r="F884" t="e">
            <v>#N/A</v>
          </cell>
        </row>
        <row r="885">
          <cell r="F885" t="e">
            <v>#N/A</v>
          </cell>
        </row>
        <row r="886">
          <cell r="F886" t="e">
            <v>#N/A</v>
          </cell>
        </row>
        <row r="887">
          <cell r="F887" t="str">
            <v xml:space="preserve">Total: </v>
          </cell>
        </row>
        <row r="889">
          <cell r="F889">
            <v>0</v>
          </cell>
          <cell r="I889" t="str">
            <v>B&amp;F</v>
          </cell>
          <cell r="J889" t="str">
            <v>Paper</v>
          </cell>
        </row>
        <row r="890">
          <cell r="F890" t="e">
            <v>#N/A</v>
          </cell>
        </row>
        <row r="891">
          <cell r="F891" t="e">
            <v>#N/A</v>
          </cell>
        </row>
        <row r="892">
          <cell r="F892" t="e">
            <v>#N/A</v>
          </cell>
        </row>
        <row r="893">
          <cell r="F893" t="e">
            <v>#N/A</v>
          </cell>
        </row>
        <row r="894">
          <cell r="F894" t="e">
            <v>#N/A</v>
          </cell>
        </row>
        <row r="895">
          <cell r="F895" t="e">
            <v>#N/A</v>
          </cell>
        </row>
        <row r="896">
          <cell r="F896" t="e">
            <v>#N/A</v>
          </cell>
        </row>
        <row r="897">
          <cell r="F897" t="e">
            <v>#N/A</v>
          </cell>
        </row>
        <row r="898">
          <cell r="F898" t="e">
            <v>#N/A</v>
          </cell>
        </row>
        <row r="899">
          <cell r="F899" t="e">
            <v>#N/A</v>
          </cell>
        </row>
        <row r="900">
          <cell r="F900" t="e">
            <v>#N/A</v>
          </cell>
        </row>
        <row r="901">
          <cell r="F901" t="e">
            <v>#N/A</v>
          </cell>
        </row>
        <row r="902">
          <cell r="F902" t="e">
            <v>#N/A</v>
          </cell>
        </row>
        <row r="903">
          <cell r="F903" t="e">
            <v>#N/A</v>
          </cell>
        </row>
        <row r="904">
          <cell r="F904" t="str">
            <v xml:space="preserve">Total: </v>
          </cell>
        </row>
        <row r="939">
          <cell r="F939">
            <v>0</v>
          </cell>
          <cell r="I939" t="str">
            <v>B&amp;F</v>
          </cell>
          <cell r="J939" t="str">
            <v>Paper</v>
          </cell>
        </row>
        <row r="940">
          <cell r="F940" t="e">
            <v>#N/A</v>
          </cell>
        </row>
        <row r="941">
          <cell r="F941" t="e">
            <v>#N/A</v>
          </cell>
        </row>
        <row r="942">
          <cell r="F942" t="e">
            <v>#N/A</v>
          </cell>
        </row>
        <row r="943">
          <cell r="F943" t="e">
            <v>#N/A</v>
          </cell>
        </row>
        <row r="944">
          <cell r="F944" t="e">
            <v>#N/A</v>
          </cell>
        </row>
        <row r="945">
          <cell r="F945" t="e">
            <v>#N/A</v>
          </cell>
        </row>
        <row r="946">
          <cell r="F946" t="e">
            <v>#N/A</v>
          </cell>
        </row>
        <row r="947">
          <cell r="F947" t="e">
            <v>#N/A</v>
          </cell>
        </row>
        <row r="948">
          <cell r="F948" t="e">
            <v>#N/A</v>
          </cell>
        </row>
        <row r="949">
          <cell r="F949" t="e">
            <v>#N/A</v>
          </cell>
        </row>
        <row r="950">
          <cell r="F950" t="e">
            <v>#N/A</v>
          </cell>
        </row>
        <row r="951">
          <cell r="F951" t="e">
            <v>#N/A</v>
          </cell>
        </row>
        <row r="952">
          <cell r="F952" t="e">
            <v>#N/A</v>
          </cell>
        </row>
        <row r="953">
          <cell r="F953" t="e">
            <v>#N/A</v>
          </cell>
        </row>
        <row r="954">
          <cell r="F954" t="str">
            <v xml:space="preserve">Total: </v>
          </cell>
        </row>
        <row r="956">
          <cell r="F956">
            <v>0</v>
          </cell>
          <cell r="I956" t="str">
            <v>B&amp;F</v>
          </cell>
          <cell r="J956" t="str">
            <v>Paper</v>
          </cell>
        </row>
        <row r="957">
          <cell r="F957" t="e">
            <v>#N/A</v>
          </cell>
        </row>
        <row r="958">
          <cell r="F958" t="e">
            <v>#N/A</v>
          </cell>
        </row>
        <row r="959">
          <cell r="F959" t="e">
            <v>#N/A</v>
          </cell>
        </row>
        <row r="960">
          <cell r="F960" t="e">
            <v>#N/A</v>
          </cell>
        </row>
        <row r="961">
          <cell r="F961" t="e">
            <v>#N/A</v>
          </cell>
        </row>
        <row r="962">
          <cell r="F962" t="e">
            <v>#N/A</v>
          </cell>
        </row>
        <row r="963">
          <cell r="F963" t="e">
            <v>#N/A</v>
          </cell>
        </row>
        <row r="964">
          <cell r="F964" t="e">
            <v>#N/A</v>
          </cell>
        </row>
        <row r="965">
          <cell r="F965" t="e">
            <v>#N/A</v>
          </cell>
        </row>
        <row r="966">
          <cell r="F966" t="e">
            <v>#N/A</v>
          </cell>
        </row>
        <row r="967">
          <cell r="F967" t="e">
            <v>#N/A</v>
          </cell>
        </row>
        <row r="968">
          <cell r="F968" t="e">
            <v>#N/A</v>
          </cell>
        </row>
        <row r="969">
          <cell r="F969" t="e">
            <v>#N/A</v>
          </cell>
        </row>
        <row r="970">
          <cell r="F970" t="e">
            <v>#N/A</v>
          </cell>
        </row>
        <row r="971">
          <cell r="F971" t="str">
            <v xml:space="preserve">Total: </v>
          </cell>
        </row>
      </sheetData>
      <sheetData sheetId="10">
        <row r="1">
          <cell r="F1" t="str">
            <v>Shapely Bottoms</v>
          </cell>
          <cell r="I1" t="str">
            <v>B&amp;F</v>
          </cell>
          <cell r="J1" t="str">
            <v>Paper</v>
          </cell>
        </row>
        <row r="2">
          <cell r="F2" t="str">
            <v xml:space="preserve">Dave  Marshall </v>
          </cell>
        </row>
        <row r="3">
          <cell r="F3" t="str">
            <v>Stephen Spinks</v>
          </cell>
        </row>
        <row r="4">
          <cell r="F4" t="str">
            <v>Lyndal Mellefont</v>
          </cell>
        </row>
        <row r="5">
          <cell r="F5" t="str">
            <v xml:space="preserve">Priya Kitchener </v>
          </cell>
        </row>
        <row r="6">
          <cell r="F6" t="str">
            <v>Tony White</v>
          </cell>
        </row>
        <row r="7">
          <cell r="F7" t="str">
            <v>Oscar Neyland</v>
          </cell>
        </row>
        <row r="8">
          <cell r="F8" t="str">
            <v>Pete Rand</v>
          </cell>
        </row>
        <row r="9">
          <cell r="F9" t="str">
            <v xml:space="preserve">Christine Wickham </v>
          </cell>
        </row>
        <row r="10">
          <cell r="F10" t="str">
            <v xml:space="preserve">Tori Wickham </v>
          </cell>
        </row>
        <row r="11">
          <cell r="F11" t="str">
            <v xml:space="preserve">Kath Maher ® </v>
          </cell>
        </row>
        <row r="12">
          <cell r="F12" t="str">
            <v xml:space="preserve"> </v>
          </cell>
        </row>
        <row r="13">
          <cell r="F13" t="str">
            <v xml:space="preserve"> </v>
          </cell>
        </row>
        <row r="14">
          <cell r="F14" t="str">
            <v xml:space="preserve"> </v>
          </cell>
        </row>
        <row r="15">
          <cell r="F15">
            <v>0</v>
          </cell>
        </row>
        <row r="16">
          <cell r="F16" t="str">
            <v xml:space="preserve">Total: </v>
          </cell>
        </row>
        <row r="18">
          <cell r="F18" t="str">
            <v>Old Puckers</v>
          </cell>
          <cell r="I18" t="str">
            <v>B&amp;F</v>
          </cell>
          <cell r="J18" t="str">
            <v>Paper</v>
          </cell>
        </row>
        <row r="19">
          <cell r="F19" t="str">
            <v>Edward Forbes ©</v>
          </cell>
        </row>
        <row r="20">
          <cell r="F20" t="str">
            <v>Brett Muir</v>
          </cell>
        </row>
        <row r="21">
          <cell r="F21" t="str">
            <v>Mark Stalker</v>
          </cell>
        </row>
        <row r="22">
          <cell r="F22" t="str">
            <v>Adam Bridley</v>
          </cell>
        </row>
        <row r="23">
          <cell r="F23" t="str">
            <v>Joe Valentine</v>
          </cell>
        </row>
        <row r="24">
          <cell r="F24" t="str">
            <v>Jaime McAllister</v>
          </cell>
        </row>
        <row r="25">
          <cell r="F25" t="str">
            <v>Angus Sinclair</v>
          </cell>
        </row>
        <row r="26">
          <cell r="F26" t="str">
            <v>Curtis Pizzalotto</v>
          </cell>
        </row>
        <row r="27">
          <cell r="F27" t="str">
            <v>Sophie Edgar</v>
          </cell>
        </row>
        <row r="28">
          <cell r="F28" t="str">
            <v>Mark Packer</v>
          </cell>
        </row>
        <row r="29">
          <cell r="F29" t="str">
            <v>Max Perry</v>
          </cell>
        </row>
        <row r="30">
          <cell r="F30" t="str">
            <v xml:space="preserve"> </v>
          </cell>
        </row>
        <row r="31">
          <cell r="F31" t="str">
            <v xml:space="preserve"> </v>
          </cell>
        </row>
        <row r="32">
          <cell r="F32" t="str">
            <v xml:space="preserve"> </v>
          </cell>
        </row>
        <row r="33">
          <cell r="F33" t="str">
            <v xml:space="preserve">Total: </v>
          </cell>
        </row>
        <row r="68">
          <cell r="F68" t="str">
            <v>Zooluus</v>
          </cell>
          <cell r="I68" t="str">
            <v>B&amp;F</v>
          </cell>
          <cell r="J68" t="str">
            <v>Paper</v>
          </cell>
        </row>
        <row r="69">
          <cell r="F69" t="str">
            <v>John Adams ©</v>
          </cell>
        </row>
        <row r="70">
          <cell r="F70" t="str">
            <v>Jacob van Oosterom</v>
          </cell>
        </row>
        <row r="71">
          <cell r="F71" t="str">
            <v>Nick Dobromilsky</v>
          </cell>
        </row>
        <row r="72">
          <cell r="F72" t="str">
            <v>Erin Arnold</v>
          </cell>
        </row>
        <row r="73">
          <cell r="F73" t="str">
            <v>Andrew Greenhill</v>
          </cell>
        </row>
        <row r="74">
          <cell r="F74" t="str">
            <v>Amelie Meyer</v>
          </cell>
        </row>
        <row r="75">
          <cell r="F75" t="str">
            <v>Kaitlyn Higgins</v>
          </cell>
        </row>
        <row r="76">
          <cell r="F76" t="str">
            <v>William Maher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 t="str">
            <v xml:space="preserve"> </v>
          </cell>
        </row>
        <row r="82">
          <cell r="F82" t="str">
            <v xml:space="preserve"> </v>
          </cell>
        </row>
        <row r="83">
          <cell r="F83" t="str">
            <v xml:space="preserve">Total: </v>
          </cell>
        </row>
        <row r="85">
          <cell r="F85" t="str">
            <v>U15's</v>
          </cell>
          <cell r="I85" t="str">
            <v>B&amp;F</v>
          </cell>
          <cell r="J85" t="str">
            <v>Paper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 t="str">
            <v xml:space="preserve">Total: </v>
          </cell>
        </row>
        <row r="135">
          <cell r="F135" t="str">
            <v>SOS</v>
          </cell>
          <cell r="I135" t="str">
            <v>B&amp;F</v>
          </cell>
          <cell r="J135" t="str">
            <v>Paper</v>
          </cell>
        </row>
        <row r="136">
          <cell r="F136" t="str">
            <v>Dave Rush ©</v>
          </cell>
        </row>
        <row r="137">
          <cell r="F137" t="str">
            <v>Dave Moody</v>
          </cell>
        </row>
        <row r="138">
          <cell r="F138" t="str">
            <v>Bob Schlesinger</v>
          </cell>
        </row>
        <row r="139">
          <cell r="F139" t="str">
            <v>Paul McCartney</v>
          </cell>
        </row>
        <row r="140">
          <cell r="F140" t="str">
            <v xml:space="preserve">David Mayne </v>
          </cell>
        </row>
        <row r="141">
          <cell r="F141" t="str">
            <v xml:space="preserve">Scott Cooper </v>
          </cell>
        </row>
        <row r="142">
          <cell r="F142" t="str">
            <v xml:space="preserve">Damien Jacobs </v>
          </cell>
        </row>
        <row r="143">
          <cell r="F143" t="str">
            <v xml:space="preserve">Richard Cleary 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 t="str">
            <v xml:space="preserve"> </v>
          </cell>
        </row>
        <row r="147">
          <cell r="F147" t="str">
            <v xml:space="preserve"> </v>
          </cell>
        </row>
        <row r="148">
          <cell r="F148" t="str">
            <v xml:space="preserve"> </v>
          </cell>
        </row>
        <row r="149">
          <cell r="F149">
            <v>0</v>
          </cell>
        </row>
        <row r="150">
          <cell r="F150" t="str">
            <v xml:space="preserve">Total: </v>
          </cell>
        </row>
        <row r="152">
          <cell r="F152" t="str">
            <v>Aquaprongs</v>
          </cell>
          <cell r="I152" t="str">
            <v>B&amp;F</v>
          </cell>
          <cell r="J152" t="str">
            <v>Paper</v>
          </cell>
        </row>
        <row r="153">
          <cell r="F153" t="str">
            <v>Kim Fitzmaurice ©</v>
          </cell>
        </row>
        <row r="154">
          <cell r="F154" t="str">
            <v>Ralph Schwertner</v>
          </cell>
        </row>
        <row r="155">
          <cell r="F155" t="str">
            <v>Ben Smedhurst</v>
          </cell>
        </row>
        <row r="156">
          <cell r="F156" t="str">
            <v>Alyce Hancock</v>
          </cell>
        </row>
        <row r="157">
          <cell r="F157" t="str">
            <v>Francis Fox</v>
          </cell>
        </row>
        <row r="158">
          <cell r="F158" t="str">
            <v>Zack surname?</v>
          </cell>
        </row>
        <row r="159">
          <cell r="F159" t="str">
            <v>Toby Reid</v>
          </cell>
        </row>
        <row r="160">
          <cell r="F160" t="str">
            <v>Steve Batten</v>
          </cell>
        </row>
        <row r="161">
          <cell r="F161" t="str">
            <v>Tania Mendo Aguilar</v>
          </cell>
        </row>
        <row r="162">
          <cell r="F162" t="str">
            <v>Cameron Lewis</v>
          </cell>
        </row>
        <row r="163">
          <cell r="F163">
            <v>0</v>
          </cell>
        </row>
        <row r="164">
          <cell r="F164">
            <v>0</v>
          </cell>
        </row>
        <row r="165">
          <cell r="F165">
            <v>0</v>
          </cell>
        </row>
        <row r="166">
          <cell r="F166" t="str">
            <v xml:space="preserve"> </v>
          </cell>
        </row>
        <row r="167">
          <cell r="F167" t="str">
            <v xml:space="preserve">Total: </v>
          </cell>
        </row>
        <row r="202">
          <cell r="F202" t="str">
            <v>Ariba Amoebas</v>
          </cell>
          <cell r="I202" t="str">
            <v>B&amp;F</v>
          </cell>
          <cell r="J202" t="str">
            <v>Paper</v>
          </cell>
        </row>
        <row r="203">
          <cell r="F203" t="str">
            <v>Rob Johnson ©</v>
          </cell>
        </row>
        <row r="204">
          <cell r="F204" t="str">
            <v>Gail Friswell</v>
          </cell>
        </row>
        <row r="205">
          <cell r="F205" t="str">
            <v>Yumi Shirari</v>
          </cell>
        </row>
        <row r="206">
          <cell r="F206" t="str">
            <v>Alex Barnes-Keoghan</v>
          </cell>
        </row>
        <row r="207">
          <cell r="F207" t="str">
            <v>Simon Geard</v>
          </cell>
        </row>
        <row r="208">
          <cell r="F208" t="str">
            <v>David Hilder</v>
          </cell>
        </row>
        <row r="209">
          <cell r="F209" t="str">
            <v>Wee Cheah</v>
          </cell>
        </row>
        <row r="210">
          <cell r="F210" t="str">
            <v>Kirsty Kay</v>
          </cell>
        </row>
        <row r="211">
          <cell r="F211" t="str">
            <v>Amelie Meyer ®</v>
          </cell>
        </row>
        <row r="212">
          <cell r="F212" t="str">
            <v xml:space="preserve"> </v>
          </cell>
        </row>
        <row r="213">
          <cell r="F213" t="str">
            <v xml:space="preserve"> </v>
          </cell>
        </row>
        <row r="214">
          <cell r="F214" t="str">
            <v xml:space="preserve"> </v>
          </cell>
        </row>
        <row r="215">
          <cell r="F215" t="str">
            <v xml:space="preserve"> </v>
          </cell>
        </row>
        <row r="216">
          <cell r="F216" t="str">
            <v xml:space="preserve"> </v>
          </cell>
        </row>
        <row r="217">
          <cell r="F217" t="str">
            <v xml:space="preserve">Total: </v>
          </cell>
        </row>
        <row r="219">
          <cell r="F219" t="str">
            <v>Hot Chilli Prawns</v>
          </cell>
          <cell r="I219" t="str">
            <v>B&amp;F</v>
          </cell>
          <cell r="J219" t="str">
            <v>Paper</v>
          </cell>
        </row>
        <row r="220">
          <cell r="F220" t="str">
            <v>John Bamford ©</v>
          </cell>
        </row>
        <row r="221">
          <cell r="F221" t="str">
            <v>Craig Sanderson</v>
          </cell>
        </row>
        <row r="222">
          <cell r="F222" t="str">
            <v>Matt Sherlock</v>
          </cell>
        </row>
        <row r="223">
          <cell r="F223" t="str">
            <v>Chris Lohberger</v>
          </cell>
        </row>
        <row r="224">
          <cell r="F224" t="str">
            <v>Shaun Quin</v>
          </cell>
        </row>
        <row r="225">
          <cell r="F225" t="str">
            <v>Ray Brereton</v>
          </cell>
        </row>
        <row r="226">
          <cell r="F226" t="str">
            <v>Nick Findlay</v>
          </cell>
        </row>
        <row r="227">
          <cell r="F227" t="str">
            <v>Matt Webb</v>
          </cell>
        </row>
        <row r="228">
          <cell r="F228" t="str">
            <v>Martin Marzloff</v>
          </cell>
        </row>
        <row r="229">
          <cell r="F229" t="str">
            <v>Kate Thurn ®</v>
          </cell>
        </row>
        <row r="230">
          <cell r="F230" t="str">
            <v xml:space="preserve"> </v>
          </cell>
        </row>
        <row r="231">
          <cell r="F231" t="str">
            <v xml:space="preserve"> </v>
          </cell>
        </row>
        <row r="232">
          <cell r="F232" t="str">
            <v xml:space="preserve"> </v>
          </cell>
        </row>
        <row r="233">
          <cell r="F233" t="str">
            <v xml:space="preserve"> </v>
          </cell>
        </row>
        <row r="234">
          <cell r="F234" t="str">
            <v xml:space="preserve">Total: </v>
          </cell>
        </row>
        <row r="269">
          <cell r="F269" t="str">
            <v>Cilia</v>
          </cell>
          <cell r="I269" t="str">
            <v>B&amp;F</v>
          </cell>
          <cell r="J269" t="str">
            <v>Paper</v>
          </cell>
        </row>
        <row r="270">
          <cell r="F270" t="str">
            <v>Michelle Castle ©</v>
          </cell>
        </row>
        <row r="271">
          <cell r="F271" t="str">
            <v>Mitch Chivers</v>
          </cell>
        </row>
        <row r="272">
          <cell r="F272" t="str">
            <v>Greg Taylor</v>
          </cell>
        </row>
        <row r="273">
          <cell r="F273" t="str">
            <v>Rohan Thurstans</v>
          </cell>
        </row>
        <row r="274">
          <cell r="F274" t="str">
            <v>Ian Tye</v>
          </cell>
        </row>
        <row r="275">
          <cell r="F275" t="str">
            <v>Simon Featherstone</v>
          </cell>
        </row>
        <row r="276">
          <cell r="F276" t="str">
            <v xml:space="preserve">Juliet Payne </v>
          </cell>
        </row>
        <row r="277">
          <cell r="F277" t="str">
            <v>Peter Last</v>
          </cell>
        </row>
        <row r="278">
          <cell r="F278" t="str">
            <v>Andrew Doyle</v>
          </cell>
        </row>
        <row r="279">
          <cell r="F279" t="str">
            <v xml:space="preserve">Madeleine Shuey </v>
          </cell>
        </row>
        <row r="280">
          <cell r="F280" t="str">
            <v>Tom Milner ®</v>
          </cell>
        </row>
        <row r="281">
          <cell r="F281" t="str">
            <v>Richard Cleary ®</v>
          </cell>
        </row>
        <row r="282">
          <cell r="F282" t="str">
            <v xml:space="preserve"> </v>
          </cell>
        </row>
        <row r="283">
          <cell r="F283" t="str">
            <v xml:space="preserve"> </v>
          </cell>
        </row>
        <row r="284">
          <cell r="F284" t="str">
            <v xml:space="preserve">Total: </v>
          </cell>
        </row>
        <row r="286">
          <cell r="F286" t="str">
            <v>Crabs</v>
          </cell>
          <cell r="I286" t="str">
            <v>B&amp;F</v>
          </cell>
          <cell r="J286" t="str">
            <v>Paper</v>
          </cell>
        </row>
        <row r="287">
          <cell r="F287" t="str">
            <v>Bruce Maher ©</v>
          </cell>
        </row>
        <row r="288">
          <cell r="F288" t="str">
            <v>Andy Maver</v>
          </cell>
        </row>
        <row r="289">
          <cell r="F289" t="str">
            <v>Shane Miller</v>
          </cell>
        </row>
        <row r="290">
          <cell r="F290" t="str">
            <v>Malcolm Little</v>
          </cell>
        </row>
        <row r="291">
          <cell r="F291" t="str">
            <v>Basil McKinlay</v>
          </cell>
        </row>
        <row r="292">
          <cell r="F292" t="str">
            <v>Chris Edgar</v>
          </cell>
        </row>
        <row r="293">
          <cell r="F293" t="str">
            <v>Leigh Fannon</v>
          </cell>
        </row>
        <row r="294">
          <cell r="F294" t="str">
            <v xml:space="preserve">Patrick Meaney </v>
          </cell>
        </row>
        <row r="295">
          <cell r="F295" t="str">
            <v>Anthony Ellis</v>
          </cell>
        </row>
        <row r="296">
          <cell r="F296" t="str">
            <v xml:space="preserve">Olivia Johnson </v>
          </cell>
        </row>
        <row r="297">
          <cell r="F297">
            <v>0</v>
          </cell>
        </row>
        <row r="298">
          <cell r="F298" t="str">
            <v xml:space="preserve"> </v>
          </cell>
        </row>
        <row r="299">
          <cell r="F299" t="str">
            <v xml:space="preserve"> </v>
          </cell>
        </row>
        <row r="300">
          <cell r="F300">
            <v>0</v>
          </cell>
        </row>
        <row r="301">
          <cell r="F301" t="str">
            <v xml:space="preserve">Total: </v>
          </cell>
        </row>
        <row r="336">
          <cell r="F336" t="str">
            <v>Wanderers</v>
          </cell>
          <cell r="I336" t="str">
            <v>B&amp;F</v>
          </cell>
          <cell r="J336" t="str">
            <v>Paper</v>
          </cell>
        </row>
        <row r="337">
          <cell r="F337" t="str">
            <v>Steve Cleary ©</v>
          </cell>
        </row>
        <row r="338">
          <cell r="F338" t="str">
            <v>Nick Johnson</v>
          </cell>
        </row>
        <row r="339">
          <cell r="F339" t="str">
            <v>Andrew Herbert</v>
          </cell>
        </row>
        <row r="340">
          <cell r="F340" t="str">
            <v>Lyndal Herbert</v>
          </cell>
        </row>
        <row r="341">
          <cell r="F341" t="str">
            <v>Aki Dalby</v>
          </cell>
        </row>
        <row r="342">
          <cell r="F342" t="str">
            <v>Mark Jones</v>
          </cell>
        </row>
        <row r="343">
          <cell r="F343" t="str">
            <v>Alistair Reid</v>
          </cell>
        </row>
        <row r="344">
          <cell r="F344" t="str">
            <v>Steven Mason</v>
          </cell>
        </row>
        <row r="345">
          <cell r="F345" t="str">
            <v xml:space="preserve"> </v>
          </cell>
        </row>
        <row r="346">
          <cell r="F346" t="str">
            <v xml:space="preserve"> </v>
          </cell>
        </row>
        <row r="347">
          <cell r="F347" t="str">
            <v xml:space="preserve"> </v>
          </cell>
        </row>
        <row r="348">
          <cell r="F348" t="str">
            <v xml:space="preserve"> </v>
          </cell>
        </row>
        <row r="349">
          <cell r="F349" t="str">
            <v xml:space="preserve"> </v>
          </cell>
        </row>
        <row r="350">
          <cell r="F350" t="str">
            <v xml:space="preserve"> </v>
          </cell>
        </row>
        <row r="351">
          <cell r="F351" t="str">
            <v xml:space="preserve">Total: </v>
          </cell>
        </row>
        <row r="353">
          <cell r="F353" t="str">
            <v>Red Dogs</v>
          </cell>
          <cell r="I353" t="str">
            <v>B&amp;F</v>
          </cell>
          <cell r="J353" t="str">
            <v>Paper</v>
          </cell>
        </row>
        <row r="354">
          <cell r="F354" t="str">
            <v>Rowan Bridley ©</v>
          </cell>
        </row>
        <row r="355">
          <cell r="F355" t="str">
            <v>Richard Lane</v>
          </cell>
        </row>
        <row r="356">
          <cell r="F356" t="str">
            <v>Chris Cleaver</v>
          </cell>
        </row>
        <row r="357">
          <cell r="F357" t="str">
            <v>Dan Hunt</v>
          </cell>
        </row>
        <row r="358">
          <cell r="F358" t="str">
            <v>Harry Van Der Woude</v>
          </cell>
        </row>
        <row r="359">
          <cell r="F359" t="str">
            <v>James Milner</v>
          </cell>
        </row>
        <row r="360">
          <cell r="F360" t="str">
            <v xml:space="preserve">Brendon Lewis </v>
          </cell>
        </row>
        <row r="361">
          <cell r="F361" t="str">
            <v xml:space="preserve">Andrew Winch </v>
          </cell>
        </row>
        <row r="362">
          <cell r="F362" t="str">
            <v xml:space="preserve"> </v>
          </cell>
        </row>
        <row r="363">
          <cell r="F363" t="str">
            <v xml:space="preserve"> </v>
          </cell>
        </row>
        <row r="364">
          <cell r="F364" t="str">
            <v xml:space="preserve"> </v>
          </cell>
        </row>
        <row r="365">
          <cell r="F365" t="str">
            <v xml:space="preserve"> </v>
          </cell>
        </row>
        <row r="366">
          <cell r="F366" t="str">
            <v xml:space="preserve"> </v>
          </cell>
        </row>
        <row r="367">
          <cell r="F367" t="str">
            <v xml:space="preserve"> </v>
          </cell>
        </row>
        <row r="368">
          <cell r="F368" t="str">
            <v xml:space="preserve">Total: </v>
          </cell>
        </row>
        <row r="403">
          <cell r="F403" t="str">
            <v>Floggers</v>
          </cell>
          <cell r="I403" t="str">
            <v>B&amp;F</v>
          </cell>
          <cell r="J403" t="str">
            <v>Paper</v>
          </cell>
        </row>
        <row r="404">
          <cell r="F404" t="str">
            <v>Nick Martyn ©</v>
          </cell>
        </row>
        <row r="405">
          <cell r="F405" t="str">
            <v>Natalie Wickham</v>
          </cell>
        </row>
        <row r="406">
          <cell r="F406" t="str">
            <v>Jeremy Crawford</v>
          </cell>
        </row>
        <row r="407">
          <cell r="F407" t="str">
            <v>Hannah Robert-Tissot</v>
          </cell>
        </row>
        <row r="408">
          <cell r="F408" t="str">
            <v>James Martyn</v>
          </cell>
        </row>
        <row r="409">
          <cell r="F409" t="str">
            <v>Marty Jack</v>
          </cell>
        </row>
        <row r="410">
          <cell r="F410" t="str">
            <v>Mathew Paine</v>
          </cell>
        </row>
        <row r="411">
          <cell r="F411" t="str">
            <v xml:space="preserve">Eliza Game </v>
          </cell>
        </row>
        <row r="412">
          <cell r="F412" t="str">
            <v xml:space="preserve"> </v>
          </cell>
        </row>
        <row r="413">
          <cell r="F413" t="str">
            <v xml:space="preserve"> </v>
          </cell>
        </row>
        <row r="414">
          <cell r="F414" t="str">
            <v xml:space="preserve"> </v>
          </cell>
        </row>
        <row r="415">
          <cell r="F415" t="str">
            <v xml:space="preserve"> </v>
          </cell>
        </row>
        <row r="416">
          <cell r="F416" t="str">
            <v xml:space="preserve"> </v>
          </cell>
        </row>
        <row r="417">
          <cell r="F417" t="str">
            <v xml:space="preserve"> </v>
          </cell>
        </row>
        <row r="418">
          <cell r="F418" t="str">
            <v xml:space="preserve">Total: </v>
          </cell>
        </row>
        <row r="420">
          <cell r="F420" t="str">
            <v>Turbo Taddies</v>
          </cell>
          <cell r="I420" t="str">
            <v>B&amp;F</v>
          </cell>
          <cell r="J420" t="str">
            <v>Paper</v>
          </cell>
        </row>
        <row r="421">
          <cell r="F421" t="str">
            <v>Nick Yong ©</v>
          </cell>
        </row>
        <row r="422">
          <cell r="F422" t="str">
            <v>David Kruse</v>
          </cell>
        </row>
        <row r="423">
          <cell r="F423" t="str">
            <v>Mat Hosan</v>
          </cell>
        </row>
        <row r="424">
          <cell r="F424" t="str">
            <v>Aidan Young</v>
          </cell>
        </row>
        <row r="425">
          <cell r="F425" t="str">
            <v>Mark Lewis</v>
          </cell>
        </row>
        <row r="426">
          <cell r="F426" t="str">
            <v>Ben Coombe</v>
          </cell>
        </row>
        <row r="427">
          <cell r="F427" t="str">
            <v>Andrew Meijers</v>
          </cell>
        </row>
        <row r="428">
          <cell r="F428" t="str">
            <v xml:space="preserve">Jacob Cooper </v>
          </cell>
        </row>
        <row r="429">
          <cell r="F429" t="str">
            <v>Sarah Bridges ®</v>
          </cell>
        </row>
        <row r="430">
          <cell r="F430" t="str">
            <v>Dave Stevenson  - A</v>
          </cell>
        </row>
        <row r="431">
          <cell r="F431" t="str">
            <v>Ben Coombes ® ?  - A</v>
          </cell>
        </row>
        <row r="432">
          <cell r="F432" t="str">
            <v xml:space="preserve"> </v>
          </cell>
        </row>
        <row r="433">
          <cell r="F433" t="str">
            <v xml:space="preserve"> </v>
          </cell>
        </row>
        <row r="434">
          <cell r="F434" t="str">
            <v xml:space="preserve"> </v>
          </cell>
        </row>
        <row r="435">
          <cell r="F435" t="str">
            <v xml:space="preserve">Total: </v>
          </cell>
        </row>
        <row r="470">
          <cell r="F470" t="str">
            <v>Dead Penguins</v>
          </cell>
          <cell r="I470" t="str">
            <v>B&amp;F</v>
          </cell>
          <cell r="J470" t="str">
            <v>Paper</v>
          </cell>
        </row>
        <row r="471">
          <cell r="F471" t="str">
            <v>Brett Kitchener ©</v>
          </cell>
        </row>
        <row r="472">
          <cell r="F472" t="str">
            <v>Craig Proctor</v>
          </cell>
        </row>
        <row r="473">
          <cell r="F473" t="str">
            <v>Sarah Bridges</v>
          </cell>
        </row>
        <row r="474">
          <cell r="F474" t="str">
            <v>Sven Doedens</v>
          </cell>
        </row>
        <row r="475">
          <cell r="F475" t="str">
            <v>Alex Packer</v>
          </cell>
        </row>
        <row r="476">
          <cell r="F476" t="str">
            <v xml:space="preserve">Chris Wright </v>
          </cell>
        </row>
        <row r="477">
          <cell r="F477" t="str">
            <v>Robyn Sewell</v>
          </cell>
        </row>
        <row r="478">
          <cell r="F478" t="str">
            <v>David Lambert</v>
          </cell>
        </row>
        <row r="479">
          <cell r="F479">
            <v>0</v>
          </cell>
        </row>
        <row r="480">
          <cell r="F480" t="str">
            <v xml:space="preserve"> </v>
          </cell>
        </row>
        <row r="481">
          <cell r="F481" t="str">
            <v xml:space="preserve"> </v>
          </cell>
        </row>
        <row r="482">
          <cell r="F482" t="str">
            <v xml:space="preserve"> </v>
          </cell>
        </row>
        <row r="483">
          <cell r="F483" t="str">
            <v xml:space="preserve"> </v>
          </cell>
        </row>
        <row r="484">
          <cell r="F484" t="str">
            <v xml:space="preserve"> </v>
          </cell>
        </row>
        <row r="485">
          <cell r="F485" t="str">
            <v xml:space="preserve">Total: </v>
          </cell>
        </row>
        <row r="487">
          <cell r="F487" t="str">
            <v>Pucking Fools</v>
          </cell>
          <cell r="I487" t="str">
            <v>B&amp;F</v>
          </cell>
          <cell r="J487" t="str">
            <v>Paper</v>
          </cell>
        </row>
        <row r="488">
          <cell r="F488" t="str">
            <v>Nick Paine ©</v>
          </cell>
        </row>
        <row r="489">
          <cell r="F489" t="str">
            <v>Will Bowling</v>
          </cell>
        </row>
        <row r="490">
          <cell r="F490" t="str">
            <v>Ben Paine</v>
          </cell>
        </row>
        <row r="491">
          <cell r="F491" t="str">
            <v>Imogen Paine</v>
          </cell>
        </row>
        <row r="492">
          <cell r="F492" t="str">
            <v>Jack Inglis</v>
          </cell>
        </row>
        <row r="493">
          <cell r="F493" t="str">
            <v>Andrew Robert-Tissot</v>
          </cell>
        </row>
        <row r="494">
          <cell r="F494" t="str">
            <v>Michael Key (Taylor?)</v>
          </cell>
        </row>
        <row r="495">
          <cell r="F495" t="str">
            <v xml:space="preserve">John Mason </v>
          </cell>
        </row>
        <row r="496">
          <cell r="F496" t="str">
            <v>Phoebe Dalby</v>
          </cell>
        </row>
        <row r="497">
          <cell r="F497" t="str">
            <v>Natalie Conway ®</v>
          </cell>
        </row>
        <row r="498">
          <cell r="F498" t="str">
            <v xml:space="preserve"> </v>
          </cell>
        </row>
        <row r="499">
          <cell r="F499" t="str">
            <v xml:space="preserve"> </v>
          </cell>
        </row>
        <row r="500">
          <cell r="F500" t="str">
            <v xml:space="preserve"> </v>
          </cell>
        </row>
        <row r="501">
          <cell r="F501" t="str">
            <v xml:space="preserve"> </v>
          </cell>
        </row>
        <row r="502">
          <cell r="F502" t="str">
            <v xml:space="preserve">Total: </v>
          </cell>
        </row>
        <row r="537">
          <cell r="F537" t="str">
            <v>Cardiac Concerns</v>
          </cell>
          <cell r="I537" t="str">
            <v>B&amp;F</v>
          </cell>
          <cell r="J537" t="str">
            <v>Paper</v>
          </cell>
        </row>
        <row r="538">
          <cell r="F538" t="str">
            <v>David Horner ©</v>
          </cell>
        </row>
        <row r="539">
          <cell r="F539" t="str">
            <v>John Dalco</v>
          </cell>
        </row>
        <row r="540">
          <cell r="F540" t="str">
            <v>Owen Sprod</v>
          </cell>
        </row>
        <row r="541">
          <cell r="F541" t="str">
            <v>Maddy Stringer</v>
          </cell>
        </row>
        <row r="542">
          <cell r="F542" t="str">
            <v>Nat Conway</v>
          </cell>
        </row>
        <row r="543">
          <cell r="F543" t="str">
            <v>Rosie McKay</v>
          </cell>
        </row>
        <row r="544">
          <cell r="F544" t="str">
            <v>Seb Beswick</v>
          </cell>
        </row>
        <row r="545">
          <cell r="F545" t="str">
            <v>Justin Welch</v>
          </cell>
        </row>
        <row r="546">
          <cell r="F546" t="str">
            <v>Dave Haros</v>
          </cell>
        </row>
        <row r="547">
          <cell r="F547" t="str">
            <v>Kate Thurn</v>
          </cell>
        </row>
        <row r="548">
          <cell r="F548" t="str">
            <v xml:space="preserve"> </v>
          </cell>
        </row>
        <row r="549">
          <cell r="F549" t="str">
            <v xml:space="preserve"> </v>
          </cell>
        </row>
        <row r="550">
          <cell r="F550" t="str">
            <v xml:space="preserve"> </v>
          </cell>
        </row>
        <row r="551">
          <cell r="F551">
            <v>0</v>
          </cell>
        </row>
        <row r="552">
          <cell r="F552" t="str">
            <v xml:space="preserve">Total: </v>
          </cell>
        </row>
        <row r="554">
          <cell r="F554" t="str">
            <v>TSDC</v>
          </cell>
          <cell r="I554" t="str">
            <v>B&amp;F</v>
          </cell>
          <cell r="J554" t="str">
            <v>Paper</v>
          </cell>
        </row>
        <row r="555">
          <cell r="F555" t="str">
            <v>James Parkinson ©</v>
          </cell>
        </row>
        <row r="556">
          <cell r="F556" t="str">
            <v xml:space="preserve">Andrew Fisher </v>
          </cell>
        </row>
        <row r="557">
          <cell r="F557" t="str">
            <v>Jess Brown</v>
          </cell>
        </row>
        <row r="558">
          <cell r="F558" t="str">
            <v>Josh Mulcahy</v>
          </cell>
        </row>
        <row r="559">
          <cell r="F559" t="str">
            <v xml:space="preserve">Jesse Morley </v>
          </cell>
        </row>
        <row r="560">
          <cell r="F560" t="str">
            <v>John Robinson</v>
          </cell>
        </row>
        <row r="561">
          <cell r="F561" t="str">
            <v>Hayden Pearson</v>
          </cell>
        </row>
        <row r="562">
          <cell r="F562" t="str">
            <v>Duane O'Brien</v>
          </cell>
        </row>
        <row r="563">
          <cell r="F563" t="str">
            <v>Richard McMillan</v>
          </cell>
        </row>
        <row r="564">
          <cell r="F564" t="str">
            <v>Glenn Holmes</v>
          </cell>
        </row>
        <row r="565">
          <cell r="F565" t="str">
            <v>Florence Marsh-Robinson</v>
          </cell>
        </row>
        <row r="566">
          <cell r="F566" t="str">
            <v xml:space="preserve"> </v>
          </cell>
        </row>
        <row r="567">
          <cell r="F567" t="str">
            <v xml:space="preserve"> </v>
          </cell>
        </row>
        <row r="568">
          <cell r="F568" t="str">
            <v xml:space="preserve"> </v>
          </cell>
        </row>
        <row r="569">
          <cell r="F569" t="str">
            <v xml:space="preserve">Total: </v>
          </cell>
        </row>
        <row r="604">
          <cell r="F604" t="str">
            <v>Plying Pucksters</v>
          </cell>
          <cell r="I604" t="str">
            <v>B&amp;F</v>
          </cell>
          <cell r="J604" t="str">
            <v>Paper</v>
          </cell>
        </row>
        <row r="605">
          <cell r="F605" t="str">
            <v>Justin Bloomfield ©</v>
          </cell>
        </row>
        <row r="606">
          <cell r="F606" t="str">
            <v>Chris Allchin</v>
          </cell>
        </row>
        <row r="607">
          <cell r="F607" t="str">
            <v>Gabby Brown</v>
          </cell>
        </row>
        <row r="608">
          <cell r="F608" t="str">
            <v>Chris Butler</v>
          </cell>
        </row>
        <row r="609">
          <cell r="F609" t="str">
            <v>Tony Umley</v>
          </cell>
        </row>
        <row r="610">
          <cell r="F610" t="str">
            <v>Chris Broinowski</v>
          </cell>
        </row>
        <row r="611">
          <cell r="F611" t="str">
            <v>Michael Pankhurst</v>
          </cell>
        </row>
        <row r="612">
          <cell r="F612" t="str">
            <v>George Williams</v>
          </cell>
        </row>
        <row r="613">
          <cell r="F613" t="str">
            <v>Kath Maher</v>
          </cell>
        </row>
        <row r="614">
          <cell r="F614" t="str">
            <v>Tom Milner</v>
          </cell>
        </row>
        <row r="615">
          <cell r="F615" t="str">
            <v xml:space="preserve"> </v>
          </cell>
        </row>
        <row r="616">
          <cell r="F616" t="str">
            <v xml:space="preserve"> </v>
          </cell>
        </row>
        <row r="617">
          <cell r="F617" t="str">
            <v xml:space="preserve"> </v>
          </cell>
        </row>
        <row r="618">
          <cell r="F618" t="str">
            <v xml:space="preserve"> </v>
          </cell>
        </row>
        <row r="619">
          <cell r="F619" t="str">
            <v xml:space="preserve">Total: </v>
          </cell>
        </row>
        <row r="621">
          <cell r="F621" t="str">
            <v>Grizzlies</v>
          </cell>
          <cell r="I621" t="str">
            <v>B&amp;F</v>
          </cell>
          <cell r="J621" t="str">
            <v>Paper</v>
          </cell>
        </row>
        <row r="622">
          <cell r="F622" t="str">
            <v>Henry Maxwell ©</v>
          </cell>
        </row>
        <row r="623">
          <cell r="F623" t="str">
            <v>Robbie Gaffney</v>
          </cell>
        </row>
        <row r="624">
          <cell r="F624" t="str">
            <v>Tom Krasnicki</v>
          </cell>
        </row>
        <row r="625">
          <cell r="F625" t="str">
            <v>Tim Lamb</v>
          </cell>
        </row>
        <row r="626">
          <cell r="F626" t="str">
            <v>Russell Bradford</v>
          </cell>
        </row>
        <row r="627">
          <cell r="F627" t="str">
            <v>David Furmage</v>
          </cell>
        </row>
        <row r="628">
          <cell r="F628" t="str">
            <v>Scott Ragg</v>
          </cell>
        </row>
        <row r="629">
          <cell r="F629" t="str">
            <v>Tim Lynch</v>
          </cell>
        </row>
        <row r="630">
          <cell r="F630" t="str">
            <v>Martin Waldhoff</v>
          </cell>
        </row>
        <row r="631">
          <cell r="F631" t="str">
            <v>Leanne Sherriff</v>
          </cell>
        </row>
        <row r="632">
          <cell r="F632" t="str">
            <v>Andrew Crane</v>
          </cell>
        </row>
        <row r="633">
          <cell r="F633" t="str">
            <v xml:space="preserve"> </v>
          </cell>
        </row>
        <row r="634">
          <cell r="F634" t="str">
            <v xml:space="preserve"> </v>
          </cell>
        </row>
        <row r="635">
          <cell r="F635" t="str">
            <v xml:space="preserve"> </v>
          </cell>
        </row>
        <row r="636">
          <cell r="F636" t="str">
            <v xml:space="preserve">Total: </v>
          </cell>
        </row>
        <row r="671">
          <cell r="F671" t="str">
            <v>Ariba Amoebas</v>
          </cell>
          <cell r="I671" t="str">
            <v>B&amp;F</v>
          </cell>
          <cell r="J671" t="str">
            <v>Paper</v>
          </cell>
        </row>
        <row r="672">
          <cell r="F672" t="str">
            <v>Rob Johnson ©</v>
          </cell>
        </row>
        <row r="673">
          <cell r="F673" t="str">
            <v>Gail Friswell</v>
          </cell>
        </row>
        <row r="674">
          <cell r="F674" t="str">
            <v>Yumi Shirari</v>
          </cell>
        </row>
        <row r="675">
          <cell r="F675" t="str">
            <v>Alex Barnes-Keoghan</v>
          </cell>
        </row>
        <row r="676">
          <cell r="F676" t="str">
            <v>Simon Geard</v>
          </cell>
        </row>
        <row r="677">
          <cell r="F677" t="str">
            <v>David Hilder</v>
          </cell>
        </row>
        <row r="678">
          <cell r="F678" t="str">
            <v>Wee Cheah</v>
          </cell>
        </row>
        <row r="679">
          <cell r="F679" t="str">
            <v>Kirsty Kay</v>
          </cell>
        </row>
        <row r="680">
          <cell r="F680" t="str">
            <v>Amelie Meyer ®</v>
          </cell>
        </row>
        <row r="681">
          <cell r="F681" t="str">
            <v xml:space="preserve"> </v>
          </cell>
        </row>
        <row r="682">
          <cell r="F682" t="str">
            <v xml:space="preserve"> </v>
          </cell>
        </row>
        <row r="683">
          <cell r="F683" t="str">
            <v xml:space="preserve"> </v>
          </cell>
        </row>
        <row r="684">
          <cell r="F684" t="str">
            <v xml:space="preserve"> </v>
          </cell>
        </row>
        <row r="685">
          <cell r="F685" t="str">
            <v xml:space="preserve"> </v>
          </cell>
        </row>
        <row r="686">
          <cell r="F686" t="str">
            <v xml:space="preserve">Total: </v>
          </cell>
        </row>
        <row r="688">
          <cell r="F688" t="str">
            <v>Shapely Bottoms</v>
          </cell>
          <cell r="I688" t="str">
            <v>B&amp;F</v>
          </cell>
          <cell r="J688" t="str">
            <v>Paper</v>
          </cell>
        </row>
        <row r="689">
          <cell r="F689" t="str">
            <v xml:space="preserve">Dave  Marshall </v>
          </cell>
        </row>
        <row r="690">
          <cell r="F690" t="str">
            <v>Stephen Spinks</v>
          </cell>
        </row>
        <row r="691">
          <cell r="F691" t="str">
            <v>Lyndal Mellefont</v>
          </cell>
        </row>
        <row r="692">
          <cell r="F692" t="str">
            <v xml:space="preserve">Priya Kitchener </v>
          </cell>
        </row>
        <row r="693">
          <cell r="F693" t="str">
            <v>Tony White</v>
          </cell>
        </row>
        <row r="694">
          <cell r="F694" t="str">
            <v>Oscar Neyland</v>
          </cell>
        </row>
        <row r="695">
          <cell r="F695" t="str">
            <v>Pete Rand</v>
          </cell>
        </row>
        <row r="696">
          <cell r="F696" t="str">
            <v xml:space="preserve">Christine Wickham </v>
          </cell>
        </row>
        <row r="697">
          <cell r="F697" t="str">
            <v xml:space="preserve">Tori Wickham </v>
          </cell>
        </row>
        <row r="698">
          <cell r="F698" t="str">
            <v xml:space="preserve">Kath Maher ® </v>
          </cell>
        </row>
        <row r="699">
          <cell r="F699" t="str">
            <v xml:space="preserve"> </v>
          </cell>
        </row>
        <row r="700">
          <cell r="F700" t="str">
            <v xml:space="preserve"> </v>
          </cell>
        </row>
        <row r="701">
          <cell r="F701" t="str">
            <v xml:space="preserve"> </v>
          </cell>
        </row>
        <row r="702">
          <cell r="F702">
            <v>0</v>
          </cell>
        </row>
        <row r="703">
          <cell r="F703" t="str">
            <v xml:space="preserve">Total: </v>
          </cell>
        </row>
        <row r="738">
          <cell r="F738" t="str">
            <v>Aquaholics</v>
          </cell>
          <cell r="I738" t="str">
            <v>B&amp;F</v>
          </cell>
          <cell r="J738" t="str">
            <v>Paper</v>
          </cell>
        </row>
        <row r="739">
          <cell r="F739" t="str">
            <v>Steve Kilpatrick ©</v>
          </cell>
        </row>
        <row r="740">
          <cell r="F740" t="str">
            <v>Matt Baker</v>
          </cell>
        </row>
        <row r="741">
          <cell r="F741" t="str">
            <v>Rob Kilpatrick</v>
          </cell>
        </row>
        <row r="742">
          <cell r="F742" t="str">
            <v>Jeremy Sugden</v>
          </cell>
        </row>
        <row r="743">
          <cell r="F743" t="str">
            <v>Chris Schuecker </v>
          </cell>
        </row>
        <row r="744">
          <cell r="F744" t="str">
            <v>Scott Allen</v>
          </cell>
        </row>
        <row r="745">
          <cell r="F745" t="str">
            <v xml:space="preserve">Brett Blandford </v>
          </cell>
        </row>
        <row r="746">
          <cell r="F746" t="str">
            <v xml:space="preserve">Kate Howard </v>
          </cell>
        </row>
        <row r="747">
          <cell r="F747" t="str">
            <v>Stephen Mason ®  - A</v>
          </cell>
        </row>
        <row r="748">
          <cell r="F748" t="str">
            <v xml:space="preserve"> </v>
          </cell>
        </row>
        <row r="749">
          <cell r="F749" t="str">
            <v xml:space="preserve"> </v>
          </cell>
        </row>
        <row r="750">
          <cell r="F750" t="str">
            <v xml:space="preserve"> </v>
          </cell>
        </row>
        <row r="751">
          <cell r="F751" t="str">
            <v xml:space="preserve"> </v>
          </cell>
        </row>
        <row r="752">
          <cell r="F752">
            <v>0</v>
          </cell>
        </row>
        <row r="753">
          <cell r="F753" t="str">
            <v xml:space="preserve">Total: </v>
          </cell>
        </row>
        <row r="755">
          <cell r="F755" t="str">
            <v>Depth Charges</v>
          </cell>
          <cell r="I755" t="str">
            <v>B&amp;F</v>
          </cell>
          <cell r="J755" t="str">
            <v>Paper</v>
          </cell>
        </row>
        <row r="756">
          <cell r="F756" t="str">
            <v>Craig Granquist ©</v>
          </cell>
        </row>
        <row r="757">
          <cell r="F757" t="str">
            <v>Ian Shanahan</v>
          </cell>
        </row>
        <row r="758">
          <cell r="F758" t="str">
            <v>Callum Hindal</v>
          </cell>
        </row>
        <row r="759">
          <cell r="F759" t="str">
            <v>Jack Robert-Tissot</v>
          </cell>
        </row>
        <row r="760">
          <cell r="F760" t="str">
            <v>Fiona Walsh</v>
          </cell>
        </row>
        <row r="761">
          <cell r="F761" t="str">
            <v>Glenn Wickham</v>
          </cell>
        </row>
        <row r="762">
          <cell r="F762" t="str">
            <v>Tori Wickham ®</v>
          </cell>
        </row>
        <row r="763">
          <cell r="F763" t="str">
            <v>Sven Doedens ®</v>
          </cell>
        </row>
        <row r="764">
          <cell r="F764">
            <v>0</v>
          </cell>
        </row>
        <row r="765">
          <cell r="F765">
            <v>0</v>
          </cell>
        </row>
        <row r="766">
          <cell r="F766" t="str">
            <v xml:space="preserve"> </v>
          </cell>
        </row>
        <row r="767">
          <cell r="F767" t="str">
            <v xml:space="preserve"> </v>
          </cell>
        </row>
        <row r="768">
          <cell r="F768" t="str">
            <v xml:space="preserve"> </v>
          </cell>
        </row>
        <row r="769">
          <cell r="F769" t="str">
            <v xml:space="preserve"> </v>
          </cell>
        </row>
        <row r="770">
          <cell r="F770" t="str">
            <v xml:space="preserve">Total: </v>
          </cell>
        </row>
        <row r="805">
          <cell r="F805" t="str">
            <v>Uni Dolphins</v>
          </cell>
          <cell r="I805" t="str">
            <v>B&amp;F</v>
          </cell>
          <cell r="J805" t="str">
            <v>Paper</v>
          </cell>
        </row>
        <row r="806">
          <cell r="F806" t="str">
            <v xml:space="preserve">Dave  Marshall </v>
          </cell>
        </row>
        <row r="807">
          <cell r="F807" t="str">
            <v>Stephen Spinks</v>
          </cell>
        </row>
        <row r="808">
          <cell r="F808" t="str">
            <v>Lyndal Mellefont</v>
          </cell>
        </row>
        <row r="809">
          <cell r="F809" t="str">
            <v xml:space="preserve">Priya Kitchener </v>
          </cell>
        </row>
        <row r="810">
          <cell r="F810" t="str">
            <v>Tony White</v>
          </cell>
        </row>
        <row r="811">
          <cell r="F811" t="str">
            <v>Oscar Neyland</v>
          </cell>
        </row>
        <row r="812">
          <cell r="F812" t="str">
            <v>Pete Rand</v>
          </cell>
        </row>
        <row r="813">
          <cell r="F813" t="str">
            <v xml:space="preserve">Christine Wickham </v>
          </cell>
        </row>
        <row r="814">
          <cell r="F814" t="str">
            <v xml:space="preserve">Tori Wickham </v>
          </cell>
        </row>
        <row r="815">
          <cell r="F815" t="str">
            <v xml:space="preserve">Kath Maher ® </v>
          </cell>
        </row>
        <row r="816">
          <cell r="F816" t="str">
            <v xml:space="preserve"> </v>
          </cell>
        </row>
        <row r="817">
          <cell r="F817" t="str">
            <v xml:space="preserve"> </v>
          </cell>
        </row>
        <row r="818">
          <cell r="F818" t="str">
            <v xml:space="preserve"> </v>
          </cell>
        </row>
        <row r="819">
          <cell r="F819">
            <v>0</v>
          </cell>
        </row>
        <row r="820">
          <cell r="F820" t="str">
            <v xml:space="preserve">Total: </v>
          </cell>
        </row>
        <row r="822">
          <cell r="F822" t="str">
            <v>Berserkers</v>
          </cell>
          <cell r="I822" t="str">
            <v>B&amp;F</v>
          </cell>
          <cell r="J822" t="str">
            <v>Paper</v>
          </cell>
        </row>
        <row r="823">
          <cell r="F823" t="str">
            <v>Edward Forbes ©</v>
          </cell>
        </row>
        <row r="824">
          <cell r="F824" t="str">
            <v>Brett Muir</v>
          </cell>
        </row>
        <row r="825">
          <cell r="F825" t="str">
            <v>Mark Stalker</v>
          </cell>
        </row>
        <row r="826">
          <cell r="F826" t="str">
            <v>Adam Bridley</v>
          </cell>
        </row>
        <row r="827">
          <cell r="F827" t="str">
            <v>Joe Valentine</v>
          </cell>
        </row>
        <row r="828">
          <cell r="F828" t="str">
            <v>Jaime McAllister</v>
          </cell>
        </row>
        <row r="829">
          <cell r="F829" t="str">
            <v>Angus Sinclair</v>
          </cell>
        </row>
        <row r="830">
          <cell r="F830" t="str">
            <v>Curtis Pizzalotto</v>
          </cell>
        </row>
        <row r="831">
          <cell r="F831" t="str">
            <v>Sophie Edgar</v>
          </cell>
        </row>
        <row r="832">
          <cell r="F832" t="str">
            <v>Mark Packer</v>
          </cell>
        </row>
        <row r="833">
          <cell r="F833" t="str">
            <v>Max Perry</v>
          </cell>
        </row>
        <row r="834">
          <cell r="F834" t="str">
            <v xml:space="preserve"> </v>
          </cell>
        </row>
        <row r="835">
          <cell r="F835" t="str">
            <v xml:space="preserve"> </v>
          </cell>
        </row>
        <row r="836">
          <cell r="F836" t="str">
            <v xml:space="preserve"> </v>
          </cell>
        </row>
        <row r="837">
          <cell r="F837" t="str">
            <v xml:space="preserve">Total: </v>
          </cell>
        </row>
        <row r="872">
          <cell r="F872">
            <v>0</v>
          </cell>
          <cell r="I872" t="str">
            <v>B&amp;F</v>
          </cell>
          <cell r="J872" t="str">
            <v>Paper</v>
          </cell>
        </row>
        <row r="873">
          <cell r="F873" t="e">
            <v>#N/A</v>
          </cell>
        </row>
        <row r="874">
          <cell r="F874" t="e">
            <v>#N/A</v>
          </cell>
        </row>
        <row r="875">
          <cell r="F875" t="e">
            <v>#N/A</v>
          </cell>
        </row>
        <row r="876">
          <cell r="F876" t="e">
            <v>#N/A</v>
          </cell>
        </row>
        <row r="877">
          <cell r="F877" t="e">
            <v>#N/A</v>
          </cell>
        </row>
        <row r="878">
          <cell r="F878" t="e">
            <v>#N/A</v>
          </cell>
        </row>
        <row r="879">
          <cell r="F879" t="e">
            <v>#N/A</v>
          </cell>
        </row>
        <row r="880">
          <cell r="F880" t="e">
            <v>#N/A</v>
          </cell>
        </row>
        <row r="881">
          <cell r="F881" t="e">
            <v>#N/A</v>
          </cell>
        </row>
        <row r="882">
          <cell r="F882" t="e">
            <v>#N/A</v>
          </cell>
        </row>
        <row r="883">
          <cell r="F883" t="e">
            <v>#N/A</v>
          </cell>
        </row>
        <row r="884">
          <cell r="F884" t="e">
            <v>#N/A</v>
          </cell>
        </row>
        <row r="885">
          <cell r="F885" t="e">
            <v>#N/A</v>
          </cell>
        </row>
        <row r="886">
          <cell r="F886" t="e">
            <v>#N/A</v>
          </cell>
        </row>
        <row r="887">
          <cell r="F887" t="str">
            <v xml:space="preserve">Total: </v>
          </cell>
        </row>
        <row r="889">
          <cell r="F889">
            <v>0</v>
          </cell>
          <cell r="I889" t="str">
            <v>B&amp;F</v>
          </cell>
          <cell r="J889" t="str">
            <v>Paper</v>
          </cell>
        </row>
        <row r="890">
          <cell r="F890" t="e">
            <v>#N/A</v>
          </cell>
        </row>
        <row r="891">
          <cell r="F891" t="e">
            <v>#N/A</v>
          </cell>
        </row>
        <row r="892">
          <cell r="F892" t="e">
            <v>#N/A</v>
          </cell>
        </row>
        <row r="893">
          <cell r="F893" t="e">
            <v>#N/A</v>
          </cell>
        </row>
        <row r="894">
          <cell r="F894" t="e">
            <v>#N/A</v>
          </cell>
        </row>
        <row r="895">
          <cell r="F895" t="e">
            <v>#N/A</v>
          </cell>
        </row>
        <row r="896">
          <cell r="F896" t="e">
            <v>#N/A</v>
          </cell>
        </row>
        <row r="897">
          <cell r="F897" t="e">
            <v>#N/A</v>
          </cell>
        </row>
        <row r="898">
          <cell r="F898" t="e">
            <v>#N/A</v>
          </cell>
        </row>
        <row r="899">
          <cell r="F899" t="e">
            <v>#N/A</v>
          </cell>
        </row>
        <row r="900">
          <cell r="F900" t="e">
            <v>#N/A</v>
          </cell>
        </row>
        <row r="901">
          <cell r="F901" t="e">
            <v>#N/A</v>
          </cell>
        </row>
        <row r="902">
          <cell r="F902" t="e">
            <v>#N/A</v>
          </cell>
        </row>
        <row r="903">
          <cell r="F903" t="e">
            <v>#N/A</v>
          </cell>
        </row>
        <row r="904">
          <cell r="F904" t="str">
            <v xml:space="preserve">Total: </v>
          </cell>
        </row>
        <row r="939">
          <cell r="F939" t="str">
            <v>Water Rats</v>
          </cell>
          <cell r="I939" t="str">
            <v>B&amp;F</v>
          </cell>
          <cell r="J939" t="str">
            <v>Paper</v>
          </cell>
        </row>
        <row r="940">
          <cell r="F940" t="str">
            <v>Matt Debnam ©</v>
          </cell>
        </row>
        <row r="941">
          <cell r="F941" t="str">
            <v>Josh Debnam</v>
          </cell>
        </row>
        <row r="942">
          <cell r="F942" t="str">
            <v>Daniel Debnam</v>
          </cell>
        </row>
        <row r="943">
          <cell r="F943" t="str">
            <v>Jason Reeves</v>
          </cell>
        </row>
        <row r="944">
          <cell r="F944" t="str">
            <v>Ben Phibbs</v>
          </cell>
        </row>
        <row r="945">
          <cell r="F945" t="str">
            <v>Jayden Griggs</v>
          </cell>
        </row>
        <row r="946">
          <cell r="F946" t="str">
            <v>Paul Griggs</v>
          </cell>
        </row>
        <row r="947">
          <cell r="F947" t="str">
            <v>Damien Johnson</v>
          </cell>
        </row>
        <row r="948">
          <cell r="F948" t="str">
            <v>Graeme Boxall</v>
          </cell>
        </row>
        <row r="949">
          <cell r="F949" t="str">
            <v>Rhys Jones</v>
          </cell>
        </row>
        <row r="950">
          <cell r="F950" t="str">
            <v xml:space="preserve"> </v>
          </cell>
        </row>
        <row r="951">
          <cell r="F951" t="str">
            <v xml:space="preserve"> </v>
          </cell>
        </row>
        <row r="952">
          <cell r="F952" t="str">
            <v xml:space="preserve"> </v>
          </cell>
        </row>
        <row r="953">
          <cell r="F953">
            <v>0</v>
          </cell>
        </row>
        <row r="954">
          <cell r="F954" t="str">
            <v xml:space="preserve">Total: </v>
          </cell>
        </row>
        <row r="956">
          <cell r="F956" t="str">
            <v>Femmes</v>
          </cell>
          <cell r="I956" t="str">
            <v>B&amp;F</v>
          </cell>
          <cell r="J956" t="str">
            <v>Paper</v>
          </cell>
        </row>
        <row r="957">
          <cell r="F957">
            <v>0</v>
          </cell>
        </row>
        <row r="958">
          <cell r="F958">
            <v>0</v>
          </cell>
        </row>
        <row r="959">
          <cell r="F959">
            <v>0</v>
          </cell>
        </row>
        <row r="960">
          <cell r="F960">
            <v>0</v>
          </cell>
        </row>
        <row r="961">
          <cell r="F961">
            <v>0</v>
          </cell>
        </row>
        <row r="962">
          <cell r="F962">
            <v>0</v>
          </cell>
        </row>
        <row r="963">
          <cell r="F963">
            <v>0</v>
          </cell>
        </row>
        <row r="964">
          <cell r="F964">
            <v>0</v>
          </cell>
        </row>
        <row r="965">
          <cell r="F965">
            <v>0</v>
          </cell>
        </row>
        <row r="966">
          <cell r="F966" t="str">
            <v xml:space="preserve"> </v>
          </cell>
        </row>
        <row r="967">
          <cell r="F967" t="str">
            <v xml:space="preserve"> </v>
          </cell>
        </row>
        <row r="968">
          <cell r="F968" t="str">
            <v xml:space="preserve"> </v>
          </cell>
        </row>
        <row r="969">
          <cell r="F969" t="str">
            <v xml:space="preserve"> </v>
          </cell>
        </row>
        <row r="970">
          <cell r="F970" t="str">
            <v xml:space="preserve"> </v>
          </cell>
        </row>
        <row r="971">
          <cell r="F971" t="str">
            <v xml:space="preserve">Total: 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60"/>
  <sheetViews>
    <sheetView tabSelected="1" zoomScaleNormal="100" workbookViewId="0">
      <selection activeCell="T27" sqref="T27"/>
    </sheetView>
  </sheetViews>
  <sheetFormatPr defaultColWidth="9.7109375" defaultRowHeight="15"/>
  <cols>
    <col min="1" max="1" width="1.85546875" customWidth="1"/>
    <col min="7" max="7" width="10" customWidth="1"/>
    <col min="8" max="8" width="9.7109375" customWidth="1"/>
  </cols>
  <sheetData>
    <row r="1" spans="1:23" ht="18" customHeight="1">
      <c r="A1" s="1"/>
      <c r="B1" s="2"/>
      <c r="C1" s="3"/>
      <c r="D1" s="3"/>
      <c r="E1" s="3"/>
      <c r="F1" s="3"/>
      <c r="G1" s="3"/>
      <c r="H1" s="2" t="s">
        <v>390</v>
      </c>
      <c r="I1" s="2"/>
      <c r="J1" s="3"/>
      <c r="K1" s="3"/>
      <c r="L1" s="3"/>
      <c r="M1" s="3"/>
      <c r="N1" s="4"/>
      <c r="O1" s="3"/>
      <c r="P1" s="3"/>
      <c r="Q1" s="3"/>
      <c r="R1" s="5"/>
    </row>
    <row r="2" spans="1:23" ht="15.75" thickBot="1">
      <c r="A2" s="6"/>
      <c r="B2" s="7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9"/>
    </row>
    <row r="3" spans="1:23" ht="15.75" thickTop="1">
      <c r="A3" s="10"/>
      <c r="B3" s="11"/>
      <c r="C3" s="12">
        <v>40597</v>
      </c>
      <c r="D3" s="13" t="s">
        <v>1</v>
      </c>
      <c r="E3" s="14" t="s">
        <v>91</v>
      </c>
      <c r="F3" s="12">
        <f>C3+7</f>
        <v>40604</v>
      </c>
      <c r="G3" s="13" t="s">
        <v>2</v>
      </c>
      <c r="H3" s="14" t="s">
        <v>90</v>
      </c>
      <c r="I3" s="12">
        <f>F3+7</f>
        <v>40611</v>
      </c>
      <c r="J3" s="13" t="s">
        <v>3</v>
      </c>
      <c r="K3" s="14" t="s">
        <v>88</v>
      </c>
      <c r="L3" s="206">
        <f>I3+14</f>
        <v>40625</v>
      </c>
      <c r="M3" s="13" t="s">
        <v>4</v>
      </c>
      <c r="N3" s="14" t="s">
        <v>92</v>
      </c>
      <c r="O3" s="12">
        <f>L3+7</f>
        <v>40632</v>
      </c>
      <c r="P3" s="13" t="s">
        <v>5</v>
      </c>
      <c r="Q3" s="14" t="s">
        <v>85</v>
      </c>
      <c r="R3" s="9"/>
    </row>
    <row r="4" spans="1:23" ht="15.75" thickBot="1">
      <c r="A4" s="15"/>
      <c r="B4" s="16" t="s">
        <v>6</v>
      </c>
      <c r="C4" s="17" t="s">
        <v>7</v>
      </c>
      <c r="D4" s="18" t="s">
        <v>8</v>
      </c>
      <c r="E4" s="19" t="s">
        <v>9</v>
      </c>
      <c r="F4" s="17" t="s">
        <v>7</v>
      </c>
      <c r="G4" s="18" t="s">
        <v>8</v>
      </c>
      <c r="H4" s="19" t="s">
        <v>9</v>
      </c>
      <c r="I4" s="17" t="s">
        <v>7</v>
      </c>
      <c r="J4" s="18" t="s">
        <v>8</v>
      </c>
      <c r="K4" s="19" t="s">
        <v>9</v>
      </c>
      <c r="L4" s="17" t="s">
        <v>7</v>
      </c>
      <c r="M4" s="18" t="s">
        <v>8</v>
      </c>
      <c r="N4" s="19" t="s">
        <v>9</v>
      </c>
      <c r="O4" s="17" t="s">
        <v>7</v>
      </c>
      <c r="P4" s="18" t="s">
        <v>8</v>
      </c>
      <c r="Q4" s="19" t="s">
        <v>9</v>
      </c>
      <c r="R4" s="9"/>
    </row>
    <row r="5" spans="1:23">
      <c r="A5" s="20"/>
      <c r="B5" s="21" t="s">
        <v>10</v>
      </c>
      <c r="C5" s="22" t="s">
        <v>13</v>
      </c>
      <c r="D5" s="114" t="s">
        <v>11</v>
      </c>
      <c r="E5" s="108" t="s">
        <v>12</v>
      </c>
      <c r="F5" s="22" t="s">
        <v>13</v>
      </c>
      <c r="G5" s="114" t="s">
        <v>11</v>
      </c>
      <c r="H5" s="108" t="s">
        <v>12</v>
      </c>
      <c r="I5" s="22" t="s">
        <v>13</v>
      </c>
      <c r="J5" s="114" t="s">
        <v>11</v>
      </c>
      <c r="K5" s="108" t="s">
        <v>12</v>
      </c>
      <c r="L5" s="22" t="s">
        <v>13</v>
      </c>
      <c r="M5" s="114" t="s">
        <v>11</v>
      </c>
      <c r="N5" s="108" t="s">
        <v>12</v>
      </c>
      <c r="O5" s="22" t="s">
        <v>13</v>
      </c>
      <c r="P5" s="114" t="s">
        <v>11</v>
      </c>
      <c r="Q5" s="115" t="s">
        <v>12</v>
      </c>
      <c r="R5" s="9"/>
    </row>
    <row r="6" spans="1:23">
      <c r="A6" s="24"/>
      <c r="B6" s="25" t="s">
        <v>14</v>
      </c>
      <c r="C6" s="26" t="s">
        <v>28</v>
      </c>
      <c r="D6" s="35" t="s">
        <v>19</v>
      </c>
      <c r="E6" s="109" t="s">
        <v>18</v>
      </c>
      <c r="F6" s="26" t="s">
        <v>42</v>
      </c>
      <c r="G6" s="35" t="s">
        <v>25</v>
      </c>
      <c r="H6" s="109" t="s">
        <v>35</v>
      </c>
      <c r="I6" s="26" t="s">
        <v>22</v>
      </c>
      <c r="J6" s="35" t="s">
        <v>17</v>
      </c>
      <c r="K6" s="109" t="s">
        <v>27</v>
      </c>
      <c r="L6" s="26" t="s">
        <v>38</v>
      </c>
      <c r="M6" s="35" t="s">
        <v>15</v>
      </c>
      <c r="N6" s="109" t="s">
        <v>31</v>
      </c>
      <c r="O6" s="26" t="s">
        <v>28</v>
      </c>
      <c r="P6" s="35" t="s">
        <v>26</v>
      </c>
      <c r="Q6" s="116" t="s">
        <v>18</v>
      </c>
      <c r="R6" s="9"/>
    </row>
    <row r="7" spans="1:23">
      <c r="A7" s="24"/>
      <c r="B7" s="25" t="s">
        <v>24</v>
      </c>
      <c r="C7" s="26" t="s">
        <v>22</v>
      </c>
      <c r="D7" s="35" t="s">
        <v>17</v>
      </c>
      <c r="E7" s="109" t="s">
        <v>27</v>
      </c>
      <c r="F7" s="26" t="s">
        <v>38</v>
      </c>
      <c r="G7" s="35" t="s">
        <v>15</v>
      </c>
      <c r="H7" s="109" t="s">
        <v>31</v>
      </c>
      <c r="I7" s="26" t="s">
        <v>42</v>
      </c>
      <c r="J7" s="35" t="s">
        <v>20</v>
      </c>
      <c r="K7" s="109" t="s">
        <v>35</v>
      </c>
      <c r="L7" s="26" t="s">
        <v>36</v>
      </c>
      <c r="M7" s="35" t="s">
        <v>17</v>
      </c>
      <c r="N7" s="109" t="s">
        <v>21</v>
      </c>
      <c r="O7" s="26" t="s">
        <v>42</v>
      </c>
      <c r="P7" s="35" t="s">
        <v>25</v>
      </c>
      <c r="Q7" s="116" t="s">
        <v>35</v>
      </c>
      <c r="R7" s="9"/>
    </row>
    <row r="8" spans="1:23">
      <c r="A8" s="28"/>
      <c r="B8" s="29" t="s">
        <v>29</v>
      </c>
      <c r="C8" s="111" t="s">
        <v>40</v>
      </c>
      <c r="D8" s="40" t="s">
        <v>15</v>
      </c>
      <c r="E8" s="110" t="s">
        <v>39</v>
      </c>
      <c r="F8" s="111" t="s">
        <v>37</v>
      </c>
      <c r="G8" s="40" t="s">
        <v>19</v>
      </c>
      <c r="H8" s="110" t="s">
        <v>361</v>
      </c>
      <c r="I8" s="111" t="s">
        <v>36</v>
      </c>
      <c r="J8" s="40" t="s">
        <v>16</v>
      </c>
      <c r="K8" s="110" t="s">
        <v>21</v>
      </c>
      <c r="L8" s="111" t="s">
        <v>30</v>
      </c>
      <c r="M8" s="40" t="s">
        <v>20</v>
      </c>
      <c r="N8" s="110" t="s">
        <v>23</v>
      </c>
      <c r="O8" s="111" t="s">
        <v>30</v>
      </c>
      <c r="P8" s="40" t="s">
        <v>20</v>
      </c>
      <c r="Q8" s="37" t="s">
        <v>23</v>
      </c>
      <c r="R8" s="31"/>
    </row>
    <row r="9" spans="1:23">
      <c r="A9" s="28"/>
      <c r="B9" s="29" t="s">
        <v>32</v>
      </c>
      <c r="C9" s="32"/>
      <c r="D9" s="39"/>
      <c r="E9" s="112"/>
      <c r="F9" s="32"/>
      <c r="G9" s="39"/>
      <c r="H9" s="112"/>
      <c r="I9" s="32"/>
      <c r="J9" s="39"/>
      <c r="K9" s="112"/>
      <c r="L9" s="32"/>
      <c r="M9" s="39"/>
      <c r="N9" s="112"/>
      <c r="O9" s="32"/>
      <c r="P9" s="39"/>
      <c r="Q9" s="36"/>
      <c r="R9" s="31"/>
    </row>
    <row r="10" spans="1:23">
      <c r="A10" s="28"/>
      <c r="B10" s="29" t="s">
        <v>33</v>
      </c>
      <c r="C10" s="30"/>
      <c r="D10" s="40"/>
      <c r="E10" s="110"/>
      <c r="F10" s="30"/>
      <c r="G10" s="40"/>
      <c r="H10" s="110"/>
      <c r="I10" s="30"/>
      <c r="J10" s="40"/>
      <c r="K10" s="110"/>
      <c r="L10" s="30"/>
      <c r="M10" s="40"/>
      <c r="N10" s="110"/>
      <c r="O10" s="30"/>
      <c r="P10" s="40"/>
      <c r="Q10" s="37"/>
      <c r="R10" s="31"/>
    </row>
    <row r="11" spans="1:23">
      <c r="A11" s="6"/>
      <c r="B11" s="29" t="s">
        <v>33</v>
      </c>
      <c r="C11" s="30"/>
      <c r="D11" s="40"/>
      <c r="E11" s="110"/>
      <c r="F11" s="30"/>
      <c r="G11" s="40"/>
      <c r="H11" s="110"/>
      <c r="I11" s="30"/>
      <c r="J11" s="40"/>
      <c r="K11" s="110"/>
      <c r="L11" s="30"/>
      <c r="M11" s="40"/>
      <c r="N11" s="110"/>
      <c r="O11" s="30"/>
      <c r="P11" s="40"/>
      <c r="Q11" s="37"/>
      <c r="R11" s="9"/>
    </row>
    <row r="12" spans="1:23" ht="15.75" thickBot="1">
      <c r="A12" s="6"/>
      <c r="B12" s="33" t="s">
        <v>33</v>
      </c>
      <c r="C12" s="34"/>
      <c r="D12" s="42"/>
      <c r="E12" s="113"/>
      <c r="F12" s="34"/>
      <c r="G12" s="42"/>
      <c r="H12" s="113"/>
      <c r="I12" s="34"/>
      <c r="J12" s="42"/>
      <c r="K12" s="113"/>
      <c r="L12" s="34"/>
      <c r="M12" s="42"/>
      <c r="N12" s="113"/>
      <c r="O12" s="34"/>
      <c r="P12" s="42"/>
      <c r="Q12" s="38"/>
      <c r="R12" s="9"/>
      <c r="S12" s="7"/>
      <c r="T12" s="90"/>
      <c r="U12" s="7"/>
      <c r="V12" s="24"/>
      <c r="W12" s="7"/>
    </row>
    <row r="13" spans="1:23">
      <c r="A13" s="20"/>
      <c r="B13" s="21" t="s">
        <v>34</v>
      </c>
      <c r="C13" s="22" t="s">
        <v>13</v>
      </c>
      <c r="D13" s="114" t="s">
        <v>11</v>
      </c>
      <c r="E13" s="108" t="s">
        <v>12</v>
      </c>
      <c r="F13" s="22" t="s">
        <v>13</v>
      </c>
      <c r="G13" s="114" t="s">
        <v>11</v>
      </c>
      <c r="H13" s="108" t="s">
        <v>12</v>
      </c>
      <c r="I13" s="22" t="s">
        <v>13</v>
      </c>
      <c r="J13" s="114" t="s">
        <v>11</v>
      </c>
      <c r="K13" s="108" t="s">
        <v>12</v>
      </c>
      <c r="L13" s="22" t="s">
        <v>13</v>
      </c>
      <c r="M13" s="114" t="s">
        <v>11</v>
      </c>
      <c r="N13" s="108" t="s">
        <v>12</v>
      </c>
      <c r="O13" s="22" t="s">
        <v>13</v>
      </c>
      <c r="P13" s="114" t="s">
        <v>11</v>
      </c>
      <c r="Q13" s="115" t="s">
        <v>12</v>
      </c>
      <c r="R13" s="9"/>
      <c r="S13" s="43"/>
      <c r="T13" s="91"/>
      <c r="U13" s="43"/>
      <c r="V13" s="24"/>
      <c r="W13" s="43"/>
    </row>
    <row r="14" spans="1:23">
      <c r="A14" s="24"/>
      <c r="B14" s="25" t="s">
        <v>14</v>
      </c>
      <c r="C14" s="26" t="s">
        <v>40</v>
      </c>
      <c r="D14" s="35" t="s">
        <v>15</v>
      </c>
      <c r="E14" s="109" t="s">
        <v>39</v>
      </c>
      <c r="F14" s="26" t="s">
        <v>37</v>
      </c>
      <c r="G14" s="35" t="s">
        <v>20</v>
      </c>
      <c r="H14" s="109" t="s">
        <v>361</v>
      </c>
      <c r="I14" s="26" t="s">
        <v>36</v>
      </c>
      <c r="J14" s="35" t="s">
        <v>26</v>
      </c>
      <c r="K14" s="109" t="s">
        <v>21</v>
      </c>
      <c r="L14" s="26" t="s">
        <v>30</v>
      </c>
      <c r="M14" s="35" t="s">
        <v>20</v>
      </c>
      <c r="N14" s="109" t="s">
        <v>23</v>
      </c>
      <c r="O14" s="26" t="s">
        <v>30</v>
      </c>
      <c r="P14" s="35" t="s">
        <v>20</v>
      </c>
      <c r="Q14" s="116" t="s">
        <v>23</v>
      </c>
      <c r="R14" s="9"/>
      <c r="S14" s="43"/>
      <c r="T14" s="91"/>
      <c r="U14" s="43"/>
      <c r="V14" s="24"/>
      <c r="W14" s="43"/>
    </row>
    <row r="15" spans="1:23">
      <c r="A15" s="24"/>
      <c r="B15" s="25" t="s">
        <v>24</v>
      </c>
      <c r="C15" s="26" t="s">
        <v>36</v>
      </c>
      <c r="D15" s="35" t="s">
        <v>16</v>
      </c>
      <c r="E15" s="109" t="s">
        <v>21</v>
      </c>
      <c r="F15" s="26" t="s">
        <v>22</v>
      </c>
      <c r="G15" s="35" t="s">
        <v>19</v>
      </c>
      <c r="H15" s="109" t="s">
        <v>27</v>
      </c>
      <c r="I15" s="26" t="s">
        <v>30</v>
      </c>
      <c r="J15" s="35" t="s">
        <v>16</v>
      </c>
      <c r="K15" s="109" t="s">
        <v>23</v>
      </c>
      <c r="L15" s="26" t="s">
        <v>28</v>
      </c>
      <c r="M15" s="35" t="s">
        <v>26</v>
      </c>
      <c r="N15" s="109" t="s">
        <v>18</v>
      </c>
      <c r="O15" s="26" t="s">
        <v>38</v>
      </c>
      <c r="P15" s="35" t="s">
        <v>15</v>
      </c>
      <c r="Q15" s="116" t="s">
        <v>31</v>
      </c>
      <c r="R15" s="9"/>
      <c r="S15" s="43"/>
      <c r="T15" s="91"/>
      <c r="U15" s="43"/>
      <c r="V15" s="24"/>
      <c r="W15" s="43"/>
    </row>
    <row r="16" spans="1:23">
      <c r="A16" s="28"/>
      <c r="B16" s="29" t="s">
        <v>29</v>
      </c>
      <c r="C16" s="30" t="s">
        <v>22</v>
      </c>
      <c r="D16" s="40" t="s">
        <v>19</v>
      </c>
      <c r="E16" s="110" t="s">
        <v>27</v>
      </c>
      <c r="F16" s="30" t="s">
        <v>42</v>
      </c>
      <c r="G16" s="40" t="s">
        <v>26</v>
      </c>
      <c r="H16" s="110" t="s">
        <v>35</v>
      </c>
      <c r="I16" s="30" t="s">
        <v>22</v>
      </c>
      <c r="J16" s="40" t="s">
        <v>19</v>
      </c>
      <c r="K16" s="110" t="s">
        <v>27</v>
      </c>
      <c r="L16" s="30" t="s">
        <v>38</v>
      </c>
      <c r="M16" s="40" t="s">
        <v>15</v>
      </c>
      <c r="N16" s="110" t="s">
        <v>31</v>
      </c>
      <c r="O16" s="30" t="s">
        <v>28</v>
      </c>
      <c r="P16" s="40" t="s">
        <v>25</v>
      </c>
      <c r="Q16" s="37" t="s">
        <v>18</v>
      </c>
      <c r="R16" s="31"/>
      <c r="S16" s="43"/>
      <c r="T16" s="91"/>
      <c r="U16" s="43"/>
      <c r="V16" s="24"/>
      <c r="W16" s="43"/>
    </row>
    <row r="17" spans="1:23">
      <c r="A17" s="28"/>
      <c r="B17" s="29" t="s">
        <v>32</v>
      </c>
      <c r="C17" s="32"/>
      <c r="D17" s="39"/>
      <c r="E17" s="112"/>
      <c r="F17" s="32"/>
      <c r="G17" s="39"/>
      <c r="H17" s="112"/>
      <c r="I17" s="32"/>
      <c r="J17" s="39"/>
      <c r="K17" s="112"/>
      <c r="L17" s="32"/>
      <c r="M17" s="39"/>
      <c r="N17" s="112"/>
      <c r="O17" s="32"/>
      <c r="P17" s="39"/>
      <c r="Q17" s="36"/>
      <c r="R17" s="31"/>
      <c r="S17" s="43"/>
      <c r="T17" s="91"/>
      <c r="U17" s="43"/>
      <c r="V17" s="24"/>
      <c r="W17" s="43"/>
    </row>
    <row r="18" spans="1:23">
      <c r="A18" s="28"/>
      <c r="B18" s="29" t="s">
        <v>33</v>
      </c>
      <c r="C18" s="30"/>
      <c r="D18" s="40"/>
      <c r="E18" s="110"/>
      <c r="F18" s="30"/>
      <c r="G18" s="40"/>
      <c r="H18" s="110"/>
      <c r="I18" s="30"/>
      <c r="J18" s="40"/>
      <c r="K18" s="110"/>
      <c r="L18" s="30"/>
      <c r="M18" s="40"/>
      <c r="N18" s="110"/>
      <c r="O18" s="30"/>
      <c r="P18" s="40"/>
      <c r="Q18" s="37"/>
      <c r="R18" s="31"/>
      <c r="S18" s="43"/>
      <c r="T18" s="91"/>
      <c r="U18" s="41"/>
      <c r="V18" s="24"/>
      <c r="W18" s="43"/>
    </row>
    <row r="19" spans="1:23">
      <c r="A19" s="6"/>
      <c r="B19" s="29" t="s">
        <v>33</v>
      </c>
      <c r="C19" s="30"/>
      <c r="D19" s="40"/>
      <c r="E19" s="110"/>
      <c r="F19" s="30"/>
      <c r="G19" s="40"/>
      <c r="H19" s="110"/>
      <c r="I19" s="30"/>
      <c r="J19" s="40"/>
      <c r="K19" s="110"/>
      <c r="L19" s="30"/>
      <c r="M19" s="40"/>
      <c r="N19" s="110"/>
      <c r="O19" s="30"/>
      <c r="P19" s="40"/>
      <c r="Q19" s="37"/>
      <c r="R19" s="9"/>
      <c r="S19" s="43"/>
      <c r="T19" s="91"/>
      <c r="U19" s="43"/>
      <c r="V19" s="24"/>
      <c r="W19" s="43"/>
    </row>
    <row r="20" spans="1:23" ht="15.75" thickBot="1">
      <c r="A20" s="6"/>
      <c r="B20" s="33" t="s">
        <v>33</v>
      </c>
      <c r="C20" s="34"/>
      <c r="D20" s="42"/>
      <c r="E20" s="113"/>
      <c r="F20" s="34"/>
      <c r="G20" s="42"/>
      <c r="H20" s="113"/>
      <c r="I20" s="34"/>
      <c r="J20" s="42"/>
      <c r="K20" s="113"/>
      <c r="L20" s="34"/>
      <c r="M20" s="42"/>
      <c r="N20" s="113"/>
      <c r="O20" s="34"/>
      <c r="P20" s="42"/>
      <c r="Q20" s="38"/>
      <c r="R20" s="9"/>
      <c r="S20" s="43"/>
      <c r="T20" s="91"/>
      <c r="U20" s="43"/>
      <c r="V20" s="24"/>
      <c r="W20" s="41"/>
    </row>
    <row r="21" spans="1:23">
      <c r="A21" s="20"/>
      <c r="B21" s="21" t="s">
        <v>41</v>
      </c>
      <c r="C21" s="22" t="s">
        <v>13</v>
      </c>
      <c r="D21" s="114" t="s">
        <v>11</v>
      </c>
      <c r="E21" s="108" t="s">
        <v>12</v>
      </c>
      <c r="F21" s="22" t="s">
        <v>13</v>
      </c>
      <c r="G21" s="114" t="s">
        <v>11</v>
      </c>
      <c r="H21" s="108" t="s">
        <v>12</v>
      </c>
      <c r="I21" s="22" t="s">
        <v>13</v>
      </c>
      <c r="J21" s="114" t="s">
        <v>11</v>
      </c>
      <c r="K21" s="108" t="s">
        <v>12</v>
      </c>
      <c r="L21" s="22" t="s">
        <v>13</v>
      </c>
      <c r="M21" s="114" t="s">
        <v>11</v>
      </c>
      <c r="N21" s="108" t="s">
        <v>12</v>
      </c>
      <c r="O21" s="22" t="s">
        <v>13</v>
      </c>
      <c r="P21" s="114" t="s">
        <v>11</v>
      </c>
      <c r="Q21" s="115" t="s">
        <v>12</v>
      </c>
      <c r="R21" s="9"/>
    </row>
    <row r="22" spans="1:23">
      <c r="A22" s="24"/>
      <c r="B22" s="25" t="s">
        <v>14</v>
      </c>
      <c r="C22" s="26" t="s">
        <v>38</v>
      </c>
      <c r="D22" s="35" t="s">
        <v>25</v>
      </c>
      <c r="E22" s="109" t="s">
        <v>31</v>
      </c>
      <c r="F22" s="26" t="s">
        <v>30</v>
      </c>
      <c r="G22" s="35" t="s">
        <v>17</v>
      </c>
      <c r="H22" s="109" t="s">
        <v>23</v>
      </c>
      <c r="I22" s="26" t="s">
        <v>28</v>
      </c>
      <c r="J22" s="35" t="s">
        <v>19</v>
      </c>
      <c r="K22" s="109" t="s">
        <v>18</v>
      </c>
      <c r="L22" s="26" t="s">
        <v>40</v>
      </c>
      <c r="M22" s="35" t="s">
        <v>25</v>
      </c>
      <c r="N22" s="109" t="s">
        <v>39</v>
      </c>
      <c r="O22" s="26" t="s">
        <v>37</v>
      </c>
      <c r="P22" s="35" t="s">
        <v>16</v>
      </c>
      <c r="Q22" s="116" t="s">
        <v>361</v>
      </c>
      <c r="R22" s="9"/>
    </row>
    <row r="23" spans="1:23">
      <c r="A23" s="24"/>
      <c r="B23" s="25" t="s">
        <v>24</v>
      </c>
      <c r="C23" s="26" t="s">
        <v>37</v>
      </c>
      <c r="D23" s="35" t="s">
        <v>20</v>
      </c>
      <c r="E23" s="109" t="s">
        <v>361</v>
      </c>
      <c r="F23" s="26" t="s">
        <v>40</v>
      </c>
      <c r="G23" s="35" t="s">
        <v>26</v>
      </c>
      <c r="H23" s="109" t="s">
        <v>39</v>
      </c>
      <c r="I23" s="26" t="s">
        <v>37</v>
      </c>
      <c r="J23" s="35" t="s">
        <v>15</v>
      </c>
      <c r="K23" s="109" t="s">
        <v>361</v>
      </c>
      <c r="L23" s="26" t="s">
        <v>22</v>
      </c>
      <c r="M23" s="35" t="s">
        <v>389</v>
      </c>
      <c r="N23" s="109" t="s">
        <v>27</v>
      </c>
      <c r="O23" s="26" t="s">
        <v>40</v>
      </c>
      <c r="P23" s="35" t="s">
        <v>19</v>
      </c>
      <c r="Q23" s="116" t="s">
        <v>39</v>
      </c>
      <c r="R23" s="9"/>
    </row>
    <row r="24" spans="1:23">
      <c r="A24" s="28"/>
      <c r="B24" s="29" t="s">
        <v>29</v>
      </c>
      <c r="C24" s="30" t="s">
        <v>42</v>
      </c>
      <c r="D24" s="40" t="s">
        <v>16</v>
      </c>
      <c r="E24" s="110" t="s">
        <v>35</v>
      </c>
      <c r="F24" s="30" t="s">
        <v>28</v>
      </c>
      <c r="G24" s="40" t="s">
        <v>20</v>
      </c>
      <c r="H24" s="110" t="s">
        <v>18</v>
      </c>
      <c r="I24" s="30" t="s">
        <v>40</v>
      </c>
      <c r="J24" s="40" t="s">
        <v>26</v>
      </c>
      <c r="K24" s="110" t="s">
        <v>39</v>
      </c>
      <c r="L24" s="30" t="s">
        <v>42</v>
      </c>
      <c r="M24" s="40" t="s">
        <v>26</v>
      </c>
      <c r="N24" s="110" t="s">
        <v>35</v>
      </c>
      <c r="O24" s="30" t="s">
        <v>36</v>
      </c>
      <c r="P24" s="40" t="s">
        <v>15</v>
      </c>
      <c r="Q24" s="37" t="s">
        <v>21</v>
      </c>
      <c r="R24" s="31"/>
    </row>
    <row r="25" spans="1:23">
      <c r="A25" s="28"/>
      <c r="B25" s="29" t="s">
        <v>32</v>
      </c>
      <c r="C25" s="32"/>
      <c r="D25" s="39"/>
      <c r="E25" s="112"/>
      <c r="F25" s="32"/>
      <c r="G25" s="39"/>
      <c r="H25" s="112"/>
      <c r="I25" s="32"/>
      <c r="J25" s="39"/>
      <c r="K25" s="112"/>
      <c r="L25" s="32"/>
      <c r="M25" s="39"/>
      <c r="N25" s="112"/>
      <c r="O25" s="32"/>
      <c r="P25" s="39"/>
      <c r="Q25" s="36"/>
      <c r="R25" s="31"/>
    </row>
    <row r="26" spans="1:23">
      <c r="A26" s="28"/>
      <c r="B26" s="29" t="s">
        <v>33</v>
      </c>
      <c r="C26" s="30"/>
      <c r="D26" s="40"/>
      <c r="E26" s="110"/>
      <c r="F26" s="30"/>
      <c r="G26" s="40"/>
      <c r="H26" s="110"/>
      <c r="I26" s="30"/>
      <c r="J26" s="40"/>
      <c r="K26" s="110"/>
      <c r="L26" s="30"/>
      <c r="M26" s="40"/>
      <c r="N26" s="110"/>
      <c r="O26" s="30"/>
      <c r="P26" s="40"/>
      <c r="Q26" s="37"/>
      <c r="R26" s="31"/>
    </row>
    <row r="27" spans="1:23">
      <c r="A27" s="6"/>
      <c r="B27" s="29" t="s">
        <v>33</v>
      </c>
      <c r="C27" s="30"/>
      <c r="D27" s="40"/>
      <c r="E27" s="110"/>
      <c r="F27" s="30"/>
      <c r="G27" s="40"/>
      <c r="H27" s="110"/>
      <c r="I27" s="30"/>
      <c r="J27" s="40"/>
      <c r="K27" s="110"/>
      <c r="L27" s="30"/>
      <c r="M27" s="40"/>
      <c r="N27" s="110"/>
      <c r="O27" s="30"/>
      <c r="P27" s="40"/>
      <c r="Q27" s="37"/>
      <c r="R27" s="9"/>
    </row>
    <row r="28" spans="1:23" ht="15.75" thickBot="1">
      <c r="A28" s="6"/>
      <c r="B28" s="33" t="s">
        <v>33</v>
      </c>
      <c r="C28" s="34"/>
      <c r="D28" s="42"/>
      <c r="E28" s="113"/>
      <c r="F28" s="34"/>
      <c r="G28" s="42"/>
      <c r="H28" s="113"/>
      <c r="I28" s="34"/>
      <c r="J28" s="42"/>
      <c r="K28" s="113"/>
      <c r="L28" s="34"/>
      <c r="M28" s="42"/>
      <c r="N28" s="113"/>
      <c r="O28" s="34"/>
      <c r="P28" s="42"/>
      <c r="Q28" s="38"/>
      <c r="R28" s="9"/>
    </row>
    <row r="29" spans="1:23">
      <c r="A29" s="20"/>
      <c r="B29" s="21" t="s">
        <v>43</v>
      </c>
      <c r="C29" s="22" t="s">
        <v>13</v>
      </c>
      <c r="D29" s="114"/>
      <c r="E29" s="108" t="s">
        <v>12</v>
      </c>
      <c r="F29" s="22" t="s">
        <v>13</v>
      </c>
      <c r="G29" s="114"/>
      <c r="H29" s="108" t="s">
        <v>12</v>
      </c>
      <c r="I29" s="22" t="s">
        <v>13</v>
      </c>
      <c r="J29" s="114"/>
      <c r="K29" s="108" t="s">
        <v>12</v>
      </c>
      <c r="L29" s="22" t="s">
        <v>13</v>
      </c>
      <c r="M29" s="114"/>
      <c r="N29" s="108" t="s">
        <v>12</v>
      </c>
      <c r="O29" s="22" t="s">
        <v>13</v>
      </c>
      <c r="P29" s="114"/>
      <c r="Q29" s="115" t="s">
        <v>12</v>
      </c>
      <c r="R29" s="9"/>
    </row>
    <row r="30" spans="1:23">
      <c r="A30" s="24"/>
      <c r="B30" s="25" t="s">
        <v>14</v>
      </c>
      <c r="C30" s="26" t="s">
        <v>42</v>
      </c>
      <c r="D30" s="35"/>
      <c r="E30" s="109" t="s">
        <v>35</v>
      </c>
      <c r="F30" s="26" t="s">
        <v>36</v>
      </c>
      <c r="G30" s="35"/>
      <c r="H30" s="109" t="s">
        <v>21</v>
      </c>
      <c r="I30" s="26" t="s">
        <v>40</v>
      </c>
      <c r="J30" s="35"/>
      <c r="K30" s="109" t="s">
        <v>39</v>
      </c>
      <c r="L30" s="26" t="s">
        <v>42</v>
      </c>
      <c r="M30" s="35"/>
      <c r="N30" s="109" t="s">
        <v>35</v>
      </c>
      <c r="O30" s="26" t="s">
        <v>36</v>
      </c>
      <c r="P30" s="35"/>
      <c r="Q30" s="116" t="s">
        <v>21</v>
      </c>
      <c r="R30" s="9"/>
    </row>
    <row r="31" spans="1:23">
      <c r="A31" s="24"/>
      <c r="B31" s="25" t="s">
        <v>24</v>
      </c>
      <c r="C31" s="26" t="s">
        <v>30</v>
      </c>
      <c r="D31" s="35"/>
      <c r="E31" s="109" t="s">
        <v>23</v>
      </c>
      <c r="F31" s="26" t="s">
        <v>28</v>
      </c>
      <c r="G31" s="35"/>
      <c r="H31" s="109" t="s">
        <v>18</v>
      </c>
      <c r="I31" s="26" t="s">
        <v>38</v>
      </c>
      <c r="J31" s="35"/>
      <c r="K31" s="109" t="s">
        <v>31</v>
      </c>
      <c r="L31" s="26" t="s">
        <v>37</v>
      </c>
      <c r="M31" s="35"/>
      <c r="N31" s="109" t="s">
        <v>361</v>
      </c>
      <c r="O31" s="26" t="s">
        <v>22</v>
      </c>
      <c r="P31" s="35"/>
      <c r="Q31" s="116" t="s">
        <v>27</v>
      </c>
      <c r="R31" s="9"/>
    </row>
    <row r="32" spans="1:23">
      <c r="A32" s="28"/>
      <c r="B32" s="29" t="s">
        <v>29</v>
      </c>
      <c r="C32" s="30" t="s">
        <v>38</v>
      </c>
      <c r="D32" s="40"/>
      <c r="E32" s="110" t="s">
        <v>31</v>
      </c>
      <c r="F32" s="30" t="s">
        <v>30</v>
      </c>
      <c r="G32" s="40"/>
      <c r="H32" s="110" t="s">
        <v>23</v>
      </c>
      <c r="I32" s="30" t="s">
        <v>28</v>
      </c>
      <c r="J32" s="40"/>
      <c r="K32" s="110" t="s">
        <v>18</v>
      </c>
      <c r="L32" s="30" t="s">
        <v>40</v>
      </c>
      <c r="M32" s="40"/>
      <c r="N32" s="110" t="s">
        <v>39</v>
      </c>
      <c r="O32" s="30" t="s">
        <v>37</v>
      </c>
      <c r="P32" s="40"/>
      <c r="Q32" s="37" t="s">
        <v>361</v>
      </c>
      <c r="R32" s="31"/>
    </row>
    <row r="33" spans="1:18">
      <c r="A33" s="28"/>
      <c r="B33" s="29" t="s">
        <v>32</v>
      </c>
      <c r="C33" s="32"/>
      <c r="D33" s="39"/>
      <c r="E33" s="112"/>
      <c r="F33" s="32"/>
      <c r="G33" s="39"/>
      <c r="H33" s="112"/>
      <c r="I33" s="32"/>
      <c r="J33" s="39"/>
      <c r="K33" s="112"/>
      <c r="L33" s="32"/>
      <c r="M33" s="39"/>
      <c r="N33" s="112"/>
      <c r="O33" s="32"/>
      <c r="P33" s="39"/>
      <c r="Q33" s="36"/>
      <c r="R33" s="31"/>
    </row>
    <row r="34" spans="1:18">
      <c r="A34" s="28"/>
      <c r="B34" s="29" t="s">
        <v>33</v>
      </c>
      <c r="C34" s="30"/>
      <c r="D34" s="40"/>
      <c r="E34" s="110"/>
      <c r="F34" s="30"/>
      <c r="G34" s="40"/>
      <c r="H34" s="110"/>
      <c r="I34" s="30"/>
      <c r="J34" s="40"/>
      <c r="K34" s="110"/>
      <c r="L34" s="30"/>
      <c r="M34" s="40"/>
      <c r="N34" s="110"/>
      <c r="O34" s="30"/>
      <c r="P34" s="40"/>
      <c r="Q34" s="37"/>
      <c r="R34" s="31"/>
    </row>
    <row r="35" spans="1:18">
      <c r="A35" s="6"/>
      <c r="B35" s="29" t="s">
        <v>33</v>
      </c>
      <c r="C35" s="30"/>
      <c r="D35" s="40"/>
      <c r="E35" s="110"/>
      <c r="F35" s="30"/>
      <c r="G35" s="40"/>
      <c r="H35" s="110"/>
      <c r="I35" s="30"/>
      <c r="J35" s="40"/>
      <c r="K35" s="110"/>
      <c r="L35" s="30"/>
      <c r="M35" s="40"/>
      <c r="N35" s="110"/>
      <c r="O35" s="30"/>
      <c r="P35" s="40"/>
      <c r="Q35" s="37"/>
      <c r="R35" s="9"/>
    </row>
    <row r="36" spans="1:18" ht="15.75" thickBot="1">
      <c r="A36" s="6"/>
      <c r="B36" s="33" t="s">
        <v>33</v>
      </c>
      <c r="C36" s="34"/>
      <c r="D36" s="42"/>
      <c r="E36" s="113"/>
      <c r="F36" s="34"/>
      <c r="G36" s="42"/>
      <c r="H36" s="113"/>
      <c r="I36" s="34"/>
      <c r="J36" s="42"/>
      <c r="K36" s="113"/>
      <c r="L36" s="34"/>
      <c r="M36" s="42"/>
      <c r="N36" s="113"/>
      <c r="O36" s="34"/>
      <c r="P36" s="42"/>
      <c r="Q36" s="38"/>
      <c r="R36" s="9"/>
    </row>
    <row r="37" spans="1:18">
      <c r="A37" s="6"/>
      <c r="B37" s="8"/>
      <c r="C37" s="10" t="s">
        <v>97</v>
      </c>
      <c r="D37" s="8"/>
      <c r="E37" s="43"/>
      <c r="F37" s="10" t="s">
        <v>98</v>
      </c>
      <c r="G37" s="8"/>
      <c r="H37" s="8"/>
      <c r="I37" s="10" t="s">
        <v>95</v>
      </c>
      <c r="J37" s="8"/>
      <c r="K37" s="8"/>
      <c r="L37" s="10" t="s">
        <v>362</v>
      </c>
      <c r="M37" s="8"/>
      <c r="N37" s="8"/>
      <c r="O37" s="10" t="s">
        <v>99</v>
      </c>
      <c r="P37" s="8"/>
      <c r="Q37" s="8"/>
      <c r="R37" s="9"/>
    </row>
    <row r="38" spans="1:18">
      <c r="A38" s="6"/>
      <c r="B38" s="8"/>
      <c r="C38" s="44" t="s">
        <v>44</v>
      </c>
      <c r="D38" s="45" t="s">
        <v>44</v>
      </c>
      <c r="E38" s="43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9"/>
    </row>
    <row r="39" spans="1:18">
      <c r="A39" s="6"/>
      <c r="B39" s="8"/>
      <c r="C39" s="43" t="s">
        <v>45</v>
      </c>
      <c r="D39" s="8"/>
      <c r="E39" s="43"/>
      <c r="F39" s="43"/>
      <c r="G39" s="43"/>
      <c r="H39" s="43"/>
      <c r="I39" s="43"/>
      <c r="J39" s="43"/>
      <c r="K39" s="43"/>
      <c r="L39" s="43"/>
      <c r="M39" s="43"/>
      <c r="N39" s="8"/>
      <c r="O39" s="43"/>
      <c r="P39" s="43"/>
      <c r="Q39" s="43"/>
      <c r="R39" s="9"/>
    </row>
    <row r="40" spans="1:18" ht="15.75" thickBot="1">
      <c r="A40" s="6"/>
      <c r="B40" s="8"/>
      <c r="C40" s="8"/>
      <c r="D40" s="45"/>
      <c r="E40" s="43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9"/>
    </row>
    <row r="41" spans="1:18" ht="15.75" thickTop="1">
      <c r="A41" s="10"/>
      <c r="B41" s="11"/>
      <c r="C41" s="12">
        <f>O3+7</f>
        <v>40639</v>
      </c>
      <c r="D41" s="13" t="s">
        <v>46</v>
      </c>
      <c r="E41" s="14" t="s">
        <v>94</v>
      </c>
      <c r="F41" s="12">
        <f>C41+7</f>
        <v>40646</v>
      </c>
      <c r="G41" s="13" t="s">
        <v>47</v>
      </c>
      <c r="H41" s="14" t="s">
        <v>386</v>
      </c>
      <c r="I41" s="12">
        <f>F41+7</f>
        <v>40653</v>
      </c>
      <c r="J41" s="13" t="s">
        <v>48</v>
      </c>
      <c r="K41" s="14" t="s">
        <v>86</v>
      </c>
      <c r="L41" s="12">
        <f>I41+7</f>
        <v>40660</v>
      </c>
      <c r="M41" s="13" t="s">
        <v>49</v>
      </c>
      <c r="N41" s="14" t="s">
        <v>87</v>
      </c>
      <c r="O41" s="12">
        <f>L41+14</f>
        <v>40674</v>
      </c>
      <c r="P41" s="13" t="s">
        <v>50</v>
      </c>
      <c r="Q41" s="14" t="s">
        <v>88</v>
      </c>
      <c r="R41" s="9"/>
    </row>
    <row r="42" spans="1:18" ht="15.75" thickBot="1">
      <c r="A42" s="15"/>
      <c r="B42" s="16" t="s">
        <v>6</v>
      </c>
      <c r="C42" s="17" t="s">
        <v>7</v>
      </c>
      <c r="D42" s="18" t="s">
        <v>8</v>
      </c>
      <c r="E42" s="19" t="s">
        <v>9</v>
      </c>
      <c r="F42" s="17" t="s">
        <v>7</v>
      </c>
      <c r="G42" s="18" t="s">
        <v>8</v>
      </c>
      <c r="H42" s="19" t="s">
        <v>9</v>
      </c>
      <c r="I42" s="17" t="s">
        <v>7</v>
      </c>
      <c r="J42" s="18" t="s">
        <v>8</v>
      </c>
      <c r="K42" s="19" t="s">
        <v>9</v>
      </c>
      <c r="L42" s="17" t="s">
        <v>7</v>
      </c>
      <c r="M42" s="18" t="s">
        <v>8</v>
      </c>
      <c r="N42" s="19" t="s">
        <v>9</v>
      </c>
      <c r="O42" s="17" t="s">
        <v>7</v>
      </c>
      <c r="P42" s="18" t="s">
        <v>8</v>
      </c>
      <c r="Q42" s="19" t="s">
        <v>9</v>
      </c>
      <c r="R42" s="9"/>
    </row>
    <row r="43" spans="1:18">
      <c r="A43" s="20"/>
      <c r="B43" s="21" t="s">
        <v>10</v>
      </c>
      <c r="C43" s="22" t="s">
        <v>13</v>
      </c>
      <c r="D43" s="114" t="s">
        <v>11</v>
      </c>
      <c r="E43" s="108" t="s">
        <v>12</v>
      </c>
      <c r="F43" s="22" t="s">
        <v>13</v>
      </c>
      <c r="G43" s="114" t="s">
        <v>11</v>
      </c>
      <c r="H43" s="108" t="s">
        <v>12</v>
      </c>
      <c r="I43" s="22" t="s">
        <v>13</v>
      </c>
      <c r="J43" s="114" t="s">
        <v>11</v>
      </c>
      <c r="K43" s="108" t="s">
        <v>12</v>
      </c>
      <c r="L43" s="22" t="s">
        <v>13</v>
      </c>
      <c r="M43" s="114" t="s">
        <v>11</v>
      </c>
      <c r="N43" s="108" t="s">
        <v>12</v>
      </c>
      <c r="O43" s="22" t="s">
        <v>13</v>
      </c>
      <c r="P43" s="114" t="s">
        <v>11</v>
      </c>
      <c r="Q43" s="115" t="s">
        <v>12</v>
      </c>
    </row>
    <row r="44" spans="1:18">
      <c r="A44" s="24"/>
      <c r="B44" s="25" t="s">
        <v>14</v>
      </c>
      <c r="C44" s="26" t="s">
        <v>40</v>
      </c>
      <c r="D44" s="35" t="s">
        <v>19</v>
      </c>
      <c r="E44" s="109" t="s">
        <v>39</v>
      </c>
      <c r="F44" s="26" t="s">
        <v>30</v>
      </c>
      <c r="G44" s="35" t="s">
        <v>20</v>
      </c>
      <c r="H44" s="109" t="s">
        <v>23</v>
      </c>
      <c r="I44" s="26" t="s">
        <v>28</v>
      </c>
      <c r="J44" s="35" t="s">
        <v>19</v>
      </c>
      <c r="K44" s="109" t="s">
        <v>18</v>
      </c>
      <c r="L44" s="26" t="s">
        <v>42</v>
      </c>
      <c r="M44" s="35" t="s">
        <v>25</v>
      </c>
      <c r="N44" s="109" t="s">
        <v>35</v>
      </c>
      <c r="O44" s="26" t="s">
        <v>22</v>
      </c>
      <c r="P44" s="35" t="s">
        <v>17</v>
      </c>
      <c r="Q44" s="116" t="s">
        <v>27</v>
      </c>
    </row>
    <row r="45" spans="1:18">
      <c r="A45" s="24"/>
      <c r="B45" s="25" t="s">
        <v>24</v>
      </c>
      <c r="C45" s="26" t="s">
        <v>42</v>
      </c>
      <c r="D45" s="35" t="s">
        <v>25</v>
      </c>
      <c r="E45" s="109" t="s">
        <v>35</v>
      </c>
      <c r="F45" s="26" t="s">
        <v>37</v>
      </c>
      <c r="G45" s="35" t="s">
        <v>16</v>
      </c>
      <c r="H45" s="109" t="s">
        <v>361</v>
      </c>
      <c r="I45" s="26" t="s">
        <v>22</v>
      </c>
      <c r="J45" s="35" t="s">
        <v>17</v>
      </c>
      <c r="K45" s="109" t="s">
        <v>27</v>
      </c>
      <c r="L45" s="26" t="s">
        <v>38</v>
      </c>
      <c r="M45" s="35" t="s">
        <v>15</v>
      </c>
      <c r="N45" s="109" t="s">
        <v>31</v>
      </c>
      <c r="O45" s="26" t="s">
        <v>42</v>
      </c>
      <c r="P45" s="35" t="s">
        <v>20</v>
      </c>
      <c r="Q45" s="116" t="s">
        <v>35</v>
      </c>
    </row>
    <row r="46" spans="1:18">
      <c r="A46" s="28"/>
      <c r="B46" s="29" t="s">
        <v>29</v>
      </c>
      <c r="C46" s="111" t="s">
        <v>36</v>
      </c>
      <c r="D46" s="40" t="s">
        <v>17</v>
      </c>
      <c r="E46" s="110" t="s">
        <v>21</v>
      </c>
      <c r="F46" s="111" t="s">
        <v>42</v>
      </c>
      <c r="G46" s="40" t="s">
        <v>25</v>
      </c>
      <c r="H46" s="110" t="s">
        <v>35</v>
      </c>
      <c r="I46" s="111" t="s">
        <v>40</v>
      </c>
      <c r="J46" s="40" t="s">
        <v>15</v>
      </c>
      <c r="K46" s="110" t="s">
        <v>39</v>
      </c>
      <c r="L46" s="111" t="s">
        <v>37</v>
      </c>
      <c r="M46" s="40" t="s">
        <v>19</v>
      </c>
      <c r="N46" s="110" t="s">
        <v>361</v>
      </c>
      <c r="O46" s="111" t="s">
        <v>36</v>
      </c>
      <c r="P46" s="40" t="s">
        <v>16</v>
      </c>
      <c r="Q46" s="37" t="s">
        <v>21</v>
      </c>
    </row>
    <row r="47" spans="1:18">
      <c r="A47" s="28"/>
      <c r="B47" s="29" t="s">
        <v>32</v>
      </c>
      <c r="C47" s="32"/>
      <c r="D47" s="39"/>
      <c r="E47" s="112"/>
      <c r="F47" s="32"/>
      <c r="G47" s="39"/>
      <c r="H47" s="112"/>
      <c r="I47" s="32"/>
      <c r="J47" s="39"/>
      <c r="K47" s="112"/>
      <c r="L47" s="32"/>
      <c r="M47" s="39"/>
      <c r="N47" s="112"/>
      <c r="O47" s="32"/>
      <c r="P47" s="39"/>
      <c r="Q47" s="36"/>
    </row>
    <row r="48" spans="1:18">
      <c r="A48" s="28"/>
      <c r="B48" s="29" t="s">
        <v>33</v>
      </c>
      <c r="C48" s="30"/>
      <c r="D48" s="40"/>
      <c r="E48" s="110"/>
      <c r="F48" s="30"/>
      <c r="G48" s="40"/>
      <c r="H48" s="110"/>
      <c r="I48" s="30"/>
      <c r="J48" s="40"/>
      <c r="K48" s="110"/>
      <c r="L48" s="30"/>
      <c r="M48" s="40"/>
      <c r="N48" s="110"/>
      <c r="O48" s="30"/>
      <c r="P48" s="40"/>
      <c r="Q48" s="37"/>
      <c r="R48" s="31"/>
    </row>
    <row r="49" spans="1:18">
      <c r="A49" s="6"/>
      <c r="B49" s="29" t="s">
        <v>33</v>
      </c>
      <c r="C49" s="30"/>
      <c r="D49" s="40"/>
      <c r="E49" s="110"/>
      <c r="F49" s="30"/>
      <c r="G49" s="40"/>
      <c r="H49" s="110"/>
      <c r="I49" s="30"/>
      <c r="J49" s="40"/>
      <c r="K49" s="110"/>
      <c r="L49" s="30"/>
      <c r="M49" s="40"/>
      <c r="N49" s="110"/>
      <c r="O49" s="30"/>
      <c r="P49" s="40"/>
      <c r="Q49" s="37"/>
      <c r="R49" s="9"/>
    </row>
    <row r="50" spans="1:18" ht="15.75" thickBot="1">
      <c r="A50" s="6"/>
      <c r="B50" s="33" t="s">
        <v>33</v>
      </c>
      <c r="C50" s="34"/>
      <c r="D50" s="42"/>
      <c r="E50" s="113"/>
      <c r="F50" s="34"/>
      <c r="G50" s="42"/>
      <c r="H50" s="113"/>
      <c r="I50" s="34"/>
      <c r="J50" s="42"/>
      <c r="K50" s="113"/>
      <c r="L50" s="34"/>
      <c r="M50" s="42"/>
      <c r="N50" s="113"/>
      <c r="O50" s="34"/>
      <c r="P50" s="42"/>
      <c r="Q50" s="38"/>
      <c r="R50" s="9"/>
    </row>
    <row r="51" spans="1:18">
      <c r="A51" s="20"/>
      <c r="B51" s="21" t="s">
        <v>34</v>
      </c>
      <c r="C51" s="22" t="s">
        <v>13</v>
      </c>
      <c r="D51" s="114" t="s">
        <v>11</v>
      </c>
      <c r="E51" s="108" t="s">
        <v>12</v>
      </c>
      <c r="F51" s="22" t="s">
        <v>13</v>
      </c>
      <c r="G51" s="114" t="s">
        <v>11</v>
      </c>
      <c r="H51" s="108" t="s">
        <v>12</v>
      </c>
      <c r="I51" s="22" t="s">
        <v>13</v>
      </c>
      <c r="J51" s="114" t="s">
        <v>11</v>
      </c>
      <c r="K51" s="108" t="s">
        <v>12</v>
      </c>
      <c r="L51" s="22" t="s">
        <v>13</v>
      </c>
      <c r="M51" s="114" t="s">
        <v>11</v>
      </c>
      <c r="N51" s="108" t="s">
        <v>12</v>
      </c>
      <c r="O51" s="22" t="s">
        <v>13</v>
      </c>
      <c r="P51" s="114" t="s">
        <v>11</v>
      </c>
      <c r="Q51" s="115" t="s">
        <v>12</v>
      </c>
      <c r="R51" s="9"/>
    </row>
    <row r="52" spans="1:18">
      <c r="A52" s="24"/>
      <c r="B52" s="25" t="s">
        <v>14</v>
      </c>
      <c r="C52" s="26" t="s">
        <v>36</v>
      </c>
      <c r="D52" s="35" t="s">
        <v>17</v>
      </c>
      <c r="E52" s="109" t="s">
        <v>21</v>
      </c>
      <c r="F52" s="26" t="s">
        <v>42</v>
      </c>
      <c r="G52" s="35" t="s">
        <v>25</v>
      </c>
      <c r="H52" s="109" t="s">
        <v>35</v>
      </c>
      <c r="I52" s="26" t="s">
        <v>40</v>
      </c>
      <c r="J52" s="35" t="s">
        <v>15</v>
      </c>
      <c r="K52" s="109" t="s">
        <v>39</v>
      </c>
      <c r="L52" s="26" t="s">
        <v>37</v>
      </c>
      <c r="M52" s="35" t="s">
        <v>20</v>
      </c>
      <c r="N52" s="109" t="s">
        <v>361</v>
      </c>
      <c r="O52" s="26" t="s">
        <v>36</v>
      </c>
      <c r="P52" s="35" t="s">
        <v>26</v>
      </c>
      <c r="Q52" s="116" t="s">
        <v>21</v>
      </c>
      <c r="R52" s="9"/>
    </row>
    <row r="53" spans="1:18">
      <c r="A53" s="24"/>
      <c r="B53" s="25" t="s">
        <v>24</v>
      </c>
      <c r="C53" s="26" t="s">
        <v>37</v>
      </c>
      <c r="D53" s="35" t="s">
        <v>16</v>
      </c>
      <c r="E53" s="109" t="s">
        <v>361</v>
      </c>
      <c r="F53" s="26" t="s">
        <v>36</v>
      </c>
      <c r="G53" s="35" t="s">
        <v>17</v>
      </c>
      <c r="H53" s="109" t="s">
        <v>21</v>
      </c>
      <c r="I53" s="26" t="s">
        <v>36</v>
      </c>
      <c r="J53" s="35" t="s">
        <v>16</v>
      </c>
      <c r="K53" s="109" t="s">
        <v>21</v>
      </c>
      <c r="L53" s="26" t="s">
        <v>22</v>
      </c>
      <c r="M53" s="35" t="s">
        <v>19</v>
      </c>
      <c r="N53" s="109" t="s">
        <v>27</v>
      </c>
      <c r="O53" s="26" t="s">
        <v>30</v>
      </c>
      <c r="P53" s="35" t="s">
        <v>16</v>
      </c>
      <c r="Q53" s="116" t="s">
        <v>23</v>
      </c>
      <c r="R53" s="9"/>
    </row>
    <row r="54" spans="1:18">
      <c r="A54" s="28"/>
      <c r="B54" s="29" t="s">
        <v>29</v>
      </c>
      <c r="C54" s="30" t="s">
        <v>42</v>
      </c>
      <c r="D54" s="40" t="s">
        <v>25</v>
      </c>
      <c r="E54" s="110" t="s">
        <v>35</v>
      </c>
      <c r="F54" s="30" t="s">
        <v>37</v>
      </c>
      <c r="G54" s="40" t="s">
        <v>26</v>
      </c>
      <c r="H54" s="110" t="s">
        <v>361</v>
      </c>
      <c r="I54" s="30" t="s">
        <v>22</v>
      </c>
      <c r="J54" s="40" t="s">
        <v>19</v>
      </c>
      <c r="K54" s="110" t="s">
        <v>27</v>
      </c>
      <c r="L54" s="30" t="s">
        <v>42</v>
      </c>
      <c r="M54" s="40" t="s">
        <v>26</v>
      </c>
      <c r="N54" s="110" t="s">
        <v>35</v>
      </c>
      <c r="O54" s="30" t="s">
        <v>22</v>
      </c>
      <c r="P54" s="40" t="s">
        <v>19</v>
      </c>
      <c r="Q54" s="37" t="s">
        <v>27</v>
      </c>
      <c r="R54" s="31"/>
    </row>
    <row r="55" spans="1:18">
      <c r="A55" s="28"/>
      <c r="B55" s="29" t="s">
        <v>32</v>
      </c>
      <c r="C55" s="32"/>
      <c r="D55" s="39"/>
      <c r="E55" s="112"/>
      <c r="F55" s="32"/>
      <c r="G55" s="39"/>
      <c r="H55" s="112"/>
      <c r="I55" s="32"/>
      <c r="J55" s="39"/>
      <c r="K55" s="112"/>
      <c r="L55" s="32"/>
      <c r="M55" s="39"/>
      <c r="N55" s="112"/>
      <c r="O55" s="32"/>
      <c r="P55" s="39"/>
      <c r="Q55" s="36"/>
      <c r="R55" s="31"/>
    </row>
    <row r="56" spans="1:18">
      <c r="A56" s="28"/>
      <c r="B56" s="29" t="s">
        <v>33</v>
      </c>
      <c r="C56" s="30"/>
      <c r="D56" s="40"/>
      <c r="E56" s="110"/>
      <c r="F56" s="30"/>
      <c r="G56" s="40"/>
      <c r="H56" s="110"/>
      <c r="I56" s="30"/>
      <c r="J56" s="40"/>
      <c r="K56" s="110"/>
      <c r="L56" s="30"/>
      <c r="M56" s="40"/>
      <c r="N56" s="110"/>
      <c r="O56" s="30"/>
      <c r="P56" s="40"/>
      <c r="Q56" s="37"/>
      <c r="R56" s="31"/>
    </row>
    <row r="57" spans="1:18">
      <c r="A57" s="6"/>
      <c r="B57" s="29" t="s">
        <v>33</v>
      </c>
      <c r="C57" s="30"/>
      <c r="D57" s="40"/>
      <c r="E57" s="110"/>
      <c r="F57" s="30"/>
      <c r="G57" s="40"/>
      <c r="H57" s="110"/>
      <c r="I57" s="30"/>
      <c r="J57" s="40"/>
      <c r="K57" s="110"/>
      <c r="L57" s="30"/>
      <c r="M57" s="40"/>
      <c r="N57" s="110"/>
      <c r="O57" s="30"/>
      <c r="P57" s="40"/>
      <c r="Q57" s="37"/>
      <c r="R57" s="9"/>
    </row>
    <row r="58" spans="1:18" ht="15.75" thickBot="1">
      <c r="A58" s="6"/>
      <c r="B58" s="33" t="s">
        <v>33</v>
      </c>
      <c r="C58" s="34"/>
      <c r="D58" s="42"/>
      <c r="E58" s="113"/>
      <c r="F58" s="34"/>
      <c r="G58" s="42"/>
      <c r="H58" s="113"/>
      <c r="I58" s="34"/>
      <c r="J58" s="42"/>
      <c r="K58" s="113"/>
      <c r="L58" s="34"/>
      <c r="M58" s="42"/>
      <c r="N58" s="113"/>
      <c r="O58" s="34"/>
      <c r="P58" s="42"/>
      <c r="Q58" s="38"/>
      <c r="R58" s="9"/>
    </row>
    <row r="59" spans="1:18">
      <c r="A59" s="20"/>
      <c r="B59" s="21" t="s">
        <v>41</v>
      </c>
      <c r="C59" s="22" t="s">
        <v>13</v>
      </c>
      <c r="D59" s="114" t="s">
        <v>11</v>
      </c>
      <c r="E59" s="108" t="s">
        <v>12</v>
      </c>
      <c r="F59" s="22" t="s">
        <v>13</v>
      </c>
      <c r="G59" s="114" t="s">
        <v>11</v>
      </c>
      <c r="H59" s="108" t="s">
        <v>12</v>
      </c>
      <c r="I59" s="22" t="s">
        <v>13</v>
      </c>
      <c r="J59" s="114" t="s">
        <v>11</v>
      </c>
      <c r="K59" s="108" t="s">
        <v>12</v>
      </c>
      <c r="L59" s="22" t="s">
        <v>13</v>
      </c>
      <c r="M59" s="114" t="s">
        <v>11</v>
      </c>
      <c r="N59" s="108" t="s">
        <v>12</v>
      </c>
      <c r="O59" s="22" t="s">
        <v>13</v>
      </c>
      <c r="P59" s="114" t="s">
        <v>11</v>
      </c>
      <c r="Q59" s="115" t="s">
        <v>12</v>
      </c>
      <c r="R59" s="9"/>
    </row>
    <row r="60" spans="1:18">
      <c r="A60" s="24"/>
      <c r="B60" s="25" t="s">
        <v>14</v>
      </c>
      <c r="C60" s="26" t="s">
        <v>38</v>
      </c>
      <c r="D60" s="35" t="s">
        <v>15</v>
      </c>
      <c r="E60" s="109" t="s">
        <v>31</v>
      </c>
      <c r="F60" s="26" t="s">
        <v>38</v>
      </c>
      <c r="G60" s="35" t="s">
        <v>26</v>
      </c>
      <c r="H60" s="109" t="s">
        <v>31</v>
      </c>
      <c r="I60" s="26" t="s">
        <v>38</v>
      </c>
      <c r="J60" s="35" t="s">
        <v>25</v>
      </c>
      <c r="K60" s="109" t="s">
        <v>31</v>
      </c>
      <c r="L60" s="26" t="s">
        <v>30</v>
      </c>
      <c r="M60" s="35" t="s">
        <v>17</v>
      </c>
      <c r="N60" s="109" t="s">
        <v>23</v>
      </c>
      <c r="O60" s="26" t="s">
        <v>28</v>
      </c>
      <c r="P60" s="35" t="s">
        <v>19</v>
      </c>
      <c r="Q60" s="116" t="s">
        <v>18</v>
      </c>
      <c r="R60" s="9"/>
    </row>
    <row r="61" spans="1:18">
      <c r="A61" s="24"/>
      <c r="B61" s="25" t="s">
        <v>24</v>
      </c>
      <c r="C61" s="26" t="s">
        <v>28</v>
      </c>
      <c r="D61" s="35" t="s">
        <v>26</v>
      </c>
      <c r="E61" s="109" t="s">
        <v>18</v>
      </c>
      <c r="F61" s="26" t="s">
        <v>22</v>
      </c>
      <c r="G61" s="35" t="s">
        <v>19</v>
      </c>
      <c r="H61" s="109" t="s">
        <v>27</v>
      </c>
      <c r="I61" s="26" t="s">
        <v>37</v>
      </c>
      <c r="J61" s="35" t="s">
        <v>20</v>
      </c>
      <c r="K61" s="109" t="s">
        <v>361</v>
      </c>
      <c r="L61" s="26" t="s">
        <v>40</v>
      </c>
      <c r="M61" s="35" t="s">
        <v>26</v>
      </c>
      <c r="N61" s="109" t="s">
        <v>39</v>
      </c>
      <c r="O61" s="26" t="s">
        <v>37</v>
      </c>
      <c r="P61" s="35" t="s">
        <v>15</v>
      </c>
      <c r="Q61" s="116" t="s">
        <v>361</v>
      </c>
      <c r="R61" s="9"/>
    </row>
    <row r="62" spans="1:18">
      <c r="A62" s="28"/>
      <c r="B62" s="29" t="s">
        <v>29</v>
      </c>
      <c r="C62" s="30" t="s">
        <v>22</v>
      </c>
      <c r="D62" s="40" t="s">
        <v>16</v>
      </c>
      <c r="E62" s="110" t="s">
        <v>27</v>
      </c>
      <c r="F62" s="30" t="s">
        <v>40</v>
      </c>
      <c r="G62" s="40" t="s">
        <v>17</v>
      </c>
      <c r="H62" s="110" t="s">
        <v>39</v>
      </c>
      <c r="I62" s="30" t="s">
        <v>30</v>
      </c>
      <c r="J62" s="40" t="s">
        <v>16</v>
      </c>
      <c r="K62" s="110" t="s">
        <v>23</v>
      </c>
      <c r="L62" s="30" t="s">
        <v>28</v>
      </c>
      <c r="M62" s="40" t="s">
        <v>20</v>
      </c>
      <c r="N62" s="110" t="s">
        <v>18</v>
      </c>
      <c r="O62" s="30" t="s">
        <v>40</v>
      </c>
      <c r="P62" s="40" t="s">
        <v>26</v>
      </c>
      <c r="Q62" s="37" t="s">
        <v>39</v>
      </c>
      <c r="R62" s="31"/>
    </row>
    <row r="63" spans="1:18">
      <c r="A63" s="28"/>
      <c r="B63" s="29" t="s">
        <v>32</v>
      </c>
      <c r="C63" s="32"/>
      <c r="D63" s="39"/>
      <c r="E63" s="112"/>
      <c r="F63" s="32"/>
      <c r="G63" s="39"/>
      <c r="H63" s="112"/>
      <c r="I63" s="32"/>
      <c r="J63" s="39"/>
      <c r="K63" s="112"/>
      <c r="L63" s="32"/>
      <c r="M63" s="39"/>
      <c r="N63" s="112"/>
      <c r="O63" s="32"/>
      <c r="P63" s="39"/>
      <c r="Q63" s="36"/>
      <c r="R63" s="31"/>
    </row>
    <row r="64" spans="1:18">
      <c r="A64" s="28"/>
      <c r="B64" s="29" t="s">
        <v>33</v>
      </c>
      <c r="C64" s="30"/>
      <c r="D64" s="40"/>
      <c r="E64" s="110"/>
      <c r="F64" s="30"/>
      <c r="G64" s="40"/>
      <c r="H64" s="110"/>
      <c r="I64" s="30"/>
      <c r="J64" s="40"/>
      <c r="K64" s="110"/>
      <c r="L64" s="30"/>
      <c r="M64" s="40"/>
      <c r="N64" s="110"/>
      <c r="O64" s="30"/>
      <c r="P64" s="40"/>
      <c r="Q64" s="37"/>
      <c r="R64" s="31"/>
    </row>
    <row r="65" spans="1:18">
      <c r="A65" s="6"/>
      <c r="B65" s="29" t="s">
        <v>33</v>
      </c>
      <c r="C65" s="30"/>
      <c r="D65" s="40"/>
      <c r="E65" s="110"/>
      <c r="F65" s="30"/>
      <c r="G65" s="40"/>
      <c r="H65" s="110"/>
      <c r="I65" s="30"/>
      <c r="J65" s="40"/>
      <c r="K65" s="110"/>
      <c r="L65" s="30"/>
      <c r="M65" s="40"/>
      <c r="N65" s="110"/>
      <c r="O65" s="30"/>
      <c r="P65" s="40"/>
      <c r="Q65" s="37"/>
      <c r="R65" s="9"/>
    </row>
    <row r="66" spans="1:18" ht="15.75" thickBot="1">
      <c r="A66" s="6"/>
      <c r="B66" s="33" t="s">
        <v>33</v>
      </c>
      <c r="C66" s="34"/>
      <c r="D66" s="42"/>
      <c r="E66" s="113"/>
      <c r="F66" s="34"/>
      <c r="G66" s="42"/>
      <c r="H66" s="113"/>
      <c r="I66" s="34"/>
      <c r="J66" s="42"/>
      <c r="K66" s="113"/>
      <c r="L66" s="34"/>
      <c r="M66" s="42"/>
      <c r="N66" s="113"/>
      <c r="O66" s="34"/>
      <c r="P66" s="42"/>
      <c r="Q66" s="38"/>
      <c r="R66" s="9"/>
    </row>
    <row r="67" spans="1:18">
      <c r="A67" s="20"/>
      <c r="B67" s="21" t="s">
        <v>43</v>
      </c>
      <c r="C67" s="22" t="s">
        <v>13</v>
      </c>
      <c r="D67" s="114"/>
      <c r="E67" s="108" t="s">
        <v>12</v>
      </c>
      <c r="F67" s="22" t="s">
        <v>13</v>
      </c>
      <c r="G67" s="114"/>
      <c r="H67" s="108" t="s">
        <v>12</v>
      </c>
      <c r="I67" s="22" t="s">
        <v>13</v>
      </c>
      <c r="J67" s="114"/>
      <c r="K67" s="108" t="s">
        <v>12</v>
      </c>
      <c r="L67" s="22" t="s">
        <v>13</v>
      </c>
      <c r="M67" s="114"/>
      <c r="N67" s="108" t="s">
        <v>12</v>
      </c>
      <c r="O67" s="22" t="s">
        <v>13</v>
      </c>
      <c r="P67" s="114"/>
      <c r="Q67" s="115" t="s">
        <v>12</v>
      </c>
      <c r="R67" s="9"/>
    </row>
    <row r="68" spans="1:18">
      <c r="A68" s="24"/>
      <c r="B68" s="25" t="s">
        <v>14</v>
      </c>
      <c r="C68" s="26" t="s">
        <v>22</v>
      </c>
      <c r="D68" s="35"/>
      <c r="E68" s="109" t="s">
        <v>27</v>
      </c>
      <c r="F68" s="26" t="s">
        <v>28</v>
      </c>
      <c r="G68" s="35"/>
      <c r="H68" s="109" t="s">
        <v>18</v>
      </c>
      <c r="I68" s="26" t="s">
        <v>42</v>
      </c>
      <c r="J68" s="35"/>
      <c r="K68" s="109" t="s">
        <v>35</v>
      </c>
      <c r="L68" s="26" t="s">
        <v>36</v>
      </c>
      <c r="M68" s="35"/>
      <c r="N68" s="109" t="s">
        <v>21</v>
      </c>
      <c r="O68" s="26" t="s">
        <v>40</v>
      </c>
      <c r="P68" s="35"/>
      <c r="Q68" s="116" t="s">
        <v>39</v>
      </c>
      <c r="R68" s="9"/>
    </row>
    <row r="69" spans="1:18">
      <c r="A69" s="24"/>
      <c r="B69" s="25" t="s">
        <v>24</v>
      </c>
      <c r="C69" s="26" t="s">
        <v>30</v>
      </c>
      <c r="D69" s="35"/>
      <c r="E69" s="109" t="s">
        <v>23</v>
      </c>
      <c r="F69" s="26" t="s">
        <v>40</v>
      </c>
      <c r="G69" s="35"/>
      <c r="H69" s="109" t="s">
        <v>39</v>
      </c>
      <c r="I69" s="26" t="s">
        <v>30</v>
      </c>
      <c r="J69" s="35"/>
      <c r="K69" s="109" t="s">
        <v>23</v>
      </c>
      <c r="L69" s="26" t="s">
        <v>28</v>
      </c>
      <c r="M69" s="35"/>
      <c r="N69" s="109" t="s">
        <v>18</v>
      </c>
      <c r="O69" s="26" t="s">
        <v>38</v>
      </c>
      <c r="P69" s="35"/>
      <c r="Q69" s="116" t="s">
        <v>31</v>
      </c>
      <c r="R69" s="9"/>
    </row>
    <row r="70" spans="1:18">
      <c r="A70" s="28"/>
      <c r="B70" s="29" t="s">
        <v>29</v>
      </c>
      <c r="C70" s="30" t="s">
        <v>28</v>
      </c>
      <c r="D70" s="40"/>
      <c r="E70" s="110" t="s">
        <v>18</v>
      </c>
      <c r="F70" s="30" t="s">
        <v>22</v>
      </c>
      <c r="G70" s="40"/>
      <c r="H70" s="110" t="s">
        <v>27</v>
      </c>
      <c r="I70" s="30" t="s">
        <v>38</v>
      </c>
      <c r="J70" s="40"/>
      <c r="K70" s="110" t="s">
        <v>31</v>
      </c>
      <c r="L70" s="30" t="s">
        <v>30</v>
      </c>
      <c r="M70" s="40"/>
      <c r="N70" s="110" t="s">
        <v>23</v>
      </c>
      <c r="O70" s="30" t="s">
        <v>28</v>
      </c>
      <c r="P70" s="40"/>
      <c r="Q70" s="37" t="s">
        <v>18</v>
      </c>
      <c r="R70" s="31"/>
    </row>
    <row r="71" spans="1:18">
      <c r="A71" s="28"/>
      <c r="B71" s="29" t="s">
        <v>32</v>
      </c>
      <c r="C71" s="32"/>
      <c r="D71" s="39"/>
      <c r="E71" s="112"/>
      <c r="F71" s="32"/>
      <c r="G71" s="39"/>
      <c r="H71" s="112"/>
      <c r="I71" s="32"/>
      <c r="J71" s="39"/>
      <c r="K71" s="112"/>
      <c r="L71" s="32"/>
      <c r="M71" s="39"/>
      <c r="N71" s="112"/>
      <c r="O71" s="32"/>
      <c r="P71" s="39"/>
      <c r="Q71" s="36"/>
      <c r="R71" s="31"/>
    </row>
    <row r="72" spans="1:18">
      <c r="A72" s="28"/>
      <c r="B72" s="29" t="s">
        <v>33</v>
      </c>
      <c r="C72" s="30"/>
      <c r="D72" s="40"/>
      <c r="E72" s="110"/>
      <c r="F72" s="30"/>
      <c r="G72" s="40"/>
      <c r="H72" s="110"/>
      <c r="I72" s="30"/>
      <c r="J72" s="40"/>
      <c r="K72" s="110"/>
      <c r="L72" s="30"/>
      <c r="M72" s="40"/>
      <c r="N72" s="110"/>
      <c r="O72" s="30"/>
      <c r="P72" s="40"/>
      <c r="Q72" s="37"/>
      <c r="R72" s="31"/>
    </row>
    <row r="73" spans="1:18">
      <c r="A73" s="46"/>
      <c r="B73" s="29" t="s">
        <v>33</v>
      </c>
      <c r="C73" s="30"/>
      <c r="D73" s="40"/>
      <c r="E73" s="110"/>
      <c r="F73" s="30"/>
      <c r="G73" s="40"/>
      <c r="H73" s="110"/>
      <c r="I73" s="30"/>
      <c r="J73" s="40"/>
      <c r="K73" s="110"/>
      <c r="L73" s="30"/>
      <c r="M73" s="40"/>
      <c r="N73" s="110"/>
      <c r="O73" s="30"/>
      <c r="P73" s="40"/>
      <c r="Q73" s="37"/>
      <c r="R73" s="9"/>
    </row>
    <row r="74" spans="1:18" ht="15.75" thickBot="1">
      <c r="A74" s="6"/>
      <c r="B74" s="33" t="s">
        <v>33</v>
      </c>
      <c r="C74" s="34"/>
      <c r="D74" s="42"/>
      <c r="E74" s="113"/>
      <c r="F74" s="34"/>
      <c r="G74" s="42"/>
      <c r="H74" s="113"/>
      <c r="I74" s="34"/>
      <c r="J74" s="42"/>
      <c r="K74" s="113"/>
      <c r="L74" s="34"/>
      <c r="M74" s="42"/>
      <c r="N74" s="113"/>
      <c r="O74" s="34"/>
      <c r="P74" s="42"/>
      <c r="Q74" s="38"/>
      <c r="R74" s="9"/>
    </row>
    <row r="75" spans="1:18">
      <c r="A75" s="6"/>
      <c r="B75" s="8"/>
      <c r="C75" s="10" t="s">
        <v>97</v>
      </c>
      <c r="D75" s="8"/>
      <c r="E75" s="43"/>
      <c r="F75" s="10" t="s">
        <v>93</v>
      </c>
      <c r="G75" s="8"/>
      <c r="H75" s="8"/>
      <c r="I75" s="10" t="s">
        <v>96</v>
      </c>
      <c r="J75" s="8"/>
      <c r="K75" s="8"/>
      <c r="L75" s="10" t="s">
        <v>98</v>
      </c>
      <c r="M75" s="8"/>
      <c r="N75" s="8"/>
      <c r="O75" s="10" t="s">
        <v>95</v>
      </c>
      <c r="P75" s="8"/>
      <c r="Q75" s="8"/>
      <c r="R75" s="9"/>
    </row>
    <row r="76" spans="1:18">
      <c r="A76" s="6"/>
      <c r="B76" s="8"/>
      <c r="C76" s="44" t="s">
        <v>44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9"/>
    </row>
    <row r="77" spans="1:18" ht="15.75" thickBot="1">
      <c r="A77" s="6"/>
      <c r="B77" s="8"/>
      <c r="C77" s="43" t="s">
        <v>45</v>
      </c>
      <c r="D77" s="8"/>
      <c r="E77" s="8"/>
      <c r="F77" s="8"/>
      <c r="G77" s="8"/>
      <c r="H77" s="7"/>
      <c r="I77" s="8"/>
      <c r="J77" s="8"/>
      <c r="K77" s="8"/>
      <c r="L77" s="8"/>
      <c r="M77" s="8"/>
      <c r="N77" s="8"/>
      <c r="O77" s="8"/>
      <c r="P77" s="8"/>
      <c r="Q77" s="8"/>
      <c r="R77" s="9"/>
    </row>
    <row r="78" spans="1:18" ht="15.75" thickTop="1">
      <c r="A78" s="10"/>
      <c r="B78" s="11"/>
      <c r="C78" s="12">
        <f>O41+7</f>
        <v>40681</v>
      </c>
      <c r="D78" s="13" t="s">
        <v>51</v>
      </c>
      <c r="E78" s="14" t="s">
        <v>88</v>
      </c>
      <c r="F78" s="12">
        <f>C78+7</f>
        <v>40688</v>
      </c>
      <c r="G78" s="13" t="s">
        <v>52</v>
      </c>
      <c r="H78" s="14" t="s">
        <v>387</v>
      </c>
      <c r="I78" s="12">
        <f>F78+7</f>
        <v>40695</v>
      </c>
      <c r="J78" s="13" t="s">
        <v>53</v>
      </c>
      <c r="K78" s="14" t="s">
        <v>86</v>
      </c>
      <c r="L78" s="12">
        <f>I78+7</f>
        <v>40702</v>
      </c>
      <c r="M78" s="13" t="s">
        <v>54</v>
      </c>
      <c r="N78" s="14" t="s">
        <v>388</v>
      </c>
    </row>
    <row r="79" spans="1:18" ht="15.75" thickBot="1">
      <c r="A79" s="15"/>
      <c r="B79" s="16" t="s">
        <v>6</v>
      </c>
      <c r="C79" s="17" t="s">
        <v>7</v>
      </c>
      <c r="D79" s="18" t="s">
        <v>8</v>
      </c>
      <c r="E79" s="19" t="s">
        <v>9</v>
      </c>
      <c r="F79" s="17" t="s">
        <v>7</v>
      </c>
      <c r="G79" s="18" t="s">
        <v>8</v>
      </c>
      <c r="H79" s="19" t="s">
        <v>9</v>
      </c>
      <c r="I79" s="17" t="s">
        <v>7</v>
      </c>
      <c r="J79" s="18" t="s">
        <v>8</v>
      </c>
      <c r="K79" s="19" t="s">
        <v>9</v>
      </c>
      <c r="L79" s="17" t="s">
        <v>7</v>
      </c>
      <c r="M79" s="18" t="s">
        <v>8</v>
      </c>
      <c r="N79" s="19" t="s">
        <v>9</v>
      </c>
    </row>
    <row r="80" spans="1:18">
      <c r="A80" s="20"/>
      <c r="B80" s="21" t="s">
        <v>10</v>
      </c>
      <c r="C80" s="22" t="s">
        <v>13</v>
      </c>
      <c r="D80" s="114" t="s">
        <v>11</v>
      </c>
      <c r="E80" s="108" t="s">
        <v>12</v>
      </c>
      <c r="F80" s="22" t="s">
        <v>13</v>
      </c>
      <c r="G80" s="114" t="s">
        <v>11</v>
      </c>
      <c r="H80" s="115" t="s">
        <v>12</v>
      </c>
      <c r="I80" s="22" t="s">
        <v>13</v>
      </c>
      <c r="J80" s="114" t="s">
        <v>11</v>
      </c>
      <c r="K80" s="108" t="s">
        <v>12</v>
      </c>
      <c r="L80" s="22" t="s">
        <v>13</v>
      </c>
      <c r="M80" s="114" t="s">
        <v>11</v>
      </c>
      <c r="N80" s="108" t="s">
        <v>12</v>
      </c>
    </row>
    <row r="81" spans="1:14">
      <c r="A81" s="24"/>
      <c r="B81" s="25" t="s">
        <v>14</v>
      </c>
      <c r="C81" s="26" t="s">
        <v>38</v>
      </c>
      <c r="D81" s="35" t="s">
        <v>15</v>
      </c>
      <c r="E81" s="109" t="s">
        <v>31</v>
      </c>
      <c r="F81" s="26" t="s">
        <v>28</v>
      </c>
      <c r="G81" s="35" t="s">
        <v>26</v>
      </c>
      <c r="H81" s="116" t="s">
        <v>18</v>
      </c>
      <c r="I81" s="26" t="s">
        <v>28</v>
      </c>
      <c r="J81" s="35" t="s">
        <v>19</v>
      </c>
      <c r="K81" s="109" t="s">
        <v>18</v>
      </c>
      <c r="L81" s="26" t="s">
        <v>42</v>
      </c>
      <c r="M81" s="35" t="s">
        <v>20</v>
      </c>
      <c r="N81" s="109" t="s">
        <v>35</v>
      </c>
    </row>
    <row r="82" spans="1:14">
      <c r="A82" s="24"/>
      <c r="B82" s="25" t="s">
        <v>24</v>
      </c>
      <c r="C82" s="26" t="s">
        <v>36</v>
      </c>
      <c r="D82" s="35" t="s">
        <v>17</v>
      </c>
      <c r="E82" s="109" t="s">
        <v>21</v>
      </c>
      <c r="F82" s="26" t="s">
        <v>42</v>
      </c>
      <c r="G82" s="35" t="s">
        <v>25</v>
      </c>
      <c r="H82" s="116" t="s">
        <v>35</v>
      </c>
      <c r="I82" s="26" t="s">
        <v>22</v>
      </c>
      <c r="J82" s="35" t="s">
        <v>25</v>
      </c>
      <c r="K82" s="109" t="s">
        <v>27</v>
      </c>
      <c r="L82" s="26" t="s">
        <v>38</v>
      </c>
      <c r="M82" s="35" t="s">
        <v>16</v>
      </c>
      <c r="N82" s="109" t="s">
        <v>31</v>
      </c>
    </row>
    <row r="83" spans="1:14">
      <c r="A83" s="28"/>
      <c r="B83" s="29" t="s">
        <v>29</v>
      </c>
      <c r="C83" s="111" t="s">
        <v>30</v>
      </c>
      <c r="D83" s="40" t="s">
        <v>20</v>
      </c>
      <c r="E83" s="110" t="s">
        <v>23</v>
      </c>
      <c r="F83" s="111" t="s">
        <v>30</v>
      </c>
      <c r="G83" s="40" t="s">
        <v>20</v>
      </c>
      <c r="H83" s="37" t="s">
        <v>23</v>
      </c>
      <c r="I83" s="111" t="s">
        <v>40</v>
      </c>
      <c r="J83" s="40" t="s">
        <v>17</v>
      </c>
      <c r="K83" s="110" t="s">
        <v>39</v>
      </c>
      <c r="L83" s="111" t="s">
        <v>37</v>
      </c>
      <c r="M83" s="40" t="s">
        <v>25</v>
      </c>
      <c r="N83" s="110" t="s">
        <v>361</v>
      </c>
    </row>
    <row r="84" spans="1:14">
      <c r="A84" s="28"/>
      <c r="B84" s="29" t="s">
        <v>32</v>
      </c>
      <c r="C84" s="32"/>
      <c r="D84" s="39"/>
      <c r="E84" s="112"/>
      <c r="F84" s="32"/>
      <c r="G84" s="39"/>
      <c r="H84" s="36"/>
      <c r="I84" s="32"/>
      <c r="J84" s="39"/>
      <c r="K84" s="112"/>
      <c r="L84" s="32"/>
      <c r="M84" s="39"/>
      <c r="N84" s="112"/>
    </row>
    <row r="85" spans="1:14">
      <c r="A85" s="28"/>
      <c r="B85" s="29" t="s">
        <v>33</v>
      </c>
      <c r="C85" s="30"/>
      <c r="D85" s="40"/>
      <c r="E85" s="110"/>
      <c r="F85" s="30"/>
      <c r="G85" s="40"/>
      <c r="H85" s="37"/>
      <c r="I85" s="30"/>
      <c r="J85" s="40"/>
      <c r="K85" s="110"/>
      <c r="L85" s="30"/>
      <c r="M85" s="40"/>
      <c r="N85" s="110"/>
    </row>
    <row r="86" spans="1:14">
      <c r="A86" s="6"/>
      <c r="B86" s="29" t="s">
        <v>33</v>
      </c>
      <c r="C86" s="30"/>
      <c r="D86" s="40"/>
      <c r="E86" s="110"/>
      <c r="F86" s="30"/>
      <c r="G86" s="40"/>
      <c r="H86" s="37"/>
      <c r="I86" s="30"/>
      <c r="J86" s="40"/>
      <c r="K86" s="110"/>
      <c r="L86" s="30"/>
      <c r="M86" s="40"/>
      <c r="N86" s="110"/>
    </row>
    <row r="87" spans="1:14" ht="15.75" thickBot="1">
      <c r="A87" s="6"/>
      <c r="B87" s="33" t="s">
        <v>33</v>
      </c>
      <c r="C87" s="34"/>
      <c r="D87" s="42"/>
      <c r="E87" s="113"/>
      <c r="F87" s="34"/>
      <c r="G87" s="42"/>
      <c r="H87" s="38"/>
      <c r="I87" s="34"/>
      <c r="J87" s="42"/>
      <c r="K87" s="113"/>
      <c r="L87" s="34"/>
      <c r="M87" s="42"/>
      <c r="N87" s="113"/>
    </row>
    <row r="88" spans="1:14">
      <c r="A88" s="20"/>
      <c r="B88" s="21" t="s">
        <v>34</v>
      </c>
      <c r="C88" s="22" t="s">
        <v>13</v>
      </c>
      <c r="D88" s="114" t="s">
        <v>11</v>
      </c>
      <c r="E88" s="108" t="s">
        <v>12</v>
      </c>
      <c r="F88" s="22" t="s">
        <v>13</v>
      </c>
      <c r="G88" s="114" t="s">
        <v>11</v>
      </c>
      <c r="H88" s="115" t="s">
        <v>12</v>
      </c>
      <c r="I88" s="22" t="s">
        <v>13</v>
      </c>
      <c r="J88" s="114" t="s">
        <v>11</v>
      </c>
      <c r="K88" s="108" t="s">
        <v>12</v>
      </c>
      <c r="L88" s="22" t="s">
        <v>13</v>
      </c>
      <c r="M88" s="114" t="s">
        <v>11</v>
      </c>
      <c r="N88" s="108" t="s">
        <v>12</v>
      </c>
    </row>
    <row r="89" spans="1:14">
      <c r="A89" s="24"/>
      <c r="B89" s="25" t="s">
        <v>14</v>
      </c>
      <c r="C89" s="26" t="s">
        <v>30</v>
      </c>
      <c r="D89" s="35" t="s">
        <v>20</v>
      </c>
      <c r="E89" s="109" t="s">
        <v>23</v>
      </c>
      <c r="F89" s="26" t="s">
        <v>30</v>
      </c>
      <c r="G89" s="35" t="s">
        <v>20</v>
      </c>
      <c r="H89" s="116" t="s">
        <v>23</v>
      </c>
      <c r="I89" s="26" t="s">
        <v>40</v>
      </c>
      <c r="J89" s="35" t="s">
        <v>17</v>
      </c>
      <c r="K89" s="109" t="s">
        <v>39</v>
      </c>
      <c r="L89" s="26" t="s">
        <v>37</v>
      </c>
      <c r="M89" s="35" t="s">
        <v>25</v>
      </c>
      <c r="N89" s="109" t="s">
        <v>361</v>
      </c>
    </row>
    <row r="90" spans="1:14">
      <c r="A90" s="24"/>
      <c r="B90" s="25" t="s">
        <v>24</v>
      </c>
      <c r="C90" s="26" t="s">
        <v>28</v>
      </c>
      <c r="D90" s="35" t="s">
        <v>26</v>
      </c>
      <c r="E90" s="109" t="s">
        <v>18</v>
      </c>
      <c r="F90" s="26" t="s">
        <v>38</v>
      </c>
      <c r="G90" s="35" t="s">
        <v>15</v>
      </c>
      <c r="H90" s="116" t="s">
        <v>31</v>
      </c>
      <c r="I90" s="26" t="s">
        <v>36</v>
      </c>
      <c r="J90" s="35" t="s">
        <v>16</v>
      </c>
      <c r="K90" s="109" t="s">
        <v>21</v>
      </c>
      <c r="L90" s="26" t="s">
        <v>22</v>
      </c>
      <c r="M90" s="35" t="s">
        <v>17</v>
      </c>
      <c r="N90" s="109" t="s">
        <v>27</v>
      </c>
    </row>
    <row r="91" spans="1:14">
      <c r="A91" s="28"/>
      <c r="B91" s="29" t="s">
        <v>29</v>
      </c>
      <c r="C91" s="30" t="s">
        <v>38</v>
      </c>
      <c r="D91" s="40" t="s">
        <v>15</v>
      </c>
      <c r="E91" s="110" t="s">
        <v>31</v>
      </c>
      <c r="F91" s="30" t="s">
        <v>28</v>
      </c>
      <c r="G91" s="40" t="s">
        <v>25</v>
      </c>
      <c r="H91" s="37" t="s">
        <v>18</v>
      </c>
      <c r="I91" s="30" t="s">
        <v>22</v>
      </c>
      <c r="J91" s="40" t="s">
        <v>25</v>
      </c>
      <c r="K91" s="110" t="s">
        <v>27</v>
      </c>
      <c r="L91" s="30" t="s">
        <v>42</v>
      </c>
      <c r="M91" s="40" t="s">
        <v>26</v>
      </c>
      <c r="N91" s="110" t="s">
        <v>35</v>
      </c>
    </row>
    <row r="92" spans="1:14">
      <c r="A92" s="28"/>
      <c r="B92" s="29" t="s">
        <v>32</v>
      </c>
      <c r="C92" s="32"/>
      <c r="D92" s="39"/>
      <c r="E92" s="112"/>
      <c r="F92" s="32"/>
      <c r="G92" s="39"/>
      <c r="H92" s="36"/>
      <c r="I92" s="32"/>
      <c r="J92" s="39"/>
      <c r="K92" s="112"/>
      <c r="L92" s="32"/>
      <c r="M92" s="39"/>
      <c r="N92" s="112"/>
    </row>
    <row r="93" spans="1:14">
      <c r="A93" s="28"/>
      <c r="B93" s="29" t="s">
        <v>33</v>
      </c>
      <c r="C93" s="30"/>
      <c r="D93" s="40"/>
      <c r="E93" s="110"/>
      <c r="F93" s="30"/>
      <c r="G93" s="40"/>
      <c r="H93" s="37"/>
      <c r="I93" s="30"/>
      <c r="J93" s="40"/>
      <c r="K93" s="110"/>
      <c r="L93" s="30"/>
      <c r="M93" s="40"/>
      <c r="N93" s="110"/>
    </row>
    <row r="94" spans="1:14">
      <c r="A94" s="6"/>
      <c r="B94" s="29" t="s">
        <v>33</v>
      </c>
      <c r="C94" s="30"/>
      <c r="D94" s="40"/>
      <c r="E94" s="110"/>
      <c r="F94" s="30"/>
      <c r="G94" s="40"/>
      <c r="H94" s="37"/>
      <c r="I94" s="30"/>
      <c r="J94" s="40"/>
      <c r="K94" s="110"/>
      <c r="L94" s="30"/>
      <c r="M94" s="40"/>
      <c r="N94" s="110"/>
    </row>
    <row r="95" spans="1:14" ht="15.75" thickBot="1">
      <c r="A95" s="6"/>
      <c r="B95" s="33" t="s">
        <v>33</v>
      </c>
      <c r="C95" s="34"/>
      <c r="D95" s="42"/>
      <c r="E95" s="113"/>
      <c r="F95" s="34"/>
      <c r="G95" s="42"/>
      <c r="H95" s="38"/>
      <c r="I95" s="34"/>
      <c r="J95" s="42"/>
      <c r="K95" s="113"/>
      <c r="L95" s="34"/>
      <c r="M95" s="42"/>
      <c r="N95" s="113"/>
    </row>
    <row r="96" spans="1:14">
      <c r="A96" s="20"/>
      <c r="B96" s="21" t="s">
        <v>41</v>
      </c>
      <c r="C96" s="22" t="s">
        <v>13</v>
      </c>
      <c r="D96" s="114" t="s">
        <v>11</v>
      </c>
      <c r="E96" s="108" t="s">
        <v>12</v>
      </c>
      <c r="F96" s="22" t="s">
        <v>13</v>
      </c>
      <c r="G96" s="114" t="s">
        <v>11</v>
      </c>
      <c r="H96" s="115" t="s">
        <v>12</v>
      </c>
      <c r="I96" s="22" t="s">
        <v>13</v>
      </c>
      <c r="J96" s="114" t="s">
        <v>11</v>
      </c>
      <c r="K96" s="108" t="s">
        <v>12</v>
      </c>
      <c r="L96" s="22" t="s">
        <v>13</v>
      </c>
      <c r="M96" s="114" t="s">
        <v>11</v>
      </c>
      <c r="N96" s="108" t="s">
        <v>12</v>
      </c>
    </row>
    <row r="97" spans="1:14">
      <c r="A97" s="24"/>
      <c r="B97" s="25" t="s">
        <v>14</v>
      </c>
      <c r="C97" s="26" t="s">
        <v>40</v>
      </c>
      <c r="D97" s="35" t="s">
        <v>25</v>
      </c>
      <c r="E97" s="109" t="s">
        <v>39</v>
      </c>
      <c r="F97" s="26" t="s">
        <v>37</v>
      </c>
      <c r="G97" s="35" t="s">
        <v>16</v>
      </c>
      <c r="H97" s="116" t="s">
        <v>361</v>
      </c>
      <c r="I97" s="26" t="s">
        <v>38</v>
      </c>
      <c r="J97" s="35" t="s">
        <v>15</v>
      </c>
      <c r="K97" s="109" t="s">
        <v>31</v>
      </c>
      <c r="L97" s="26" t="s">
        <v>30</v>
      </c>
      <c r="M97" s="35" t="s">
        <v>26</v>
      </c>
      <c r="N97" s="109" t="s">
        <v>23</v>
      </c>
    </row>
    <row r="98" spans="1:14">
      <c r="A98" s="24"/>
      <c r="B98" s="25" t="s">
        <v>24</v>
      </c>
      <c r="C98" s="26" t="s">
        <v>22</v>
      </c>
      <c r="D98" s="35" t="s">
        <v>389</v>
      </c>
      <c r="E98" s="109" t="s">
        <v>27</v>
      </c>
      <c r="F98" s="26" t="s">
        <v>40</v>
      </c>
      <c r="G98" s="35" t="s">
        <v>19</v>
      </c>
      <c r="H98" s="116" t="s">
        <v>39</v>
      </c>
      <c r="I98" s="26" t="s">
        <v>37</v>
      </c>
      <c r="J98" s="35" t="s">
        <v>26</v>
      </c>
      <c r="K98" s="109" t="s">
        <v>361</v>
      </c>
      <c r="L98" s="26" t="s">
        <v>40</v>
      </c>
      <c r="M98" s="35" t="s">
        <v>19</v>
      </c>
      <c r="N98" s="109" t="s">
        <v>39</v>
      </c>
    </row>
    <row r="99" spans="1:14">
      <c r="A99" s="28"/>
      <c r="B99" s="29" t="s">
        <v>29</v>
      </c>
      <c r="C99" s="30" t="s">
        <v>42</v>
      </c>
      <c r="D99" s="40" t="s">
        <v>26</v>
      </c>
      <c r="E99" s="110" t="s">
        <v>35</v>
      </c>
      <c r="F99" s="30" t="s">
        <v>36</v>
      </c>
      <c r="G99" s="40" t="s">
        <v>15</v>
      </c>
      <c r="H99" s="37" t="s">
        <v>21</v>
      </c>
      <c r="I99" s="30" t="s">
        <v>30</v>
      </c>
      <c r="J99" s="40" t="s">
        <v>16</v>
      </c>
      <c r="K99" s="110" t="s">
        <v>23</v>
      </c>
      <c r="L99" s="30" t="s">
        <v>28</v>
      </c>
      <c r="M99" s="40" t="s">
        <v>17</v>
      </c>
      <c r="N99" s="110" t="s">
        <v>18</v>
      </c>
    </row>
    <row r="100" spans="1:14">
      <c r="A100" s="28"/>
      <c r="B100" s="29" t="s">
        <v>32</v>
      </c>
      <c r="C100" s="32"/>
      <c r="D100" s="39"/>
      <c r="E100" s="112"/>
      <c r="F100" s="32"/>
      <c r="G100" s="39"/>
      <c r="H100" s="36"/>
      <c r="I100" s="32"/>
      <c r="J100" s="39"/>
      <c r="K100" s="112"/>
      <c r="L100" s="32"/>
      <c r="M100" s="39"/>
      <c r="N100" s="112"/>
    </row>
    <row r="101" spans="1:14">
      <c r="A101" s="28"/>
      <c r="B101" s="29" t="s">
        <v>33</v>
      </c>
      <c r="C101" s="30"/>
      <c r="D101" s="40"/>
      <c r="E101" s="110"/>
      <c r="F101" s="30"/>
      <c r="G101" s="40"/>
      <c r="H101" s="37"/>
      <c r="I101" s="30"/>
      <c r="J101" s="40"/>
      <c r="K101" s="110"/>
      <c r="L101" s="30"/>
      <c r="M101" s="40"/>
      <c r="N101" s="110"/>
    </row>
    <row r="102" spans="1:14">
      <c r="A102" s="6"/>
      <c r="B102" s="29" t="s">
        <v>33</v>
      </c>
      <c r="C102" s="30"/>
      <c r="D102" s="40"/>
      <c r="E102" s="110"/>
      <c r="F102" s="30"/>
      <c r="G102" s="40"/>
      <c r="H102" s="37"/>
      <c r="I102" s="30"/>
      <c r="J102" s="40"/>
      <c r="K102" s="110"/>
      <c r="L102" s="30"/>
      <c r="M102" s="40"/>
      <c r="N102" s="110"/>
    </row>
    <row r="103" spans="1:14" ht="15.75" thickBot="1">
      <c r="A103" s="6"/>
      <c r="B103" s="33" t="s">
        <v>33</v>
      </c>
      <c r="C103" s="34"/>
      <c r="D103" s="42"/>
      <c r="E103" s="113"/>
      <c r="F103" s="34"/>
      <c r="G103" s="42"/>
      <c r="H103" s="38"/>
      <c r="I103" s="34"/>
      <c r="J103" s="42"/>
      <c r="K103" s="113"/>
      <c r="L103" s="34"/>
      <c r="M103" s="42"/>
      <c r="N103" s="113"/>
    </row>
    <row r="104" spans="1:14">
      <c r="A104" s="20"/>
      <c r="B104" s="21" t="s">
        <v>43</v>
      </c>
      <c r="C104" s="22" t="s">
        <v>13</v>
      </c>
      <c r="D104" s="114"/>
      <c r="E104" s="108" t="s">
        <v>12</v>
      </c>
      <c r="F104" s="22" t="s">
        <v>13</v>
      </c>
      <c r="G104" s="114"/>
      <c r="H104" s="115" t="s">
        <v>12</v>
      </c>
      <c r="I104" s="22" t="s">
        <v>13</v>
      </c>
      <c r="J104" s="114"/>
      <c r="K104" s="108" t="s">
        <v>12</v>
      </c>
      <c r="L104" s="22" t="s">
        <v>13</v>
      </c>
      <c r="M104" s="114"/>
      <c r="N104" s="108" t="s">
        <v>12</v>
      </c>
    </row>
    <row r="105" spans="1:14">
      <c r="A105" s="24"/>
      <c r="B105" s="25" t="s">
        <v>14</v>
      </c>
      <c r="C105" s="26" t="s">
        <v>42</v>
      </c>
      <c r="D105" s="35"/>
      <c r="E105" s="109" t="s">
        <v>35</v>
      </c>
      <c r="F105" s="26" t="s">
        <v>36</v>
      </c>
      <c r="G105" s="35"/>
      <c r="H105" s="116" t="s">
        <v>21</v>
      </c>
      <c r="I105" s="26" t="s">
        <v>42</v>
      </c>
      <c r="J105" s="35"/>
      <c r="K105" s="109" t="s">
        <v>35</v>
      </c>
      <c r="L105" s="26" t="s">
        <v>36</v>
      </c>
      <c r="M105" s="35"/>
      <c r="N105" s="109" t="s">
        <v>21</v>
      </c>
    </row>
    <row r="106" spans="1:14">
      <c r="A106" s="24"/>
      <c r="B106" s="25" t="s">
        <v>24</v>
      </c>
      <c r="C106" s="26" t="s">
        <v>37</v>
      </c>
      <c r="D106" s="35"/>
      <c r="E106" s="109" t="s">
        <v>361</v>
      </c>
      <c r="F106" s="26" t="s">
        <v>22</v>
      </c>
      <c r="G106" s="35"/>
      <c r="H106" s="116" t="s">
        <v>27</v>
      </c>
      <c r="I106" s="26" t="s">
        <v>30</v>
      </c>
      <c r="J106" s="35"/>
      <c r="K106" s="109" t="s">
        <v>23</v>
      </c>
      <c r="L106" s="26" t="s">
        <v>28</v>
      </c>
      <c r="M106" s="35"/>
      <c r="N106" s="109" t="s">
        <v>18</v>
      </c>
    </row>
    <row r="107" spans="1:14">
      <c r="A107" s="28"/>
      <c r="B107" s="29" t="s">
        <v>29</v>
      </c>
      <c r="C107" s="30" t="s">
        <v>40</v>
      </c>
      <c r="D107" s="40"/>
      <c r="E107" s="110" t="s">
        <v>39</v>
      </c>
      <c r="F107" s="30" t="s">
        <v>37</v>
      </c>
      <c r="G107" s="40"/>
      <c r="H107" s="37" t="s">
        <v>361</v>
      </c>
      <c r="I107" s="30" t="s">
        <v>38</v>
      </c>
      <c r="J107" s="40"/>
      <c r="K107" s="110" t="s">
        <v>31</v>
      </c>
      <c r="L107" s="30" t="s">
        <v>30</v>
      </c>
      <c r="M107" s="40"/>
      <c r="N107" s="110" t="s">
        <v>23</v>
      </c>
    </row>
    <row r="108" spans="1:14">
      <c r="A108" s="28"/>
      <c r="B108" s="29" t="s">
        <v>32</v>
      </c>
      <c r="C108" s="32"/>
      <c r="D108" s="39"/>
      <c r="E108" s="112"/>
      <c r="F108" s="32"/>
      <c r="G108" s="39"/>
      <c r="H108" s="36"/>
      <c r="I108" s="32"/>
      <c r="J108" s="39"/>
      <c r="K108" s="112"/>
      <c r="L108" s="32"/>
      <c r="M108" s="39"/>
      <c r="N108" s="112"/>
    </row>
    <row r="109" spans="1:14">
      <c r="A109" s="28"/>
      <c r="B109" s="29" t="s">
        <v>33</v>
      </c>
      <c r="C109" s="30"/>
      <c r="D109" s="40"/>
      <c r="E109" s="110"/>
      <c r="F109" s="30"/>
      <c r="G109" s="40"/>
      <c r="H109" s="37"/>
      <c r="I109" s="30"/>
      <c r="J109" s="40"/>
      <c r="K109" s="110"/>
      <c r="L109" s="30"/>
      <c r="M109" s="40"/>
      <c r="N109" s="110"/>
    </row>
    <row r="110" spans="1:14">
      <c r="A110" s="46"/>
      <c r="B110" s="29" t="s">
        <v>33</v>
      </c>
      <c r="C110" s="30"/>
      <c r="D110" s="40"/>
      <c r="E110" s="110"/>
      <c r="F110" s="30"/>
      <c r="G110" s="40"/>
      <c r="H110" s="37"/>
      <c r="I110" s="30"/>
      <c r="J110" s="40"/>
      <c r="K110" s="110"/>
      <c r="L110" s="30"/>
      <c r="M110" s="40"/>
      <c r="N110" s="110"/>
    </row>
    <row r="111" spans="1:14" ht="15.75" thickBot="1">
      <c r="A111" s="6"/>
      <c r="B111" s="33" t="s">
        <v>33</v>
      </c>
      <c r="C111" s="34"/>
      <c r="D111" s="42"/>
      <c r="E111" s="113"/>
      <c r="F111" s="34"/>
      <c r="G111" s="42"/>
      <c r="H111" s="38"/>
      <c r="I111" s="34"/>
      <c r="J111" s="42"/>
      <c r="K111" s="113"/>
      <c r="L111" s="34"/>
      <c r="M111" s="42"/>
      <c r="N111" s="113"/>
    </row>
    <row r="112" spans="1:14">
      <c r="A112" s="6"/>
      <c r="B112" s="8"/>
      <c r="C112" s="10" t="s">
        <v>84</v>
      </c>
      <c r="D112" s="8"/>
      <c r="E112" s="43"/>
      <c r="F112" s="10" t="s">
        <v>89</v>
      </c>
      <c r="G112" s="8"/>
      <c r="H112" s="8"/>
      <c r="I112" s="9"/>
    </row>
    <row r="113" spans="1:18">
      <c r="A113" s="6"/>
      <c r="B113" s="8"/>
      <c r="C113" s="44" t="s">
        <v>44</v>
      </c>
      <c r="D113" s="44"/>
      <c r="E113" s="43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9"/>
    </row>
    <row r="114" spans="1:18">
      <c r="A114" s="6"/>
      <c r="B114" s="8"/>
      <c r="C114" s="43" t="s">
        <v>45</v>
      </c>
      <c r="D114" s="43"/>
      <c r="E114" s="43"/>
      <c r="F114" s="43"/>
      <c r="G114" s="43"/>
      <c r="H114" s="43"/>
      <c r="I114" s="43"/>
      <c r="J114" s="43"/>
      <c r="K114" s="43"/>
      <c r="L114" s="43"/>
      <c r="M114" s="43"/>
      <c r="N114" s="8"/>
      <c r="O114" s="43"/>
      <c r="P114" s="43"/>
      <c r="Q114" s="43"/>
      <c r="R114" s="9"/>
    </row>
    <row r="115" spans="1:18" ht="15.75" thickBot="1">
      <c r="A115" s="6"/>
      <c r="B115" s="8"/>
      <c r="C115" s="8"/>
      <c r="D115" s="45"/>
      <c r="E115" s="43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9"/>
    </row>
    <row r="116" spans="1:18" ht="15.75" thickTop="1">
      <c r="A116" s="47"/>
      <c r="B116" s="48"/>
      <c r="C116" s="12">
        <f>L78+7</f>
        <v>40709</v>
      </c>
      <c r="D116" s="13" t="s">
        <v>55</v>
      </c>
      <c r="E116" s="49"/>
      <c r="F116" s="12">
        <f>C116+7</f>
        <v>40716</v>
      </c>
      <c r="G116" s="13" t="s">
        <v>56</v>
      </c>
      <c r="H116" s="49"/>
      <c r="I116" s="12">
        <f>F116+7</f>
        <v>40723</v>
      </c>
      <c r="J116" s="13" t="s">
        <v>57</v>
      </c>
      <c r="K116" s="49"/>
      <c r="L116" s="50"/>
      <c r="M116" s="50"/>
      <c r="N116" s="50"/>
    </row>
    <row r="117" spans="1:18" ht="15.75" thickBot="1">
      <c r="A117" s="20"/>
      <c r="B117" s="51" t="s">
        <v>6</v>
      </c>
      <c r="C117" s="52" t="s">
        <v>7</v>
      </c>
      <c r="D117" s="53" t="s">
        <v>8</v>
      </c>
      <c r="E117" s="54" t="s">
        <v>9</v>
      </c>
      <c r="F117" s="52" t="s">
        <v>7</v>
      </c>
      <c r="G117" s="53" t="s">
        <v>8</v>
      </c>
      <c r="H117" s="54" t="s">
        <v>9</v>
      </c>
      <c r="I117" s="52" t="s">
        <v>7</v>
      </c>
      <c r="J117" s="53" t="s">
        <v>8</v>
      </c>
      <c r="K117" s="54" t="s">
        <v>9</v>
      </c>
      <c r="L117" s="55"/>
      <c r="M117" s="55"/>
      <c r="N117" s="55"/>
    </row>
    <row r="118" spans="1:18">
      <c r="A118" s="6"/>
      <c r="B118" s="56" t="s">
        <v>10</v>
      </c>
      <c r="C118" s="22" t="s">
        <v>12</v>
      </c>
      <c r="D118" s="57"/>
      <c r="E118" s="23" t="s">
        <v>11</v>
      </c>
      <c r="F118" s="58" t="s">
        <v>58</v>
      </c>
      <c r="G118" s="59"/>
      <c r="H118" s="27" t="s">
        <v>58</v>
      </c>
      <c r="I118" s="60"/>
      <c r="J118" s="61"/>
      <c r="K118" s="62"/>
      <c r="L118" s="9"/>
      <c r="M118" s="9"/>
      <c r="N118" s="9"/>
    </row>
    <row r="119" spans="1:18">
      <c r="A119" s="6"/>
      <c r="B119" s="63" t="s">
        <v>14</v>
      </c>
      <c r="C119" s="58" t="s">
        <v>59</v>
      </c>
      <c r="D119" s="64"/>
      <c r="E119" s="65" t="s">
        <v>60</v>
      </c>
      <c r="F119" s="58" t="s">
        <v>61</v>
      </c>
      <c r="G119" s="59"/>
      <c r="H119" s="27" t="s">
        <v>62</v>
      </c>
      <c r="I119" s="58" t="s">
        <v>63</v>
      </c>
      <c r="J119" s="64"/>
      <c r="K119" s="65" t="s">
        <v>64</v>
      </c>
      <c r="L119" s="66"/>
      <c r="M119" s="66"/>
      <c r="N119" s="66"/>
    </row>
    <row r="120" spans="1:18" ht="15.75" thickBot="1">
      <c r="A120" s="6"/>
      <c r="B120" s="67" t="s">
        <v>24</v>
      </c>
      <c r="C120" s="68" t="s">
        <v>65</v>
      </c>
      <c r="D120" s="69"/>
      <c r="E120" s="70" t="s">
        <v>66</v>
      </c>
      <c r="F120" s="68" t="s">
        <v>67</v>
      </c>
      <c r="G120" s="69"/>
      <c r="H120" s="71" t="s">
        <v>68</v>
      </c>
      <c r="I120" s="68"/>
      <c r="J120" s="64"/>
      <c r="K120" s="70"/>
      <c r="L120" s="66"/>
      <c r="M120" s="66"/>
      <c r="N120" s="66"/>
    </row>
    <row r="121" spans="1:18">
      <c r="A121" s="47"/>
      <c r="B121" s="56" t="s">
        <v>69</v>
      </c>
      <c r="C121" s="22" t="s">
        <v>13</v>
      </c>
      <c r="D121" s="72"/>
      <c r="E121" s="23" t="s">
        <v>11</v>
      </c>
      <c r="F121" s="73" t="s">
        <v>58</v>
      </c>
      <c r="G121" s="72"/>
      <c r="H121" s="74"/>
      <c r="I121" s="58"/>
      <c r="J121" s="64"/>
      <c r="K121" s="75"/>
      <c r="L121" s="50"/>
      <c r="M121" s="50"/>
      <c r="N121" s="50"/>
    </row>
    <row r="122" spans="1:18">
      <c r="A122" s="20"/>
      <c r="B122" s="63" t="s">
        <v>14</v>
      </c>
      <c r="C122" s="58" t="s">
        <v>70</v>
      </c>
      <c r="D122" s="64"/>
      <c r="E122" s="65" t="s">
        <v>71</v>
      </c>
      <c r="F122" s="58" t="s">
        <v>72</v>
      </c>
      <c r="G122" s="64"/>
      <c r="H122" s="27"/>
      <c r="I122" s="76" t="s">
        <v>73</v>
      </c>
      <c r="J122" s="64"/>
      <c r="K122" s="65"/>
      <c r="L122" s="55"/>
      <c r="M122" s="55"/>
      <c r="N122" s="55"/>
    </row>
    <row r="123" spans="1:18" ht="15.75" thickBot="1">
      <c r="A123" s="6"/>
      <c r="B123" s="67" t="s">
        <v>24</v>
      </c>
      <c r="C123" s="68" t="s">
        <v>74</v>
      </c>
      <c r="D123" s="69"/>
      <c r="E123" s="70" t="s">
        <v>75</v>
      </c>
      <c r="F123" s="68" t="s">
        <v>76</v>
      </c>
      <c r="G123" s="69"/>
      <c r="H123" s="71"/>
      <c r="I123" s="68"/>
      <c r="J123" s="64"/>
      <c r="K123" s="70"/>
      <c r="L123" s="66"/>
      <c r="M123" s="66"/>
      <c r="N123" s="66"/>
    </row>
    <row r="124" spans="1:18">
      <c r="A124" s="6"/>
      <c r="B124" s="77" t="s">
        <v>77</v>
      </c>
      <c r="C124" s="22" t="s">
        <v>13</v>
      </c>
      <c r="D124" s="57"/>
      <c r="E124" s="23" t="s">
        <v>12</v>
      </c>
      <c r="F124" s="78"/>
      <c r="G124" s="79"/>
      <c r="H124" s="80"/>
      <c r="I124" s="76"/>
      <c r="J124" s="24"/>
      <c r="K124" s="75"/>
      <c r="L124" s="66"/>
      <c r="M124" s="66"/>
      <c r="N124" s="66"/>
    </row>
    <row r="125" spans="1:18">
      <c r="A125" s="6"/>
      <c r="B125" s="63" t="s">
        <v>14</v>
      </c>
      <c r="C125" s="58" t="s">
        <v>78</v>
      </c>
      <c r="D125" s="64"/>
      <c r="E125" s="65" t="s">
        <v>79</v>
      </c>
      <c r="F125" s="76"/>
      <c r="G125" s="24"/>
      <c r="H125" s="81"/>
      <c r="I125" s="76"/>
      <c r="J125" s="24"/>
      <c r="K125" s="81"/>
      <c r="L125" s="66"/>
      <c r="M125" s="66"/>
      <c r="N125" s="66"/>
    </row>
    <row r="126" spans="1:18" ht="15.75" thickBot="1">
      <c r="A126" s="47"/>
      <c r="B126" s="82" t="s">
        <v>24</v>
      </c>
      <c r="C126" s="83" t="s">
        <v>80</v>
      </c>
      <c r="D126" s="84"/>
      <c r="E126" s="85" t="s">
        <v>81</v>
      </c>
      <c r="F126" s="86"/>
      <c r="G126" s="87"/>
      <c r="H126" s="88"/>
      <c r="I126" s="86"/>
      <c r="J126" s="87"/>
      <c r="K126" s="88"/>
      <c r="L126" s="50"/>
      <c r="M126" s="50"/>
      <c r="N126" s="50"/>
    </row>
    <row r="127" spans="1:18" ht="15.75" thickTop="1">
      <c r="A127" s="47"/>
      <c r="B127" s="24"/>
      <c r="C127" s="24"/>
      <c r="D127" s="24"/>
      <c r="E127" s="89"/>
      <c r="F127" s="24"/>
      <c r="G127" s="24"/>
      <c r="H127" s="24"/>
      <c r="I127" s="24"/>
      <c r="J127" s="24"/>
      <c r="K127" s="20"/>
      <c r="L127" s="24"/>
      <c r="M127" s="24"/>
      <c r="N127" s="20"/>
    </row>
    <row r="128" spans="1:18">
      <c r="A128" s="47"/>
      <c r="B128" s="24"/>
      <c r="C128" s="24"/>
      <c r="D128" s="24"/>
      <c r="E128" s="89"/>
      <c r="F128" s="24"/>
      <c r="G128" s="24"/>
      <c r="H128" s="24"/>
      <c r="I128" s="24"/>
      <c r="J128" s="24"/>
      <c r="K128" s="20"/>
      <c r="L128" s="24"/>
      <c r="M128" s="24"/>
      <c r="N128" s="20"/>
    </row>
    <row r="129" spans="1:14">
      <c r="A129" s="47"/>
      <c r="B129" s="24"/>
      <c r="C129" s="24"/>
      <c r="D129" s="24"/>
      <c r="E129" s="89"/>
      <c r="F129" s="24"/>
      <c r="G129" s="24"/>
      <c r="H129" s="24"/>
      <c r="I129" s="24"/>
      <c r="J129" s="24"/>
      <c r="K129" s="20"/>
      <c r="L129" s="24"/>
      <c r="M129" s="24"/>
      <c r="N129" s="20"/>
    </row>
    <row r="130" spans="1:14">
      <c r="A130" s="47"/>
      <c r="B130" s="24"/>
      <c r="C130" s="7" t="s">
        <v>82</v>
      </c>
      <c r="D130" s="24"/>
      <c r="E130" s="89"/>
      <c r="F130" s="24"/>
      <c r="G130" s="24"/>
      <c r="H130" s="24"/>
      <c r="I130" s="24"/>
      <c r="J130" s="24"/>
      <c r="K130" s="20"/>
      <c r="L130" s="24"/>
      <c r="M130" s="24"/>
      <c r="N130" s="20"/>
    </row>
    <row r="131" spans="1:14">
      <c r="A131" s="47"/>
      <c r="B131" s="24"/>
      <c r="C131" s="24"/>
      <c r="D131" s="24"/>
      <c r="E131" s="89"/>
      <c r="F131" s="24"/>
      <c r="G131" s="24"/>
      <c r="H131" s="24"/>
      <c r="I131" s="24"/>
      <c r="J131" s="24"/>
      <c r="K131" s="20"/>
      <c r="L131" s="24"/>
      <c r="M131" s="24"/>
      <c r="N131" s="20"/>
    </row>
    <row r="132" spans="1:14">
      <c r="A132" s="47"/>
      <c r="B132" s="7" t="s">
        <v>83</v>
      </c>
      <c r="C132" s="7" t="s">
        <v>13</v>
      </c>
      <c r="D132" s="90"/>
      <c r="E132" s="7" t="s">
        <v>12</v>
      </c>
      <c r="F132" s="24"/>
      <c r="G132" s="7" t="s">
        <v>11</v>
      </c>
      <c r="H132" s="7"/>
      <c r="I132" s="7"/>
      <c r="J132" s="24"/>
      <c r="K132" s="20"/>
      <c r="L132" s="24"/>
      <c r="M132" s="24"/>
      <c r="N132" s="20"/>
    </row>
    <row r="133" spans="1:14">
      <c r="A133" s="47"/>
      <c r="B133" s="91">
        <v>28</v>
      </c>
      <c r="C133" s="43" t="s">
        <v>28</v>
      </c>
      <c r="D133" s="91">
        <v>22</v>
      </c>
      <c r="E133" s="43" t="s">
        <v>18</v>
      </c>
      <c r="F133" s="24"/>
      <c r="G133" s="43" t="s">
        <v>26</v>
      </c>
      <c r="H133" s="91">
        <v>22</v>
      </c>
      <c r="I133" s="43"/>
      <c r="J133" s="24"/>
      <c r="K133" s="20"/>
      <c r="L133" s="24"/>
      <c r="M133" s="24"/>
      <c r="N133" s="20"/>
    </row>
    <row r="134" spans="1:14">
      <c r="A134" s="47"/>
      <c r="B134" s="91">
        <v>28</v>
      </c>
      <c r="C134" s="43" t="s">
        <v>40</v>
      </c>
      <c r="D134" s="91">
        <v>23</v>
      </c>
      <c r="E134" s="43" t="s">
        <v>39</v>
      </c>
      <c r="F134" s="24"/>
      <c r="G134" s="43" t="s">
        <v>19</v>
      </c>
      <c r="H134" s="91">
        <v>16</v>
      </c>
      <c r="I134" s="43"/>
      <c r="J134" s="24"/>
      <c r="K134" s="20"/>
      <c r="L134" s="24"/>
      <c r="M134" s="24"/>
      <c r="N134" s="20"/>
    </row>
    <row r="135" spans="1:14">
      <c r="A135" s="47"/>
      <c r="B135" s="91">
        <v>25</v>
      </c>
      <c r="C135" s="43" t="s">
        <v>38</v>
      </c>
      <c r="D135" s="91">
        <v>22</v>
      </c>
      <c r="E135" s="43" t="s">
        <v>31</v>
      </c>
      <c r="F135" s="24"/>
      <c r="G135" s="43" t="s">
        <v>15</v>
      </c>
      <c r="H135" s="91">
        <v>20</v>
      </c>
      <c r="I135" s="43"/>
      <c r="J135" s="24"/>
      <c r="K135" s="20"/>
      <c r="L135" s="24"/>
      <c r="M135" s="24"/>
      <c r="N135" s="20"/>
    </row>
    <row r="136" spans="1:14">
      <c r="A136" s="47"/>
      <c r="B136" s="91">
        <v>26</v>
      </c>
      <c r="C136" s="43" t="s">
        <v>42</v>
      </c>
      <c r="D136" s="91">
        <v>23</v>
      </c>
      <c r="E136" s="43" t="s">
        <v>35</v>
      </c>
      <c r="F136" s="24"/>
      <c r="G136" s="43" t="s">
        <v>25</v>
      </c>
      <c r="H136" s="91">
        <v>17</v>
      </c>
      <c r="I136" s="43"/>
      <c r="J136" s="24"/>
      <c r="K136" s="20"/>
      <c r="L136" s="24"/>
      <c r="M136" s="24"/>
      <c r="N136" s="20"/>
    </row>
    <row r="137" spans="1:14">
      <c r="A137" s="47"/>
      <c r="B137" s="91">
        <v>25</v>
      </c>
      <c r="C137" s="43" t="s">
        <v>30</v>
      </c>
      <c r="D137" s="91">
        <v>22</v>
      </c>
      <c r="E137" s="43" t="s">
        <v>23</v>
      </c>
      <c r="F137" s="24"/>
      <c r="G137" s="43" t="s">
        <v>20</v>
      </c>
      <c r="H137" s="91">
        <v>17</v>
      </c>
      <c r="I137" s="43"/>
      <c r="J137" s="24"/>
      <c r="K137" s="20"/>
      <c r="L137" s="24"/>
      <c r="M137" s="24"/>
      <c r="N137" s="20"/>
    </row>
    <row r="138" spans="1:14">
      <c r="A138" s="47"/>
      <c r="B138" s="91">
        <v>26</v>
      </c>
      <c r="C138" s="43" t="s">
        <v>37</v>
      </c>
      <c r="D138" s="91">
        <v>22</v>
      </c>
      <c r="E138" s="41" t="s">
        <v>363</v>
      </c>
      <c r="F138" s="24"/>
      <c r="G138" s="43" t="s">
        <v>16</v>
      </c>
      <c r="H138" s="91">
        <v>17</v>
      </c>
      <c r="I138" s="43"/>
      <c r="J138" s="24"/>
      <c r="K138" s="20"/>
      <c r="L138" s="24"/>
      <c r="M138" s="24"/>
      <c r="N138" s="20"/>
    </row>
    <row r="139" spans="1:14">
      <c r="A139" s="47"/>
      <c r="B139" s="43"/>
      <c r="C139" s="43" t="s">
        <v>36</v>
      </c>
      <c r="D139" s="91">
        <v>23</v>
      </c>
      <c r="E139" s="43" t="s">
        <v>21</v>
      </c>
      <c r="F139" s="24"/>
      <c r="G139" s="43" t="s">
        <v>17</v>
      </c>
      <c r="H139" s="92"/>
      <c r="I139" s="43"/>
      <c r="J139" s="24"/>
      <c r="K139" s="20"/>
      <c r="L139" s="24"/>
      <c r="M139" s="24"/>
      <c r="N139" s="20"/>
    </row>
    <row r="140" spans="1:14">
      <c r="A140" s="47"/>
      <c r="B140" s="43"/>
      <c r="C140" s="43" t="s">
        <v>22</v>
      </c>
      <c r="D140" s="91">
        <v>20</v>
      </c>
      <c r="E140" s="43" t="s">
        <v>27</v>
      </c>
      <c r="F140" s="24"/>
      <c r="G140" s="41"/>
      <c r="H140" s="92"/>
      <c r="I140" s="43"/>
      <c r="J140" s="24"/>
      <c r="K140" s="20"/>
      <c r="L140" s="24"/>
      <c r="M140" s="24"/>
      <c r="N140" s="20"/>
    </row>
    <row r="141" spans="1:14">
      <c r="A141" s="47"/>
      <c r="B141" s="93"/>
      <c r="C141" s="94"/>
      <c r="D141" s="95"/>
      <c r="E141" s="43"/>
      <c r="F141" s="24"/>
      <c r="G141" s="24"/>
      <c r="H141" s="24"/>
      <c r="I141" s="24"/>
      <c r="J141" s="24"/>
      <c r="K141" s="20"/>
      <c r="L141" s="24"/>
      <c r="M141" s="24"/>
      <c r="N141" s="20"/>
    </row>
    <row r="142" spans="1:14">
      <c r="A142" s="47"/>
      <c r="B142" s="44"/>
      <c r="C142" s="96"/>
      <c r="D142" s="96"/>
      <c r="E142" s="43"/>
      <c r="F142" s="24"/>
      <c r="G142" s="24"/>
      <c r="H142" s="24"/>
      <c r="I142" s="24"/>
      <c r="J142" s="24"/>
      <c r="K142" s="20"/>
      <c r="L142" s="24"/>
      <c r="M142" s="24"/>
      <c r="N142" s="20"/>
    </row>
    <row r="143" spans="1:14">
      <c r="A143" s="47"/>
      <c r="B143" s="24"/>
      <c r="C143" s="24"/>
      <c r="D143" s="24"/>
      <c r="E143" s="89"/>
      <c r="F143" s="24"/>
      <c r="G143" s="24"/>
      <c r="H143" s="24"/>
      <c r="I143" s="24"/>
      <c r="J143" s="24"/>
      <c r="K143" s="20"/>
      <c r="L143" s="24"/>
      <c r="M143" s="24"/>
      <c r="N143" s="20"/>
    </row>
    <row r="144" spans="1:14">
      <c r="A144" s="47"/>
      <c r="B144" s="24"/>
      <c r="C144" s="24"/>
      <c r="D144" s="24"/>
      <c r="E144" s="89"/>
      <c r="F144" s="24"/>
      <c r="G144" s="24"/>
      <c r="H144" s="24"/>
      <c r="I144" s="24"/>
      <c r="J144" s="24"/>
      <c r="K144" s="20"/>
      <c r="L144" s="24"/>
      <c r="M144" s="24"/>
      <c r="N144" s="20"/>
    </row>
    <row r="145" spans="1:18">
      <c r="A145" s="47"/>
      <c r="B145" s="24"/>
      <c r="C145" s="24"/>
      <c r="D145" s="24"/>
      <c r="E145" s="89"/>
      <c r="F145" s="24"/>
      <c r="G145" s="24"/>
      <c r="H145" s="24"/>
      <c r="I145" s="24"/>
      <c r="J145" s="24"/>
      <c r="K145" s="20"/>
      <c r="L145" s="24"/>
      <c r="M145" s="24"/>
      <c r="N145" s="20"/>
    </row>
    <row r="146" spans="1:18">
      <c r="A146" s="47"/>
      <c r="B146" s="24"/>
      <c r="C146" s="24"/>
      <c r="D146" s="24"/>
      <c r="E146" s="89"/>
      <c r="F146" s="24"/>
      <c r="G146" s="24"/>
      <c r="H146" s="24"/>
      <c r="I146" s="24"/>
      <c r="J146" s="24"/>
      <c r="K146" s="20"/>
      <c r="L146" s="24"/>
      <c r="M146" s="24"/>
      <c r="N146" s="20"/>
    </row>
    <row r="147" spans="1:18">
      <c r="A147" s="47"/>
      <c r="B147" s="24"/>
      <c r="C147" s="24"/>
      <c r="D147" s="24"/>
      <c r="E147" s="89"/>
      <c r="F147" s="24"/>
      <c r="G147" s="24"/>
      <c r="H147" s="24"/>
      <c r="I147" s="24"/>
      <c r="J147" s="24"/>
      <c r="K147" s="20"/>
      <c r="L147" s="24"/>
      <c r="M147" s="24"/>
      <c r="N147" s="20"/>
    </row>
    <row r="148" spans="1:18">
      <c r="A148" s="47"/>
      <c r="B148" s="50"/>
      <c r="C148" s="50"/>
      <c r="D148" s="50"/>
      <c r="E148" s="89"/>
      <c r="F148" s="24"/>
      <c r="G148" s="24"/>
      <c r="H148" s="24"/>
      <c r="I148" s="24"/>
      <c r="J148" s="24"/>
      <c r="K148" s="20"/>
      <c r="L148" s="24"/>
      <c r="M148" s="24"/>
      <c r="N148" s="20"/>
    </row>
    <row r="149" spans="1:18">
      <c r="A149" s="97"/>
      <c r="B149" s="20"/>
      <c r="C149" s="20"/>
      <c r="D149" s="20"/>
      <c r="E149" s="20"/>
      <c r="F149" s="20"/>
      <c r="G149" s="20"/>
      <c r="H149" s="98"/>
      <c r="I149" s="6"/>
      <c r="J149" s="99"/>
      <c r="K149" s="97"/>
      <c r="L149" s="97"/>
      <c r="M149" s="97"/>
      <c r="N149" s="97"/>
    </row>
    <row r="150" spans="1:18">
      <c r="A150" s="97"/>
      <c r="B150" s="100"/>
      <c r="C150" s="96"/>
      <c r="D150" s="96"/>
      <c r="E150" s="96"/>
      <c r="F150" s="96"/>
      <c r="G150" s="8"/>
      <c r="H150" s="43"/>
      <c r="I150" s="8"/>
      <c r="J150" s="89"/>
      <c r="K150" s="101"/>
      <c r="L150" s="101"/>
      <c r="M150" s="101"/>
      <c r="N150" s="101"/>
    </row>
    <row r="151" spans="1:18">
      <c r="A151" s="97"/>
      <c r="B151" s="96"/>
      <c r="C151" s="96"/>
      <c r="D151" s="96"/>
      <c r="E151" s="96"/>
      <c r="F151" s="96"/>
      <c r="G151" s="8"/>
      <c r="H151" s="98"/>
      <c r="I151" s="8"/>
      <c r="J151" s="89"/>
      <c r="K151" s="97"/>
      <c r="L151" s="97"/>
      <c r="M151" s="97"/>
      <c r="N151" s="97"/>
    </row>
    <row r="152" spans="1:18">
      <c r="A152" s="102"/>
      <c r="B152" s="7"/>
      <c r="C152" s="7"/>
      <c r="D152" s="7"/>
      <c r="E152" s="7"/>
      <c r="F152" s="96"/>
      <c r="G152" s="8"/>
      <c r="H152" s="43"/>
      <c r="I152" s="103"/>
      <c r="J152" s="99"/>
      <c r="K152" s="102"/>
      <c r="L152" s="102"/>
      <c r="M152" s="102"/>
      <c r="N152" s="97"/>
    </row>
    <row r="153" spans="1:18">
      <c r="A153" s="104"/>
      <c r="B153" s="91">
        <v>19</v>
      </c>
      <c r="C153" s="43"/>
      <c r="D153" s="91"/>
      <c r="E153" s="43"/>
      <c r="F153" s="96"/>
      <c r="G153" s="105"/>
      <c r="H153" s="43"/>
      <c r="I153" s="97"/>
      <c r="J153" s="99"/>
      <c r="K153" s="104"/>
      <c r="L153" s="104"/>
      <c r="M153" s="104"/>
      <c r="N153" s="97"/>
    </row>
    <row r="154" spans="1:18">
      <c r="A154" s="104"/>
      <c r="B154" s="91">
        <v>24</v>
      </c>
      <c r="C154" s="43"/>
      <c r="D154" s="91"/>
      <c r="E154" s="43"/>
      <c r="F154" s="96"/>
      <c r="G154" s="96"/>
      <c r="H154" s="43"/>
      <c r="I154" s="96"/>
      <c r="J154" s="89"/>
      <c r="K154" s="104"/>
      <c r="L154" s="104"/>
      <c r="M154" s="104"/>
      <c r="N154" s="97"/>
    </row>
    <row r="155" spans="1:18">
      <c r="A155" s="104"/>
      <c r="B155" s="91">
        <v>17</v>
      </c>
      <c r="C155" s="43"/>
      <c r="D155" s="91"/>
      <c r="E155" s="43"/>
      <c r="F155" s="96"/>
      <c r="G155" s="96"/>
      <c r="H155" s="43"/>
      <c r="I155" s="96"/>
      <c r="J155" s="102"/>
      <c r="K155" s="104"/>
      <c r="L155" s="104"/>
      <c r="M155" s="104"/>
      <c r="N155" s="97"/>
    </row>
    <row r="156" spans="1:18">
      <c r="A156" s="106"/>
      <c r="B156" s="91">
        <v>19</v>
      </c>
      <c r="C156" s="43"/>
      <c r="D156" s="91"/>
      <c r="E156" s="43"/>
      <c r="F156" s="96"/>
      <c r="G156" s="96"/>
      <c r="H156" s="43"/>
      <c r="I156" s="96"/>
      <c r="J156" s="96"/>
      <c r="K156" s="106"/>
      <c r="L156" s="106"/>
      <c r="M156" s="106"/>
      <c r="N156" s="97"/>
    </row>
    <row r="157" spans="1:18">
      <c r="A157" s="97"/>
      <c r="B157" s="91">
        <v>19</v>
      </c>
      <c r="C157" s="43"/>
      <c r="D157" s="91"/>
      <c r="E157" s="43"/>
      <c r="F157" s="96"/>
      <c r="G157" s="107"/>
      <c r="H157" s="43"/>
      <c r="I157" s="107"/>
      <c r="J157" s="107"/>
      <c r="K157" s="97"/>
      <c r="L157" s="97"/>
      <c r="M157" s="97"/>
      <c r="N157" s="97"/>
    </row>
    <row r="158" spans="1:18">
      <c r="A158" s="97"/>
      <c r="B158" s="50"/>
      <c r="C158" s="10"/>
      <c r="D158" s="50"/>
      <c r="E158" s="50"/>
      <c r="F158" s="91"/>
      <c r="G158" s="43"/>
      <c r="H158" s="91"/>
      <c r="I158" s="43"/>
      <c r="J158" s="96"/>
      <c r="K158" s="93"/>
      <c r="L158" s="43"/>
      <c r="M158" s="96"/>
      <c r="N158" s="104"/>
      <c r="O158" s="97"/>
      <c r="P158" s="97"/>
      <c r="Q158" s="97"/>
      <c r="R158" s="97"/>
    </row>
    <row r="159" spans="1:18">
      <c r="A159" s="97"/>
      <c r="B159" s="20"/>
      <c r="C159" s="44"/>
      <c r="D159" s="20"/>
      <c r="E159" s="20"/>
      <c r="F159" s="91"/>
      <c r="G159" s="43"/>
      <c r="H159" s="92"/>
      <c r="I159" s="43"/>
      <c r="J159" s="96"/>
      <c r="K159" s="93"/>
      <c r="L159" s="43"/>
      <c r="M159" s="96"/>
      <c r="N159" s="104"/>
      <c r="O159" s="97"/>
      <c r="P159" s="97"/>
      <c r="Q159" s="97"/>
      <c r="R159" s="97"/>
    </row>
    <row r="160" spans="1:18">
      <c r="A160" s="97"/>
      <c r="B160" s="96"/>
      <c r="C160" s="43"/>
      <c r="D160" s="96"/>
      <c r="E160" s="96"/>
      <c r="F160" s="91"/>
      <c r="G160" s="43"/>
      <c r="H160" s="92"/>
      <c r="I160" s="43"/>
      <c r="J160" s="96"/>
      <c r="K160" s="96"/>
      <c r="L160" s="43"/>
      <c r="M160" s="96"/>
      <c r="N160" s="106"/>
      <c r="O160" s="97"/>
      <c r="P160" s="97"/>
      <c r="Q160" s="97"/>
      <c r="R160" s="97"/>
    </row>
  </sheetData>
  <pageMargins left="0.7" right="0.7" top="0.75" bottom="0.75" header="0.3" footer="0.3"/>
  <pageSetup scale="57" orientation="landscape" horizontalDpi="360" verticalDpi="360" r:id="rId1"/>
  <rowBreaks count="3" manualBreakCount="3">
    <brk id="40" max="16383" man="1"/>
    <brk id="77" max="16383" man="1"/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E854"/>
  <sheetViews>
    <sheetView workbookViewId="0">
      <selection activeCell="B4" sqref="B4"/>
    </sheetView>
  </sheetViews>
  <sheetFormatPr defaultRowHeight="13.5" customHeight="1"/>
  <cols>
    <col min="1" max="1" width="10" customWidth="1"/>
    <col min="2" max="2" width="16.140625" style="117" bestFit="1" customWidth="1"/>
    <col min="3" max="3" width="4.85546875" style="118" customWidth="1"/>
    <col min="4" max="4" width="24.28515625" style="119" customWidth="1"/>
    <col min="5" max="5" width="5.7109375" style="120" bestFit="1" customWidth="1"/>
    <col min="6" max="6" width="7.28515625" style="121" bestFit="1" customWidth="1"/>
    <col min="7" max="7" width="2.28515625" style="122" customWidth="1"/>
    <col min="8" max="10" width="3.85546875" style="118" customWidth="1"/>
    <col min="11" max="11" width="4.7109375" style="118" customWidth="1"/>
    <col min="12" max="22" width="3.85546875" style="118" customWidth="1"/>
    <col min="23" max="23" width="4" style="123" customWidth="1"/>
    <col min="25" max="25" width="6.28515625" style="124" customWidth="1"/>
    <col min="26" max="30" width="3.85546875" style="124" customWidth="1"/>
    <col min="31" max="31" width="3.85546875" style="135" customWidth="1"/>
    <col min="32" max="40" width="3.85546875" style="124" customWidth="1"/>
    <col min="41" max="41" width="3.42578125" style="123" customWidth="1"/>
    <col min="42" max="42" width="5.5703125" style="136" bestFit="1" customWidth="1"/>
    <col min="43" max="58" width="4.140625" customWidth="1"/>
  </cols>
  <sheetData>
    <row r="1" spans="1:57" ht="13.5" customHeight="1">
      <c r="A1" t="s">
        <v>320</v>
      </c>
      <c r="D1" s="119" t="s">
        <v>100</v>
      </c>
      <c r="H1" s="207" t="s">
        <v>101</v>
      </c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Y1" s="208" t="s">
        <v>102</v>
      </c>
      <c r="Z1" s="208"/>
      <c r="AA1" s="208"/>
      <c r="AB1" s="208"/>
      <c r="AC1" s="208"/>
      <c r="AD1" s="208"/>
      <c r="AE1" s="208"/>
      <c r="AF1" s="208"/>
      <c r="AG1" s="208"/>
      <c r="AH1" s="208"/>
      <c r="AI1" s="208"/>
      <c r="AJ1" s="208"/>
      <c r="AK1" s="208"/>
      <c r="AL1" s="208"/>
      <c r="AM1" s="208"/>
      <c r="AN1" s="208"/>
      <c r="AP1" s="209" t="s">
        <v>103</v>
      </c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  <c r="BB1" s="209"/>
      <c r="BC1" s="209"/>
      <c r="BD1" s="209"/>
      <c r="BE1" s="209"/>
    </row>
    <row r="2" spans="1:57" s="126" customFormat="1" ht="13.5" customHeight="1">
      <c r="A2" s="126" t="s">
        <v>104</v>
      </c>
      <c r="B2" s="126" t="s">
        <v>105</v>
      </c>
      <c r="C2" s="126" t="s">
        <v>106</v>
      </c>
      <c r="D2" s="127" t="s">
        <v>107</v>
      </c>
      <c r="E2" s="128" t="s">
        <v>108</v>
      </c>
      <c r="F2" s="121" t="s">
        <v>109</v>
      </c>
      <c r="G2" s="128"/>
      <c r="H2" s="129">
        <v>1</v>
      </c>
      <c r="I2" s="129">
        <v>2</v>
      </c>
      <c r="J2" s="129">
        <v>3</v>
      </c>
      <c r="K2" s="129">
        <v>4</v>
      </c>
      <c r="L2" s="129">
        <v>5</v>
      </c>
      <c r="M2" s="129">
        <v>6</v>
      </c>
      <c r="N2" s="129">
        <v>7</v>
      </c>
      <c r="O2" s="126">
        <v>8</v>
      </c>
      <c r="P2" s="126">
        <v>9</v>
      </c>
      <c r="Q2" s="126">
        <v>10</v>
      </c>
      <c r="R2" s="126">
        <v>11</v>
      </c>
      <c r="S2" s="126">
        <v>12</v>
      </c>
      <c r="T2" s="126">
        <v>13</v>
      </c>
      <c r="U2" s="126">
        <v>14</v>
      </c>
      <c r="V2" s="126">
        <v>15</v>
      </c>
      <c r="W2" s="130"/>
      <c r="Y2" s="131" t="s">
        <v>110</v>
      </c>
      <c r="Z2" s="131">
        <v>1</v>
      </c>
      <c r="AA2" s="131">
        <v>2</v>
      </c>
      <c r="AB2" s="131">
        <v>3</v>
      </c>
      <c r="AC2" s="131">
        <v>4</v>
      </c>
      <c r="AD2" s="131">
        <v>5</v>
      </c>
      <c r="AE2" s="132">
        <v>6</v>
      </c>
      <c r="AF2" s="131">
        <v>7</v>
      </c>
      <c r="AG2" s="131">
        <v>8</v>
      </c>
      <c r="AH2" s="131">
        <v>9</v>
      </c>
      <c r="AI2" s="131">
        <v>10</v>
      </c>
      <c r="AJ2" s="131">
        <v>11</v>
      </c>
      <c r="AK2" s="131">
        <v>12</v>
      </c>
      <c r="AL2" s="131">
        <v>13</v>
      </c>
      <c r="AM2" s="131">
        <v>14</v>
      </c>
      <c r="AN2" s="131">
        <v>15</v>
      </c>
      <c r="AO2" s="130"/>
      <c r="AP2" s="125" t="s">
        <v>110</v>
      </c>
      <c r="AQ2" s="126">
        <v>1</v>
      </c>
      <c r="AR2" s="126">
        <v>2</v>
      </c>
      <c r="AS2" s="126">
        <v>3</v>
      </c>
      <c r="AT2" s="126">
        <v>4</v>
      </c>
      <c r="AU2" s="126">
        <v>5</v>
      </c>
      <c r="AV2" s="126">
        <v>6</v>
      </c>
      <c r="AW2" s="126">
        <v>7</v>
      </c>
      <c r="AX2" s="126">
        <v>8</v>
      </c>
      <c r="AY2" s="126">
        <v>9</v>
      </c>
      <c r="AZ2" s="126">
        <v>10</v>
      </c>
      <c r="BA2" s="126">
        <v>11</v>
      </c>
      <c r="BB2" s="126">
        <v>12</v>
      </c>
      <c r="BC2" s="126">
        <v>13</v>
      </c>
      <c r="BD2" s="126">
        <v>14</v>
      </c>
      <c r="BE2" s="126">
        <v>15</v>
      </c>
    </row>
    <row r="3" spans="1:57" ht="13.5" customHeight="1">
      <c r="A3" s="133" t="s">
        <v>13</v>
      </c>
      <c r="B3" s="134" t="s">
        <v>22</v>
      </c>
      <c r="E3" s="128"/>
      <c r="G3" s="128"/>
    </row>
    <row r="4" spans="1:57" ht="13.5" customHeight="1">
      <c r="A4" t="s">
        <v>13</v>
      </c>
      <c r="B4" s="137" t="s">
        <v>22</v>
      </c>
      <c r="C4" s="118">
        <v>1</v>
      </c>
      <c r="D4" s="138" t="s">
        <v>111</v>
      </c>
      <c r="E4" s="120" t="s">
        <v>112</v>
      </c>
      <c r="F4" s="121" t="e">
        <f>SUM(H4:V4)</f>
        <v>#REF!</v>
      </c>
      <c r="H4" s="118" t="e">
        <f>COUNTIF([1]week1!#REF!,$D4)</f>
        <v>#REF!</v>
      </c>
      <c r="I4" s="118" t="e">
        <f>COUNTIF('[1]week 2'!#REF!,$D4)</f>
        <v>#REF!</v>
      </c>
      <c r="J4" s="118" t="e">
        <f>COUNTIF([1]week3!#REF!,$D4)</f>
        <v>#REF!</v>
      </c>
      <c r="K4" s="118" t="e">
        <f>COUNTIF([1]week4!#REF!,$D4)</f>
        <v>#REF!</v>
      </c>
      <c r="L4" s="118" t="e">
        <f>COUNTIF([1]week5!#REF!,$D4)</f>
        <v>#REF!</v>
      </c>
      <c r="M4" s="118" t="e">
        <f>COUNTIF([1]week6!#REF!,$D4)</f>
        <v>#REF!</v>
      </c>
      <c r="N4" s="118" t="e">
        <f>COUNTIF([1]week7!#REF!,$D4)</f>
        <v>#REF!</v>
      </c>
      <c r="O4" s="118" t="e">
        <f>COUNTIF([1]week8!#REF!,$D4)</f>
        <v>#REF!</v>
      </c>
      <c r="P4" s="118" t="e">
        <f>COUNTIF([1]week9!#REF!,$D4)</f>
        <v>#REF!</v>
      </c>
      <c r="Q4" s="118" t="e">
        <f>COUNTIF([1]week10!#REF!,$D4)</f>
        <v>#REF!</v>
      </c>
      <c r="R4" s="118" t="e">
        <f>COUNTIF([1]week11!#REF!,$D4)</f>
        <v>#REF!</v>
      </c>
      <c r="S4" s="118" t="e">
        <f>COUNTIF([1]week12!#REF!,$D4)</f>
        <v>#REF!</v>
      </c>
      <c r="T4" s="118" t="e">
        <f>COUNTIF([1]week13!#REF!,$D4)</f>
        <v>#REF!</v>
      </c>
      <c r="U4" s="118" t="e">
        <f>COUNTIF([1]week14!#REF!,$D4)</f>
        <v>#REF!</v>
      </c>
      <c r="V4" s="118" t="e">
        <f>COUNTIF([1]week15!#REF!,$D4)</f>
        <v>#REF!</v>
      </c>
      <c r="Y4" s="124" t="e">
        <f>SUM(Z4:AO4)</f>
        <v>#VALUE!</v>
      </c>
      <c r="Z4" s="124" t="e">
        <f>SUMIF([1]week1!$F$1:$F$1000,$D4,[1]week1!$J$1:$J$1000)</f>
        <v>#VALUE!</v>
      </c>
      <c r="AA4" s="124" t="e">
        <f>SUMIF('[1]week 2'!$F$1:$F$936,$D4,'[1]week 2'!$J$1:$J$936)</f>
        <v>#VALUE!</v>
      </c>
      <c r="AB4" s="124" t="e">
        <f>SUMIF([1]week3!$F$1:$F$1000,$D4,[1]week3!$J$1:$J$1000)</f>
        <v>#VALUE!</v>
      </c>
      <c r="AC4" s="124" t="e">
        <f>SUMIF([1]week4!$F$1:$F$1000,$D4,[1]week4!$J$1:$J$1000)</f>
        <v>#VALUE!</v>
      </c>
      <c r="AD4" s="124" t="e">
        <f>SUMIF([1]week5!$F$1:$F$1000,$D4,[1]week5!$J$1:$J$1000)</f>
        <v>#VALUE!</v>
      </c>
      <c r="AE4" s="135" t="e">
        <f>SUMIF([1]week7!$F$1:$F$1000,$D4,[1]week7!$J$1:$J$1000)</f>
        <v>#VALUE!</v>
      </c>
      <c r="AF4" s="124" t="e">
        <f>SUMIF([1]week6!$F$1:$F$1000,$D4,[1]week6!$J$1:$J$1000)</f>
        <v>#VALUE!</v>
      </c>
      <c r="AG4" s="124" t="e">
        <f>SUMIF([1]week8!$F$1:$F$1000,$D4,[1]week8!$J$1:$J$1000)</f>
        <v>#VALUE!</v>
      </c>
      <c r="AH4" s="124" t="e">
        <f>SUMIF([1]week9!$F$1:$F$1000,$D4,[1]week9!$J$1:$J$1000)</f>
        <v>#VALUE!</v>
      </c>
      <c r="AI4" s="124" t="e">
        <f>SUMIF([1]week10!$F$1:$F$1000,$D4,[1]week10!$J$1:$J$1000)</f>
        <v>#VALUE!</v>
      </c>
      <c r="AJ4" s="124" t="e">
        <f>SUMIF([1]week11!$F$1:$F$1000,$D4,[1]week11!$J$1:$J$1000)</f>
        <v>#VALUE!</v>
      </c>
      <c r="AK4" s="124" t="e">
        <f>SUMIF([1]week12!$F$1:$F$1000,$D4,[1]week12!$J$1:$J$1000)</f>
        <v>#VALUE!</v>
      </c>
      <c r="AL4" s="124" t="e">
        <f>SUMIF([1]week13!$F$1:$F$1000,$D4,[1]week13!$J$1:$J$1000)</f>
        <v>#VALUE!</v>
      </c>
      <c r="AM4" s="124" t="e">
        <f>SUMIF([1]week14!$F$1:$F$1000,$D4,[1]week14!$J$1:$J$1000)</f>
        <v>#VALUE!</v>
      </c>
      <c r="AN4" s="124" t="e">
        <f>SUMIF([1]week15!$F$1:$F$1000,$D4,[1]week15!$J$1:$J$1000)</f>
        <v>#VALUE!</v>
      </c>
      <c r="AP4" s="136" t="e">
        <f>SUM(AQ4:BE4)</f>
        <v>#VALUE!</v>
      </c>
      <c r="AQ4" s="124" t="e">
        <f>SUMIF([1]week1!$F$1:$F$1000,$D4,[1]week1!$I$1:$I$1000)</f>
        <v>#VALUE!</v>
      </c>
      <c r="AR4" s="124" t="e">
        <f>SUMIF('[1]week 2'!$F$1:$F$936,$D4,'[1]week 2'!$I$1:$I$936)</f>
        <v>#VALUE!</v>
      </c>
      <c r="AS4" s="124" t="e">
        <f>SUMIF([1]week3!$F$1:$F$1000,$D4,[1]week3!$I$1:$I$1000)</f>
        <v>#VALUE!</v>
      </c>
      <c r="AT4" s="124" t="e">
        <f>SUMIF([1]week4!$F$1:$F$1000,$D4,[1]week4!$I$1:$I$1000)</f>
        <v>#VALUE!</v>
      </c>
      <c r="AU4" s="124" t="e">
        <f>SUMIF([1]week5!$F$1:$F$1000,$D4,[1]week5!$I$1:$I$1000)</f>
        <v>#VALUE!</v>
      </c>
      <c r="AV4" s="135" t="e">
        <f>SUMIF([1]week7!$F$1:$F$1000,$D4,[1]week7!$I$1:$I$1000)</f>
        <v>#VALUE!</v>
      </c>
      <c r="AW4" s="124" t="e">
        <f>SUMIF([1]week6!$F$1:$F$1000,$D4,[1]week6!$I$1:$I$1000)</f>
        <v>#VALUE!</v>
      </c>
      <c r="AX4" s="124" t="e">
        <f>SUMIF([1]week8!$F$1:$F$1000,$D4,[1]week8!$I$1:$I$1000)</f>
        <v>#VALUE!</v>
      </c>
      <c r="AY4" s="124" t="e">
        <f>SUMIF([1]week9!$F$1:$F$1000,$D4,[1]week9!$I$1:$I$1000)</f>
        <v>#VALUE!</v>
      </c>
      <c r="AZ4" s="124" t="e">
        <f>SUMIF([1]week10!$F$1:$F$1000,$D4,[1]week10!$I$1:$I$1000)</f>
        <v>#VALUE!</v>
      </c>
      <c r="BA4" s="124" t="e">
        <f>SUMIF([1]week11!$F$1:$F$1000,$D4,[1]week11!$I$1:$I$1000)</f>
        <v>#VALUE!</v>
      </c>
      <c r="BB4" s="124" t="e">
        <f>SUMIF([1]week12!$F$1:$F$1000,$D4,[1]week12!$I$1:$I$1000)</f>
        <v>#VALUE!</v>
      </c>
      <c r="BC4" s="124" t="e">
        <f>SUMIF([1]week13!$F$1:$F$1000,$D4,[1]week13!$I$1:$I$1000)</f>
        <v>#VALUE!</v>
      </c>
      <c r="BD4" s="124" t="e">
        <f>SUMIF([1]week14!$F$1:$F$1000,$D4,[1]week14!$I$1:$I$1000)</f>
        <v>#VALUE!</v>
      </c>
      <c r="BE4" s="124" t="e">
        <f>SUMIF([1]week15!$F$1:$F$1000,$D4,[1]week15!$I$1:$I$1000)</f>
        <v>#VALUE!</v>
      </c>
    </row>
    <row r="5" spans="1:57" ht="13.5" customHeight="1">
      <c r="A5" t="s">
        <v>13</v>
      </c>
      <c r="B5" s="137" t="s">
        <v>22</v>
      </c>
      <c r="C5" s="118">
        <v>2</v>
      </c>
      <c r="D5" s="139" t="s">
        <v>113</v>
      </c>
      <c r="E5" s="120" t="s">
        <v>112</v>
      </c>
      <c r="F5" s="121" t="e">
        <f t="shared" ref="F5:F68" si="0">SUM(H5:V5)</f>
        <v>#REF!</v>
      </c>
      <c r="H5" s="118" t="e">
        <f>COUNTIF([1]week1!#REF!,$D5)</f>
        <v>#REF!</v>
      </c>
      <c r="I5" s="118" t="e">
        <f>COUNTIF('[1]week 2'!#REF!,$D5)</f>
        <v>#REF!</v>
      </c>
      <c r="J5" s="118" t="e">
        <f>COUNTIF([1]week3!#REF!,$D5)</f>
        <v>#REF!</v>
      </c>
      <c r="K5" s="118" t="e">
        <f>COUNTIF([1]week4!#REF!,$D5)</f>
        <v>#REF!</v>
      </c>
      <c r="L5" s="118" t="e">
        <f>COUNTIF([1]week5!#REF!,$D5)</f>
        <v>#REF!</v>
      </c>
      <c r="M5" s="118" t="e">
        <f>COUNTIF([1]week6!#REF!,$D5)</f>
        <v>#REF!</v>
      </c>
      <c r="N5" s="118" t="e">
        <f>COUNTIF([1]week7!#REF!,$D5)</f>
        <v>#REF!</v>
      </c>
      <c r="O5" s="118" t="e">
        <f>COUNTIF([1]week8!#REF!,$D5)</f>
        <v>#REF!</v>
      </c>
      <c r="P5" s="118" t="e">
        <f>COUNTIF([1]week9!#REF!,$D5)</f>
        <v>#REF!</v>
      </c>
      <c r="Q5" s="118" t="e">
        <f>COUNTIF([1]week10!#REF!,$D5)</f>
        <v>#REF!</v>
      </c>
      <c r="R5" s="118" t="e">
        <f>COUNTIF([1]week11!#REF!,$D5)</f>
        <v>#REF!</v>
      </c>
      <c r="S5" s="118" t="e">
        <f>COUNTIF([1]week12!#REF!,$D5)</f>
        <v>#REF!</v>
      </c>
      <c r="T5" s="118" t="e">
        <f>COUNTIF([1]week13!#REF!,$D5)</f>
        <v>#REF!</v>
      </c>
      <c r="U5" s="118" t="e">
        <f>COUNTIF([1]week14!#REF!,$D5)</f>
        <v>#REF!</v>
      </c>
      <c r="V5" s="118" t="e">
        <f>COUNTIF([1]week15!#REF!,$D5)</f>
        <v>#REF!</v>
      </c>
      <c r="Y5" s="124" t="e">
        <f t="shared" ref="Y5:Y68" si="1">SUM(Z5:AO5)</f>
        <v>#VALUE!</v>
      </c>
      <c r="Z5" s="124" t="e">
        <f>SUMIF([1]week1!$F$1:$F$1000,$D5,[1]week1!$J$1:$J$1000)</f>
        <v>#VALUE!</v>
      </c>
      <c r="AA5" s="124" t="e">
        <f>SUMIF('[1]week 2'!$F$1:$F$936,$D5,'[1]week 2'!$J$1:$J$936)</f>
        <v>#VALUE!</v>
      </c>
      <c r="AB5" s="124" t="e">
        <f>SUMIF([1]week3!$F$1:$F$1000,$D5,[1]week3!$J$1:$J$1000)</f>
        <v>#VALUE!</v>
      </c>
      <c r="AC5" s="124" t="e">
        <f>SUMIF([1]week4!$F$1:$F$1000,$D5,[1]week4!$J$1:$J$1000)</f>
        <v>#VALUE!</v>
      </c>
      <c r="AD5" s="124" t="e">
        <f>SUMIF([1]week5!$F$1:$F$1000,$D5,[1]week5!$J$1:$J$1000)</f>
        <v>#VALUE!</v>
      </c>
      <c r="AE5" s="135" t="e">
        <f>SUMIF([1]week7!$F$1:$F$1000,$D5,[1]week7!$J$1:$J$1000)</f>
        <v>#VALUE!</v>
      </c>
      <c r="AF5" s="124" t="e">
        <f>SUMIF([1]week6!$F$1:$F$1000,$D5,[1]week6!$J$1:$J$1000)</f>
        <v>#VALUE!</v>
      </c>
      <c r="AG5" s="124" t="e">
        <f>SUMIF([1]week8!$F$1:$F$1000,$D5,[1]week8!$J$1:$J$1000)</f>
        <v>#VALUE!</v>
      </c>
      <c r="AH5" s="124" t="e">
        <f>SUMIF([1]week9!$F$1:$F$1000,$D5,[1]week9!$J$1:$J$1000)</f>
        <v>#VALUE!</v>
      </c>
      <c r="AI5" s="124" t="e">
        <f>SUMIF([1]week10!$F$1:$F$1000,$D5,[1]week10!$J$1:$J$1000)</f>
        <v>#VALUE!</v>
      </c>
      <c r="AJ5" s="124" t="e">
        <f>SUMIF([1]week11!$F$1:$F$1000,$D5,[1]week11!$J$1:$J$1000)</f>
        <v>#VALUE!</v>
      </c>
      <c r="AK5" s="124" t="e">
        <f>SUMIF([1]week12!$F$1:$F$1000,$D5,[1]week12!$J$1:$J$1000)</f>
        <v>#VALUE!</v>
      </c>
      <c r="AL5" s="124" t="e">
        <f>SUMIF([1]week13!$F$1:$F$1000,$D5,[1]week13!$J$1:$J$1000)</f>
        <v>#VALUE!</v>
      </c>
      <c r="AM5" s="124" t="e">
        <f>SUMIF([1]week14!$F$1:$F$1000,$D5,[1]week14!$J$1:$J$1000)</f>
        <v>#VALUE!</v>
      </c>
      <c r="AN5" s="124" t="e">
        <f>SUMIF([1]week15!$F$1:$F$1000,$D5,[1]week15!$J$1:$J$1000)</f>
        <v>#VALUE!</v>
      </c>
      <c r="AP5" s="136" t="e">
        <f t="shared" ref="AP5:AP68" si="2">SUM(AQ5:BE5)</f>
        <v>#VALUE!</v>
      </c>
      <c r="AQ5" s="124" t="e">
        <f>SUMIF([1]week1!$F$1:$F$1000,$D5,[1]week1!$I$1:$I$1000)</f>
        <v>#VALUE!</v>
      </c>
      <c r="AR5" s="124" t="e">
        <f>SUMIF('[1]week 2'!$F$1:$F$936,$D5,'[1]week 2'!$I$1:$I$936)</f>
        <v>#VALUE!</v>
      </c>
      <c r="AS5" s="124" t="e">
        <f>SUMIF([1]week3!$F$1:$F$1000,$D5,[1]week3!$I$1:$I$1000)</f>
        <v>#VALUE!</v>
      </c>
      <c r="AT5" s="124" t="e">
        <f>SUMIF([1]week4!$F$1:$F$1000,$D5,[1]week4!$I$1:$I$1000)</f>
        <v>#VALUE!</v>
      </c>
      <c r="AU5" s="124" t="e">
        <f>SUMIF([1]week5!$F$1:$F$1000,$D5,[1]week5!$I$1:$I$1000)</f>
        <v>#VALUE!</v>
      </c>
      <c r="AV5" s="135" t="e">
        <f>SUMIF([1]week7!$F$1:$F$1000,$D5,[1]week7!$I$1:$I$1000)</f>
        <v>#VALUE!</v>
      </c>
      <c r="AW5" s="124" t="e">
        <f>SUMIF([1]week6!$F$1:$F$1000,$D5,[1]week6!$I$1:$I$1000)</f>
        <v>#VALUE!</v>
      </c>
      <c r="AX5" s="124" t="e">
        <f>SUMIF([1]week8!$F$1:$F$1000,$D5,[1]week8!$I$1:$I$1000)</f>
        <v>#VALUE!</v>
      </c>
      <c r="AY5" s="124" t="e">
        <f>SUMIF([1]week9!$F$1:$F$1000,$D5,[1]week9!$I$1:$I$1000)</f>
        <v>#VALUE!</v>
      </c>
      <c r="AZ5" s="124" t="e">
        <f>SUMIF([1]week10!$F$1:$F$1000,$D5,[1]week10!$I$1:$I$1000)</f>
        <v>#VALUE!</v>
      </c>
      <c r="BA5" s="124" t="e">
        <f>SUMIF([1]week11!$F$1:$F$1000,$D5,[1]week11!$I$1:$I$1000)</f>
        <v>#VALUE!</v>
      </c>
      <c r="BB5" s="124" t="e">
        <f>SUMIF([1]week12!$F$1:$F$1000,$D5,[1]week12!$I$1:$I$1000)</f>
        <v>#VALUE!</v>
      </c>
      <c r="BC5" s="124" t="e">
        <f>SUMIF([1]week13!$F$1:$F$1000,$D5,[1]week13!$I$1:$I$1000)</f>
        <v>#VALUE!</v>
      </c>
      <c r="BD5" s="124" t="e">
        <f>SUMIF([1]week14!$F$1:$F$1000,$D5,[1]week14!$I$1:$I$1000)</f>
        <v>#VALUE!</v>
      </c>
      <c r="BE5" s="124" t="e">
        <f>SUMIF([1]week15!$F$1:$F$1000,$D5,[1]week15!$I$1:$I$1000)</f>
        <v>#VALUE!</v>
      </c>
    </row>
    <row r="6" spans="1:57" ht="13.5" customHeight="1">
      <c r="A6" t="s">
        <v>13</v>
      </c>
      <c r="B6" s="137" t="s">
        <v>22</v>
      </c>
      <c r="C6" s="118">
        <v>3</v>
      </c>
      <c r="D6" s="139" t="s">
        <v>114</v>
      </c>
      <c r="E6" s="120" t="s">
        <v>112</v>
      </c>
      <c r="F6" s="121" t="e">
        <f t="shared" si="0"/>
        <v>#REF!</v>
      </c>
      <c r="H6" s="118" t="e">
        <f>COUNTIF([1]week1!#REF!,$D6)</f>
        <v>#REF!</v>
      </c>
      <c r="I6" s="118" t="e">
        <f>COUNTIF('[1]week 2'!#REF!,$D6)</f>
        <v>#REF!</v>
      </c>
      <c r="J6" s="118" t="e">
        <f>COUNTIF([1]week3!#REF!,$D6)</f>
        <v>#REF!</v>
      </c>
      <c r="K6" s="118" t="e">
        <f>COUNTIF([1]week4!#REF!,$D6)</f>
        <v>#REF!</v>
      </c>
      <c r="L6" s="118" t="e">
        <f>COUNTIF([1]week5!#REF!,$D6)</f>
        <v>#REF!</v>
      </c>
      <c r="M6" s="118" t="e">
        <f>COUNTIF([1]week6!#REF!,$D6)</f>
        <v>#REF!</v>
      </c>
      <c r="N6" s="118" t="e">
        <f>COUNTIF([1]week7!#REF!,$D6)</f>
        <v>#REF!</v>
      </c>
      <c r="O6" s="118" t="e">
        <f>COUNTIF([1]week8!#REF!,$D6)</f>
        <v>#REF!</v>
      </c>
      <c r="P6" s="118" t="e">
        <f>COUNTIF([1]week9!#REF!,$D6)</f>
        <v>#REF!</v>
      </c>
      <c r="Q6" s="118" t="e">
        <f>COUNTIF([1]week10!#REF!,$D6)</f>
        <v>#REF!</v>
      </c>
      <c r="R6" s="118" t="e">
        <f>COUNTIF([1]week11!#REF!,$D6)</f>
        <v>#REF!</v>
      </c>
      <c r="S6" s="118" t="e">
        <f>COUNTIF([1]week12!#REF!,$D6)</f>
        <v>#REF!</v>
      </c>
      <c r="T6" s="118" t="e">
        <f>COUNTIF([1]week13!#REF!,$D6)</f>
        <v>#REF!</v>
      </c>
      <c r="U6" s="118" t="e">
        <f>COUNTIF([1]week14!#REF!,$D6)</f>
        <v>#REF!</v>
      </c>
      <c r="V6" s="118" t="e">
        <f>COUNTIF([1]week15!#REF!,$D6)</f>
        <v>#REF!</v>
      </c>
      <c r="Y6" s="124" t="e">
        <f t="shared" si="1"/>
        <v>#VALUE!</v>
      </c>
      <c r="Z6" s="124" t="e">
        <f>SUMIF([1]week1!$F$1:$F$1000,$D6,[1]week1!$J$1:$J$1000)</f>
        <v>#VALUE!</v>
      </c>
      <c r="AA6" s="124" t="e">
        <f>SUMIF('[1]week 2'!$F$1:$F$936,$D6,'[1]week 2'!$J$1:$J$936)</f>
        <v>#VALUE!</v>
      </c>
      <c r="AB6" s="124" t="e">
        <f>SUMIF([1]week3!$F$1:$F$1000,$D6,[1]week3!$J$1:$J$1000)</f>
        <v>#VALUE!</v>
      </c>
      <c r="AC6" s="124" t="e">
        <f>SUMIF([1]week4!$F$1:$F$1000,$D6,[1]week4!$J$1:$J$1000)</f>
        <v>#VALUE!</v>
      </c>
      <c r="AD6" s="124" t="e">
        <f>SUMIF([1]week5!$F$1:$F$1000,$D6,[1]week5!$J$1:$J$1000)</f>
        <v>#VALUE!</v>
      </c>
      <c r="AE6" s="135" t="e">
        <f>SUMIF([1]week7!$F$1:$F$1000,$D6,[1]week7!$J$1:$J$1000)</f>
        <v>#VALUE!</v>
      </c>
      <c r="AF6" s="124" t="e">
        <f>SUMIF([1]week6!$F$1:$F$1000,$D6,[1]week6!$J$1:$J$1000)</f>
        <v>#VALUE!</v>
      </c>
      <c r="AG6" s="124" t="e">
        <f>SUMIF([1]week8!$F$1:$F$1000,$D6,[1]week8!$J$1:$J$1000)</f>
        <v>#VALUE!</v>
      </c>
      <c r="AH6" s="124" t="e">
        <f>SUMIF([1]week9!$F$1:$F$1000,$D6,[1]week9!$J$1:$J$1000)</f>
        <v>#VALUE!</v>
      </c>
      <c r="AI6" s="124" t="e">
        <f>SUMIF([1]week10!$F$1:$F$1000,$D6,[1]week10!$J$1:$J$1000)</f>
        <v>#VALUE!</v>
      </c>
      <c r="AJ6" s="124" t="e">
        <f>SUMIF([1]week11!$F$1:$F$1000,$D6,[1]week11!$J$1:$J$1000)</f>
        <v>#VALUE!</v>
      </c>
      <c r="AK6" s="124" t="e">
        <f>SUMIF([1]week12!$F$1:$F$1000,$D6,[1]week12!$J$1:$J$1000)</f>
        <v>#VALUE!</v>
      </c>
      <c r="AL6" s="124" t="e">
        <f>SUMIF([1]week13!$F$1:$F$1000,$D6,[1]week13!$J$1:$J$1000)</f>
        <v>#VALUE!</v>
      </c>
      <c r="AM6" s="124" t="e">
        <f>SUMIF([1]week14!$F$1:$F$1000,$D6,[1]week14!$J$1:$J$1000)</f>
        <v>#VALUE!</v>
      </c>
      <c r="AN6" s="124" t="e">
        <f>SUMIF([1]week15!$F$1:$F$1000,$D6,[1]week15!$J$1:$J$1000)</f>
        <v>#VALUE!</v>
      </c>
      <c r="AP6" s="136" t="e">
        <f t="shared" si="2"/>
        <v>#VALUE!</v>
      </c>
      <c r="AQ6" s="124" t="e">
        <f>SUMIF([1]week1!$F$1:$F$1000,$D6,[1]week1!$I$1:$I$1000)</f>
        <v>#VALUE!</v>
      </c>
      <c r="AR6" s="124" t="e">
        <f>SUMIF('[1]week 2'!$F$1:$F$936,$D6,'[1]week 2'!$I$1:$I$936)</f>
        <v>#VALUE!</v>
      </c>
      <c r="AS6" s="124" t="e">
        <f>SUMIF([1]week3!$F$1:$F$1000,$D6,[1]week3!$I$1:$I$1000)</f>
        <v>#VALUE!</v>
      </c>
      <c r="AT6" s="124" t="e">
        <f>SUMIF([1]week4!$F$1:$F$1000,$D6,[1]week4!$I$1:$I$1000)</f>
        <v>#VALUE!</v>
      </c>
      <c r="AU6" s="124" t="e">
        <f>SUMIF([1]week5!$F$1:$F$1000,$D6,[1]week5!$I$1:$I$1000)</f>
        <v>#VALUE!</v>
      </c>
      <c r="AV6" s="135" t="e">
        <f>SUMIF([1]week7!$F$1:$F$1000,$D6,[1]week7!$I$1:$I$1000)</f>
        <v>#VALUE!</v>
      </c>
      <c r="AW6" s="124" t="e">
        <f>SUMIF([1]week6!$F$1:$F$1000,$D6,[1]week6!$I$1:$I$1000)</f>
        <v>#VALUE!</v>
      </c>
      <c r="AX6" s="124" t="e">
        <f>SUMIF([1]week8!$F$1:$F$1000,$D6,[1]week8!$I$1:$I$1000)</f>
        <v>#VALUE!</v>
      </c>
      <c r="AY6" s="124" t="e">
        <f>SUMIF([1]week9!$F$1:$F$1000,$D6,[1]week9!$I$1:$I$1000)</f>
        <v>#VALUE!</v>
      </c>
      <c r="AZ6" s="124" t="e">
        <f>SUMIF([1]week10!$F$1:$F$1000,$D6,[1]week10!$I$1:$I$1000)</f>
        <v>#VALUE!</v>
      </c>
      <c r="BA6" s="124" t="e">
        <f>SUMIF([1]week11!$F$1:$F$1000,$D6,[1]week11!$I$1:$I$1000)</f>
        <v>#VALUE!</v>
      </c>
      <c r="BB6" s="124" t="e">
        <f>SUMIF([1]week12!$F$1:$F$1000,$D6,[1]week12!$I$1:$I$1000)</f>
        <v>#VALUE!</v>
      </c>
      <c r="BC6" s="124" t="e">
        <f>SUMIF([1]week13!$F$1:$F$1000,$D6,[1]week13!$I$1:$I$1000)</f>
        <v>#VALUE!</v>
      </c>
      <c r="BD6" s="124" t="e">
        <f>SUMIF([1]week14!$F$1:$F$1000,$D6,[1]week14!$I$1:$I$1000)</f>
        <v>#VALUE!</v>
      </c>
      <c r="BE6" s="124" t="e">
        <f>SUMIF([1]week15!$F$1:$F$1000,$D6,[1]week15!$I$1:$I$1000)</f>
        <v>#VALUE!</v>
      </c>
    </row>
    <row r="7" spans="1:57" ht="13.5" customHeight="1">
      <c r="A7" t="s">
        <v>13</v>
      </c>
      <c r="B7" s="137" t="s">
        <v>22</v>
      </c>
      <c r="C7" s="118">
        <v>4</v>
      </c>
      <c r="D7" s="139" t="s">
        <v>115</v>
      </c>
      <c r="E7" s="120" t="s">
        <v>112</v>
      </c>
      <c r="F7" s="121" t="e">
        <f t="shared" si="0"/>
        <v>#REF!</v>
      </c>
      <c r="H7" s="118" t="e">
        <f>COUNTIF([1]week1!#REF!,$D7)</f>
        <v>#REF!</v>
      </c>
      <c r="I7" s="118" t="e">
        <f>COUNTIF('[1]week 2'!#REF!,$D7)</f>
        <v>#REF!</v>
      </c>
      <c r="J7" s="118" t="e">
        <f>COUNTIF([1]week3!#REF!,$D7)</f>
        <v>#REF!</v>
      </c>
      <c r="K7" s="118" t="e">
        <f>COUNTIF([1]week4!#REF!,$D7)</f>
        <v>#REF!</v>
      </c>
      <c r="L7" s="118" t="e">
        <f>COUNTIF([1]week5!#REF!,$D7)</f>
        <v>#REF!</v>
      </c>
      <c r="M7" s="118" t="e">
        <f>COUNTIF([1]week6!#REF!,$D7)</f>
        <v>#REF!</v>
      </c>
      <c r="N7" s="118" t="e">
        <f>COUNTIF([1]week7!#REF!,$D7)</f>
        <v>#REF!</v>
      </c>
      <c r="O7" s="118" t="e">
        <f>COUNTIF([1]week8!#REF!,$D7)</f>
        <v>#REF!</v>
      </c>
      <c r="P7" s="118" t="e">
        <f>COUNTIF([1]week9!#REF!,$D7)</f>
        <v>#REF!</v>
      </c>
      <c r="Q7" s="118" t="e">
        <f>COUNTIF([1]week10!#REF!,$D7)</f>
        <v>#REF!</v>
      </c>
      <c r="R7" s="118" t="e">
        <f>COUNTIF([1]week11!#REF!,$D7)</f>
        <v>#REF!</v>
      </c>
      <c r="S7" s="118" t="e">
        <f>COUNTIF([1]week12!#REF!,$D7)</f>
        <v>#REF!</v>
      </c>
      <c r="T7" s="118" t="e">
        <f>COUNTIF([1]week13!#REF!,$D7)</f>
        <v>#REF!</v>
      </c>
      <c r="U7" s="118" t="e">
        <f>COUNTIF([1]week14!#REF!,$D7)</f>
        <v>#REF!</v>
      </c>
      <c r="V7" s="118" t="e">
        <f>COUNTIF([1]week15!#REF!,$D7)</f>
        <v>#REF!</v>
      </c>
      <c r="Y7" s="124" t="e">
        <f t="shared" si="1"/>
        <v>#VALUE!</v>
      </c>
      <c r="Z7" s="124" t="e">
        <f>SUMIF([1]week1!$F$1:$F$1000,$D7,[1]week1!$J$1:$J$1000)</f>
        <v>#VALUE!</v>
      </c>
      <c r="AA7" s="124" t="e">
        <f>SUMIF('[1]week 2'!$F$1:$F$936,$D7,'[1]week 2'!$J$1:$J$936)</f>
        <v>#VALUE!</v>
      </c>
      <c r="AB7" s="124" t="e">
        <f>SUMIF([1]week3!$F$1:$F$1000,$D7,[1]week3!$J$1:$J$1000)</f>
        <v>#VALUE!</v>
      </c>
      <c r="AC7" s="124" t="e">
        <f>SUMIF([1]week4!$F$1:$F$1000,$D7,[1]week4!$J$1:$J$1000)</f>
        <v>#VALUE!</v>
      </c>
      <c r="AD7" s="124" t="e">
        <f>SUMIF([1]week5!$F$1:$F$1000,$D7,[1]week5!$J$1:$J$1000)</f>
        <v>#VALUE!</v>
      </c>
      <c r="AE7" s="135" t="e">
        <f>SUMIF([1]week7!$F$1:$F$1000,$D7,[1]week7!$J$1:$J$1000)</f>
        <v>#VALUE!</v>
      </c>
      <c r="AF7" s="124" t="e">
        <f>SUMIF([1]week6!$F$1:$F$1000,$D7,[1]week6!$J$1:$J$1000)</f>
        <v>#VALUE!</v>
      </c>
      <c r="AG7" s="124" t="e">
        <f>SUMIF([1]week8!$F$1:$F$1000,$D7,[1]week8!$J$1:$J$1000)</f>
        <v>#VALUE!</v>
      </c>
      <c r="AH7" s="124" t="e">
        <f>SUMIF([1]week9!$F$1:$F$1000,$D7,[1]week9!$J$1:$J$1000)</f>
        <v>#VALUE!</v>
      </c>
      <c r="AI7" s="124" t="e">
        <f>SUMIF([1]week10!$F$1:$F$1000,$D7,[1]week10!$J$1:$J$1000)</f>
        <v>#VALUE!</v>
      </c>
      <c r="AJ7" s="124" t="e">
        <f>SUMIF([1]week11!$F$1:$F$1000,$D7,[1]week11!$J$1:$J$1000)</f>
        <v>#VALUE!</v>
      </c>
      <c r="AK7" s="124" t="e">
        <f>SUMIF([1]week12!$F$1:$F$1000,$D7,[1]week12!$J$1:$J$1000)</f>
        <v>#VALUE!</v>
      </c>
      <c r="AL7" s="124" t="e">
        <f>SUMIF([1]week13!$F$1:$F$1000,$D7,[1]week13!$J$1:$J$1000)</f>
        <v>#VALUE!</v>
      </c>
      <c r="AM7" s="124" t="e">
        <f>SUMIF([1]week14!$F$1:$F$1000,$D7,[1]week14!$J$1:$J$1000)</f>
        <v>#VALUE!</v>
      </c>
      <c r="AN7" s="124" t="e">
        <f>SUMIF([1]week15!$F$1:$F$1000,$D7,[1]week15!$J$1:$J$1000)</f>
        <v>#VALUE!</v>
      </c>
      <c r="AP7" s="136" t="e">
        <f t="shared" si="2"/>
        <v>#VALUE!</v>
      </c>
      <c r="AQ7" s="124" t="e">
        <f>SUMIF([1]week1!$F$1:$F$1000,$D7,[1]week1!$I$1:$I$1000)</f>
        <v>#VALUE!</v>
      </c>
      <c r="AR7" s="124" t="e">
        <f>SUMIF('[1]week 2'!$F$1:$F$936,$D7,'[1]week 2'!$I$1:$I$936)</f>
        <v>#VALUE!</v>
      </c>
      <c r="AS7" s="124" t="e">
        <f>SUMIF([1]week3!$F$1:$F$1000,$D7,[1]week3!$I$1:$I$1000)</f>
        <v>#VALUE!</v>
      </c>
      <c r="AT7" s="124" t="e">
        <f>SUMIF([1]week4!$F$1:$F$1000,$D7,[1]week4!$I$1:$I$1000)</f>
        <v>#VALUE!</v>
      </c>
      <c r="AU7" s="124" t="e">
        <f>SUMIF([1]week5!$F$1:$F$1000,$D7,[1]week5!$I$1:$I$1000)</f>
        <v>#VALUE!</v>
      </c>
      <c r="AV7" s="135" t="e">
        <f>SUMIF([1]week7!$F$1:$F$1000,$D7,[1]week7!$I$1:$I$1000)</f>
        <v>#VALUE!</v>
      </c>
      <c r="AW7" s="124" t="e">
        <f>SUMIF([1]week6!$F$1:$F$1000,$D7,[1]week6!$I$1:$I$1000)</f>
        <v>#VALUE!</v>
      </c>
      <c r="AX7" s="124" t="e">
        <f>SUMIF([1]week8!$F$1:$F$1000,$D7,[1]week8!$I$1:$I$1000)</f>
        <v>#VALUE!</v>
      </c>
      <c r="AY7" s="124" t="e">
        <f>SUMIF([1]week9!$F$1:$F$1000,$D7,[1]week9!$I$1:$I$1000)</f>
        <v>#VALUE!</v>
      </c>
      <c r="AZ7" s="124" t="e">
        <f>SUMIF([1]week10!$F$1:$F$1000,$D7,[1]week10!$I$1:$I$1000)</f>
        <v>#VALUE!</v>
      </c>
      <c r="BA7" s="124" t="e">
        <f>SUMIF([1]week11!$F$1:$F$1000,$D7,[1]week11!$I$1:$I$1000)</f>
        <v>#VALUE!</v>
      </c>
      <c r="BB7" s="124" t="e">
        <f>SUMIF([1]week12!$F$1:$F$1000,$D7,[1]week12!$I$1:$I$1000)</f>
        <v>#VALUE!</v>
      </c>
      <c r="BC7" s="124" t="e">
        <f>SUMIF([1]week13!$F$1:$F$1000,$D7,[1]week13!$I$1:$I$1000)</f>
        <v>#VALUE!</v>
      </c>
      <c r="BD7" s="124" t="e">
        <f>SUMIF([1]week14!$F$1:$F$1000,$D7,[1]week14!$I$1:$I$1000)</f>
        <v>#VALUE!</v>
      </c>
      <c r="BE7" s="124" t="e">
        <f>SUMIF([1]week15!$F$1:$F$1000,$D7,[1]week15!$I$1:$I$1000)</f>
        <v>#VALUE!</v>
      </c>
    </row>
    <row r="8" spans="1:57" ht="13.5" customHeight="1">
      <c r="A8" t="s">
        <v>13</v>
      </c>
      <c r="B8" s="137" t="s">
        <v>22</v>
      </c>
      <c r="C8" s="118">
        <v>5</v>
      </c>
      <c r="D8" s="139" t="s">
        <v>116</v>
      </c>
      <c r="E8" s="120" t="s">
        <v>112</v>
      </c>
      <c r="F8" s="121" t="e">
        <f t="shared" si="0"/>
        <v>#REF!</v>
      </c>
      <c r="H8" s="118" t="e">
        <f>COUNTIF([1]week1!#REF!,$D8)</f>
        <v>#REF!</v>
      </c>
      <c r="I8" s="118" t="e">
        <f>COUNTIF('[1]week 2'!#REF!,$D8)</f>
        <v>#REF!</v>
      </c>
      <c r="J8" s="118" t="e">
        <f>COUNTIF([1]week3!#REF!,$D8)</f>
        <v>#REF!</v>
      </c>
      <c r="K8" s="118" t="e">
        <f>COUNTIF([1]week4!#REF!,$D8)</f>
        <v>#REF!</v>
      </c>
      <c r="L8" s="118" t="e">
        <f>COUNTIF([1]week5!#REF!,$D8)</f>
        <v>#REF!</v>
      </c>
      <c r="M8" s="118" t="e">
        <f>COUNTIF([1]week6!#REF!,$D8)</f>
        <v>#REF!</v>
      </c>
      <c r="N8" s="118" t="e">
        <f>COUNTIF([1]week7!#REF!,$D8)</f>
        <v>#REF!</v>
      </c>
      <c r="O8" s="118" t="e">
        <f>COUNTIF([1]week8!#REF!,$D8)</f>
        <v>#REF!</v>
      </c>
      <c r="P8" s="118" t="e">
        <f>COUNTIF([1]week9!#REF!,$D8)</f>
        <v>#REF!</v>
      </c>
      <c r="Q8" s="118" t="e">
        <f>COUNTIF([1]week10!#REF!,$D8)</f>
        <v>#REF!</v>
      </c>
      <c r="R8" s="118" t="e">
        <f>COUNTIF([1]week11!#REF!,$D8)</f>
        <v>#REF!</v>
      </c>
      <c r="S8" s="118" t="e">
        <f>COUNTIF([1]week12!#REF!,$D8)</f>
        <v>#REF!</v>
      </c>
      <c r="T8" s="118" t="e">
        <f>COUNTIF([1]week13!#REF!,$D8)</f>
        <v>#REF!</v>
      </c>
      <c r="U8" s="118" t="e">
        <f>COUNTIF([1]week14!#REF!,$D8)</f>
        <v>#REF!</v>
      </c>
      <c r="V8" s="118" t="e">
        <f>COUNTIF([1]week15!#REF!,$D8)</f>
        <v>#REF!</v>
      </c>
      <c r="Y8" s="124" t="e">
        <f t="shared" si="1"/>
        <v>#VALUE!</v>
      </c>
      <c r="Z8" s="124" t="e">
        <f>SUMIF([1]week1!$F$1:$F$1000,$D8,[1]week1!$J$1:$J$1000)</f>
        <v>#VALUE!</v>
      </c>
      <c r="AA8" s="124" t="e">
        <f>SUMIF('[1]week 2'!$F$1:$F$936,$D8,'[1]week 2'!$J$1:$J$936)</f>
        <v>#VALUE!</v>
      </c>
      <c r="AB8" s="124" t="e">
        <f>SUMIF([1]week3!$F$1:$F$1000,$D8,[1]week3!$J$1:$J$1000)</f>
        <v>#VALUE!</v>
      </c>
      <c r="AC8" s="124" t="e">
        <f>SUMIF([1]week4!$F$1:$F$1000,$D8,[1]week4!$J$1:$J$1000)</f>
        <v>#VALUE!</v>
      </c>
      <c r="AD8" s="124" t="e">
        <f>SUMIF([1]week5!$F$1:$F$1000,$D8,[1]week5!$J$1:$J$1000)</f>
        <v>#VALUE!</v>
      </c>
      <c r="AE8" s="135" t="e">
        <f>SUMIF([1]week7!$F$1:$F$1000,$D8,[1]week7!$J$1:$J$1000)</f>
        <v>#VALUE!</v>
      </c>
      <c r="AF8" s="124" t="e">
        <f>SUMIF([1]week6!$F$1:$F$1000,$D8,[1]week6!$J$1:$J$1000)</f>
        <v>#VALUE!</v>
      </c>
      <c r="AG8" s="124" t="e">
        <f>SUMIF([1]week8!$F$1:$F$1000,$D8,[1]week8!$J$1:$J$1000)</f>
        <v>#VALUE!</v>
      </c>
      <c r="AH8" s="124" t="e">
        <f>SUMIF([1]week9!$F$1:$F$1000,$D8,[1]week9!$J$1:$J$1000)</f>
        <v>#VALUE!</v>
      </c>
      <c r="AI8" s="124" t="e">
        <f>SUMIF([1]week10!$F$1:$F$1000,$D8,[1]week10!$J$1:$J$1000)</f>
        <v>#VALUE!</v>
      </c>
      <c r="AJ8" s="124" t="e">
        <f>SUMIF([1]week11!$F$1:$F$1000,$D8,[1]week11!$J$1:$J$1000)</f>
        <v>#VALUE!</v>
      </c>
      <c r="AK8" s="124" t="e">
        <f>SUMIF([1]week12!$F$1:$F$1000,$D8,[1]week12!$J$1:$J$1000)</f>
        <v>#VALUE!</v>
      </c>
      <c r="AL8" s="124" t="e">
        <f>SUMIF([1]week13!$F$1:$F$1000,$D8,[1]week13!$J$1:$J$1000)</f>
        <v>#VALUE!</v>
      </c>
      <c r="AM8" s="124" t="e">
        <f>SUMIF([1]week14!$F$1:$F$1000,$D8,[1]week14!$J$1:$J$1000)</f>
        <v>#VALUE!</v>
      </c>
      <c r="AN8" s="124" t="e">
        <f>SUMIF([1]week15!$F$1:$F$1000,$D8,[1]week15!$J$1:$J$1000)</f>
        <v>#VALUE!</v>
      </c>
      <c r="AP8" s="136" t="e">
        <f t="shared" si="2"/>
        <v>#VALUE!</v>
      </c>
      <c r="AQ8" s="124" t="e">
        <f>SUMIF([1]week1!$F$1:$F$1000,$D8,[1]week1!$I$1:$I$1000)</f>
        <v>#VALUE!</v>
      </c>
      <c r="AR8" s="124" t="e">
        <f>SUMIF('[1]week 2'!$F$1:$F$936,$D8,'[1]week 2'!$I$1:$I$936)</f>
        <v>#VALUE!</v>
      </c>
      <c r="AS8" s="124" t="e">
        <f>SUMIF([1]week3!$F$1:$F$1000,$D8,[1]week3!$I$1:$I$1000)</f>
        <v>#VALUE!</v>
      </c>
      <c r="AT8" s="124" t="e">
        <f>SUMIF([1]week4!$F$1:$F$1000,$D8,[1]week4!$I$1:$I$1000)</f>
        <v>#VALUE!</v>
      </c>
      <c r="AU8" s="124" t="e">
        <f>SUMIF([1]week5!$F$1:$F$1000,$D8,[1]week5!$I$1:$I$1000)</f>
        <v>#VALUE!</v>
      </c>
      <c r="AV8" s="135" t="e">
        <f>SUMIF([1]week7!$F$1:$F$1000,$D8,[1]week7!$I$1:$I$1000)</f>
        <v>#VALUE!</v>
      </c>
      <c r="AW8" s="124" t="e">
        <f>SUMIF([1]week6!$F$1:$F$1000,$D8,[1]week6!$I$1:$I$1000)</f>
        <v>#VALUE!</v>
      </c>
      <c r="AX8" s="124" t="e">
        <f>SUMIF([1]week8!$F$1:$F$1000,$D8,[1]week8!$I$1:$I$1000)</f>
        <v>#VALUE!</v>
      </c>
      <c r="AY8" s="124" t="e">
        <f>SUMIF([1]week9!$F$1:$F$1000,$D8,[1]week9!$I$1:$I$1000)</f>
        <v>#VALUE!</v>
      </c>
      <c r="AZ8" s="124" t="e">
        <f>SUMIF([1]week10!$F$1:$F$1000,$D8,[1]week10!$I$1:$I$1000)</f>
        <v>#VALUE!</v>
      </c>
      <c r="BA8" s="124" t="e">
        <f>SUMIF([1]week11!$F$1:$F$1000,$D8,[1]week11!$I$1:$I$1000)</f>
        <v>#VALUE!</v>
      </c>
      <c r="BB8" s="124" t="e">
        <f>SUMIF([1]week12!$F$1:$F$1000,$D8,[1]week12!$I$1:$I$1000)</f>
        <v>#VALUE!</v>
      </c>
      <c r="BC8" s="124" t="e">
        <f>SUMIF([1]week13!$F$1:$F$1000,$D8,[1]week13!$I$1:$I$1000)</f>
        <v>#VALUE!</v>
      </c>
      <c r="BD8" s="124" t="e">
        <f>SUMIF([1]week14!$F$1:$F$1000,$D8,[1]week14!$I$1:$I$1000)</f>
        <v>#VALUE!</v>
      </c>
      <c r="BE8" s="124" t="e">
        <f>SUMIF([1]week15!$F$1:$F$1000,$D8,[1]week15!$I$1:$I$1000)</f>
        <v>#VALUE!</v>
      </c>
    </row>
    <row r="9" spans="1:57" ht="13.5" customHeight="1">
      <c r="A9" t="s">
        <v>13</v>
      </c>
      <c r="B9" s="137" t="s">
        <v>22</v>
      </c>
      <c r="C9" s="118">
        <v>6</v>
      </c>
      <c r="D9" s="139" t="s">
        <v>117</v>
      </c>
      <c r="E9" s="120" t="s">
        <v>112</v>
      </c>
      <c r="F9" s="121" t="e">
        <f t="shared" si="0"/>
        <v>#REF!</v>
      </c>
      <c r="H9" s="118" t="e">
        <f>COUNTIF([1]week1!#REF!,$D9)</f>
        <v>#REF!</v>
      </c>
      <c r="I9" s="118" t="e">
        <f>COUNTIF('[1]week 2'!#REF!,$D9)</f>
        <v>#REF!</v>
      </c>
      <c r="J9" s="118" t="e">
        <f>COUNTIF([1]week3!#REF!,$D9)</f>
        <v>#REF!</v>
      </c>
      <c r="K9" s="118" t="e">
        <f>COUNTIF([1]week4!#REF!,$D9)</f>
        <v>#REF!</v>
      </c>
      <c r="L9" s="118" t="e">
        <f>COUNTIF([1]week5!#REF!,$D9)</f>
        <v>#REF!</v>
      </c>
      <c r="M9" s="118" t="e">
        <f>COUNTIF([1]week6!#REF!,$D9)</f>
        <v>#REF!</v>
      </c>
      <c r="N9" s="118" t="e">
        <f>COUNTIF([1]week7!#REF!,$D9)</f>
        <v>#REF!</v>
      </c>
      <c r="O9" s="118" t="e">
        <f>COUNTIF([1]week8!#REF!,$D9)</f>
        <v>#REF!</v>
      </c>
      <c r="P9" s="118" t="e">
        <f>COUNTIF([1]week9!#REF!,$D9)</f>
        <v>#REF!</v>
      </c>
      <c r="Q9" s="118" t="e">
        <f>COUNTIF([1]week10!#REF!,$D9)</f>
        <v>#REF!</v>
      </c>
      <c r="R9" s="118" t="e">
        <f>COUNTIF([1]week11!#REF!,$D9)</f>
        <v>#REF!</v>
      </c>
      <c r="S9" s="118" t="e">
        <f>COUNTIF([1]week12!#REF!,$D9)</f>
        <v>#REF!</v>
      </c>
      <c r="T9" s="118" t="e">
        <f>COUNTIF([1]week13!#REF!,$D9)</f>
        <v>#REF!</v>
      </c>
      <c r="U9" s="118" t="e">
        <f>COUNTIF([1]week14!#REF!,$D9)</f>
        <v>#REF!</v>
      </c>
      <c r="V9" s="118" t="e">
        <f>COUNTIF([1]week15!#REF!,$D9)</f>
        <v>#REF!</v>
      </c>
      <c r="Y9" s="124" t="e">
        <f t="shared" si="1"/>
        <v>#VALUE!</v>
      </c>
      <c r="Z9" s="124" t="e">
        <f>SUMIF([1]week1!$F$1:$F$1000,$D9,[1]week1!$J$1:$J$1000)</f>
        <v>#VALUE!</v>
      </c>
      <c r="AA9" s="124" t="e">
        <f>SUMIF('[1]week 2'!$F$1:$F$936,$D9,'[1]week 2'!$J$1:$J$936)</f>
        <v>#VALUE!</v>
      </c>
      <c r="AB9" s="124" t="e">
        <f>SUMIF([1]week3!$F$1:$F$1000,$D9,[1]week3!$J$1:$J$1000)</f>
        <v>#VALUE!</v>
      </c>
      <c r="AC9" s="124" t="e">
        <f>SUMIF([1]week4!$F$1:$F$1000,$D9,[1]week4!$J$1:$J$1000)</f>
        <v>#VALUE!</v>
      </c>
      <c r="AD9" s="124" t="e">
        <f>SUMIF([1]week5!$F$1:$F$1000,$D9,[1]week5!$J$1:$J$1000)</f>
        <v>#VALUE!</v>
      </c>
      <c r="AE9" s="135" t="e">
        <f>SUMIF([1]week7!$F$1:$F$1000,$D9,[1]week7!$J$1:$J$1000)</f>
        <v>#VALUE!</v>
      </c>
      <c r="AF9" s="124" t="e">
        <f>SUMIF([1]week6!$F$1:$F$1000,$D9,[1]week6!$J$1:$J$1000)</f>
        <v>#VALUE!</v>
      </c>
      <c r="AG9" s="124" t="e">
        <f>SUMIF([1]week8!$F$1:$F$1000,$D9,[1]week8!$J$1:$J$1000)</f>
        <v>#VALUE!</v>
      </c>
      <c r="AH9" s="124" t="e">
        <f>SUMIF([1]week9!$F$1:$F$1000,$D9,[1]week9!$J$1:$J$1000)</f>
        <v>#VALUE!</v>
      </c>
      <c r="AI9" s="124" t="e">
        <f>SUMIF([1]week10!$F$1:$F$1000,$D9,[1]week10!$J$1:$J$1000)</f>
        <v>#VALUE!</v>
      </c>
      <c r="AJ9" s="124" t="e">
        <f>SUMIF([1]week11!$F$1:$F$1000,$D9,[1]week11!$J$1:$J$1000)</f>
        <v>#VALUE!</v>
      </c>
      <c r="AK9" s="124" t="e">
        <f>SUMIF([1]week12!$F$1:$F$1000,$D9,[1]week12!$J$1:$J$1000)</f>
        <v>#VALUE!</v>
      </c>
      <c r="AL9" s="124" t="e">
        <f>SUMIF([1]week13!$F$1:$F$1000,$D9,[1]week13!$J$1:$J$1000)</f>
        <v>#VALUE!</v>
      </c>
      <c r="AM9" s="124" t="e">
        <f>SUMIF([1]week14!$F$1:$F$1000,$D9,[1]week14!$J$1:$J$1000)</f>
        <v>#VALUE!</v>
      </c>
      <c r="AN9" s="124" t="e">
        <f>SUMIF([1]week15!$F$1:$F$1000,$D9,[1]week15!$J$1:$J$1000)</f>
        <v>#VALUE!</v>
      </c>
      <c r="AP9" s="136" t="e">
        <f t="shared" si="2"/>
        <v>#VALUE!</v>
      </c>
      <c r="AQ9" s="124" t="e">
        <f>SUMIF([1]week1!$F$1:$F$1000,$D9,[1]week1!$I$1:$I$1000)</f>
        <v>#VALUE!</v>
      </c>
      <c r="AR9" s="124" t="e">
        <f>SUMIF('[1]week 2'!$F$1:$F$936,$D9,'[1]week 2'!$I$1:$I$936)</f>
        <v>#VALUE!</v>
      </c>
      <c r="AS9" s="124" t="e">
        <f>SUMIF([1]week3!$F$1:$F$1000,$D9,[1]week3!$I$1:$I$1000)</f>
        <v>#VALUE!</v>
      </c>
      <c r="AT9" s="124" t="e">
        <f>SUMIF([1]week4!$F$1:$F$1000,$D9,[1]week4!$I$1:$I$1000)</f>
        <v>#VALUE!</v>
      </c>
      <c r="AU9" s="124" t="e">
        <f>SUMIF([1]week5!$F$1:$F$1000,$D9,[1]week5!$I$1:$I$1000)</f>
        <v>#VALUE!</v>
      </c>
      <c r="AV9" s="135" t="e">
        <f>SUMIF([1]week7!$F$1:$F$1000,$D9,[1]week7!$I$1:$I$1000)</f>
        <v>#VALUE!</v>
      </c>
      <c r="AW9" s="124" t="e">
        <f>SUMIF([1]week6!$F$1:$F$1000,$D9,[1]week6!$I$1:$I$1000)</f>
        <v>#VALUE!</v>
      </c>
      <c r="AX9" s="124" t="e">
        <f>SUMIF([1]week8!$F$1:$F$1000,$D9,[1]week8!$I$1:$I$1000)</f>
        <v>#VALUE!</v>
      </c>
      <c r="AY9" s="124" t="e">
        <f>SUMIF([1]week9!$F$1:$F$1000,$D9,[1]week9!$I$1:$I$1000)</f>
        <v>#VALUE!</v>
      </c>
      <c r="AZ9" s="124" t="e">
        <f>SUMIF([1]week10!$F$1:$F$1000,$D9,[1]week10!$I$1:$I$1000)</f>
        <v>#VALUE!</v>
      </c>
      <c r="BA9" s="124" t="e">
        <f>SUMIF([1]week11!$F$1:$F$1000,$D9,[1]week11!$I$1:$I$1000)</f>
        <v>#VALUE!</v>
      </c>
      <c r="BB9" s="124" t="e">
        <f>SUMIF([1]week12!$F$1:$F$1000,$D9,[1]week12!$I$1:$I$1000)</f>
        <v>#VALUE!</v>
      </c>
      <c r="BC9" s="124" t="e">
        <f>SUMIF([1]week13!$F$1:$F$1000,$D9,[1]week13!$I$1:$I$1000)</f>
        <v>#VALUE!</v>
      </c>
      <c r="BD9" s="124" t="e">
        <f>SUMIF([1]week14!$F$1:$F$1000,$D9,[1]week14!$I$1:$I$1000)</f>
        <v>#VALUE!</v>
      </c>
      <c r="BE9" s="124" t="e">
        <f>SUMIF([1]week15!$F$1:$F$1000,$D9,[1]week15!$I$1:$I$1000)</f>
        <v>#VALUE!</v>
      </c>
    </row>
    <row r="10" spans="1:57" ht="13.5" customHeight="1">
      <c r="A10" t="s">
        <v>13</v>
      </c>
      <c r="B10" s="137" t="s">
        <v>22</v>
      </c>
      <c r="C10" s="118">
        <v>7</v>
      </c>
      <c r="D10" s="139" t="s">
        <v>118</v>
      </c>
      <c r="E10" s="120" t="s">
        <v>112</v>
      </c>
      <c r="F10" s="121" t="e">
        <f t="shared" si="0"/>
        <v>#REF!</v>
      </c>
      <c r="H10" s="118" t="e">
        <f>COUNTIF([1]week1!#REF!,$D10)</f>
        <v>#REF!</v>
      </c>
      <c r="I10" s="118" t="e">
        <f>COUNTIF('[1]week 2'!#REF!,$D10)</f>
        <v>#REF!</v>
      </c>
      <c r="J10" s="118" t="e">
        <f>COUNTIF([1]week3!#REF!,$D10)</f>
        <v>#REF!</v>
      </c>
      <c r="K10" s="118" t="e">
        <f>COUNTIF([1]week4!#REF!,$D10)</f>
        <v>#REF!</v>
      </c>
      <c r="L10" s="118" t="e">
        <f>COUNTIF([1]week5!#REF!,$D10)</f>
        <v>#REF!</v>
      </c>
      <c r="M10" s="118" t="e">
        <f>COUNTIF([1]week6!#REF!,$D10)</f>
        <v>#REF!</v>
      </c>
      <c r="N10" s="118" t="e">
        <f>COUNTIF([1]week7!#REF!,$D10)</f>
        <v>#REF!</v>
      </c>
      <c r="O10" s="118" t="e">
        <f>COUNTIF([1]week8!#REF!,$D10)</f>
        <v>#REF!</v>
      </c>
      <c r="P10" s="118" t="e">
        <f>COUNTIF([1]week9!#REF!,$D10)</f>
        <v>#REF!</v>
      </c>
      <c r="Q10" s="118" t="e">
        <f>COUNTIF([1]week10!#REF!,$D10)</f>
        <v>#REF!</v>
      </c>
      <c r="R10" s="118" t="e">
        <f>COUNTIF([1]week11!#REF!,$D10)</f>
        <v>#REF!</v>
      </c>
      <c r="S10" s="118" t="e">
        <f>COUNTIF([1]week12!#REF!,$D10)</f>
        <v>#REF!</v>
      </c>
      <c r="T10" s="118" t="e">
        <f>COUNTIF([1]week13!#REF!,$D10)</f>
        <v>#REF!</v>
      </c>
      <c r="U10" s="118" t="e">
        <f>COUNTIF([1]week14!#REF!,$D10)</f>
        <v>#REF!</v>
      </c>
      <c r="V10" s="118" t="e">
        <f>COUNTIF([1]week15!#REF!,$D10)</f>
        <v>#REF!</v>
      </c>
      <c r="Y10" s="124" t="e">
        <f t="shared" si="1"/>
        <v>#VALUE!</v>
      </c>
      <c r="Z10" s="124" t="e">
        <f>SUMIF([1]week1!$F$1:$F$1000,$D10,[1]week1!$J$1:$J$1000)</f>
        <v>#VALUE!</v>
      </c>
      <c r="AA10" s="124" t="e">
        <f>SUMIF('[1]week 2'!$F$1:$F$936,$D10,'[1]week 2'!$J$1:$J$936)</f>
        <v>#VALUE!</v>
      </c>
      <c r="AB10" s="124" t="e">
        <f>SUMIF([1]week3!$F$1:$F$1000,$D10,[1]week3!$J$1:$J$1000)</f>
        <v>#VALUE!</v>
      </c>
      <c r="AC10" s="124" t="e">
        <f>SUMIF([1]week4!$F$1:$F$1000,$D10,[1]week4!$J$1:$J$1000)</f>
        <v>#VALUE!</v>
      </c>
      <c r="AD10" s="124" t="e">
        <f>SUMIF([1]week5!$F$1:$F$1000,$D10,[1]week5!$J$1:$J$1000)</f>
        <v>#VALUE!</v>
      </c>
      <c r="AE10" s="135" t="e">
        <f>SUMIF([1]week7!$F$1:$F$1000,$D10,[1]week7!$J$1:$J$1000)</f>
        <v>#VALUE!</v>
      </c>
      <c r="AF10" s="124" t="e">
        <f>SUMIF([1]week6!$F$1:$F$1000,$D10,[1]week6!$J$1:$J$1000)</f>
        <v>#VALUE!</v>
      </c>
      <c r="AG10" s="124" t="e">
        <f>SUMIF([1]week8!$F$1:$F$1000,$D10,[1]week8!$J$1:$J$1000)</f>
        <v>#VALUE!</v>
      </c>
      <c r="AH10" s="124" t="e">
        <f>SUMIF([1]week9!$F$1:$F$1000,$D10,[1]week9!$J$1:$J$1000)</f>
        <v>#VALUE!</v>
      </c>
      <c r="AI10" s="124" t="e">
        <f>SUMIF([1]week10!$F$1:$F$1000,$D10,[1]week10!$J$1:$J$1000)</f>
        <v>#VALUE!</v>
      </c>
      <c r="AJ10" s="124" t="e">
        <f>SUMIF([1]week11!$F$1:$F$1000,$D10,[1]week11!$J$1:$J$1000)</f>
        <v>#VALUE!</v>
      </c>
      <c r="AK10" s="124" t="e">
        <f>SUMIF([1]week12!$F$1:$F$1000,$D10,[1]week12!$J$1:$J$1000)</f>
        <v>#VALUE!</v>
      </c>
      <c r="AL10" s="124" t="e">
        <f>SUMIF([1]week13!$F$1:$F$1000,$D10,[1]week13!$J$1:$J$1000)</f>
        <v>#VALUE!</v>
      </c>
      <c r="AM10" s="124" t="e">
        <f>SUMIF([1]week14!$F$1:$F$1000,$D10,[1]week14!$J$1:$J$1000)</f>
        <v>#VALUE!</v>
      </c>
      <c r="AN10" s="124" t="e">
        <f>SUMIF([1]week15!$F$1:$F$1000,$D10,[1]week15!$J$1:$J$1000)</f>
        <v>#VALUE!</v>
      </c>
      <c r="AP10" s="136" t="e">
        <f t="shared" si="2"/>
        <v>#VALUE!</v>
      </c>
      <c r="AQ10" s="124" t="e">
        <f>SUMIF([1]week1!$F$1:$F$1000,$D10,[1]week1!$I$1:$I$1000)</f>
        <v>#VALUE!</v>
      </c>
      <c r="AR10" s="124" t="e">
        <f>SUMIF('[1]week 2'!$F$1:$F$936,$D10,'[1]week 2'!$I$1:$I$936)</f>
        <v>#VALUE!</v>
      </c>
      <c r="AS10" s="124" t="e">
        <f>SUMIF([1]week3!$F$1:$F$1000,$D10,[1]week3!$I$1:$I$1000)</f>
        <v>#VALUE!</v>
      </c>
      <c r="AT10" s="124" t="e">
        <f>SUMIF([1]week4!$F$1:$F$1000,$D10,[1]week4!$I$1:$I$1000)</f>
        <v>#VALUE!</v>
      </c>
      <c r="AU10" s="124" t="e">
        <f>SUMIF([1]week5!$F$1:$F$1000,$D10,[1]week5!$I$1:$I$1000)</f>
        <v>#VALUE!</v>
      </c>
      <c r="AV10" s="135" t="e">
        <f>SUMIF([1]week7!$F$1:$F$1000,$D10,[1]week7!$I$1:$I$1000)</f>
        <v>#VALUE!</v>
      </c>
      <c r="AW10" s="124" t="e">
        <f>SUMIF([1]week6!$F$1:$F$1000,$D10,[1]week6!$I$1:$I$1000)</f>
        <v>#VALUE!</v>
      </c>
      <c r="AX10" s="124" t="e">
        <f>SUMIF([1]week8!$F$1:$F$1000,$D10,[1]week8!$I$1:$I$1000)</f>
        <v>#VALUE!</v>
      </c>
      <c r="AY10" s="124" t="e">
        <f>SUMIF([1]week9!$F$1:$F$1000,$D10,[1]week9!$I$1:$I$1000)</f>
        <v>#VALUE!</v>
      </c>
      <c r="AZ10" s="124" t="e">
        <f>SUMIF([1]week10!$F$1:$F$1000,$D10,[1]week10!$I$1:$I$1000)</f>
        <v>#VALUE!</v>
      </c>
      <c r="BA10" s="124" t="e">
        <f>SUMIF([1]week11!$F$1:$F$1000,$D10,[1]week11!$I$1:$I$1000)</f>
        <v>#VALUE!</v>
      </c>
      <c r="BB10" s="124" t="e">
        <f>SUMIF([1]week12!$F$1:$F$1000,$D10,[1]week12!$I$1:$I$1000)</f>
        <v>#VALUE!</v>
      </c>
      <c r="BC10" s="124" t="e">
        <f>SUMIF([1]week13!$F$1:$F$1000,$D10,[1]week13!$I$1:$I$1000)</f>
        <v>#VALUE!</v>
      </c>
      <c r="BD10" s="124" t="e">
        <f>SUMIF([1]week14!$F$1:$F$1000,$D10,[1]week14!$I$1:$I$1000)</f>
        <v>#VALUE!</v>
      </c>
      <c r="BE10" s="124" t="e">
        <f>SUMIF([1]week15!$F$1:$F$1000,$D10,[1]week15!$I$1:$I$1000)</f>
        <v>#VALUE!</v>
      </c>
    </row>
    <row r="11" spans="1:57" ht="13.5" customHeight="1">
      <c r="A11" t="s">
        <v>13</v>
      </c>
      <c r="B11" s="137" t="s">
        <v>22</v>
      </c>
      <c r="C11" s="118">
        <v>8</v>
      </c>
      <c r="D11" s="140" t="s">
        <v>119</v>
      </c>
      <c r="E11" s="120" t="s">
        <v>112</v>
      </c>
      <c r="F11" s="121" t="e">
        <f t="shared" si="0"/>
        <v>#REF!</v>
      </c>
      <c r="H11" s="118" t="e">
        <f>COUNTIF([1]week1!#REF!,$D11)</f>
        <v>#REF!</v>
      </c>
      <c r="I11" s="118" t="e">
        <f>COUNTIF('[1]week 2'!#REF!,$D11)</f>
        <v>#REF!</v>
      </c>
      <c r="J11" s="118" t="e">
        <f>COUNTIF([1]week3!#REF!,$D11)</f>
        <v>#REF!</v>
      </c>
      <c r="K11" s="118" t="e">
        <f>COUNTIF([1]week4!#REF!,$D11)</f>
        <v>#REF!</v>
      </c>
      <c r="L11" s="118" t="e">
        <f>COUNTIF([1]week5!#REF!,$D11)</f>
        <v>#REF!</v>
      </c>
      <c r="M11" s="118" t="e">
        <f>COUNTIF([1]week6!#REF!,$D11)</f>
        <v>#REF!</v>
      </c>
      <c r="N11" s="118" t="e">
        <f>COUNTIF([1]week7!#REF!,$D11)</f>
        <v>#REF!</v>
      </c>
      <c r="O11" s="118" t="e">
        <f>COUNTIF([1]week8!#REF!,$D11)</f>
        <v>#REF!</v>
      </c>
      <c r="P11" s="118" t="e">
        <f>COUNTIF([1]week9!#REF!,$D11)</f>
        <v>#REF!</v>
      </c>
      <c r="Q11" s="118" t="e">
        <f>COUNTIF([1]week10!#REF!,$D11)</f>
        <v>#REF!</v>
      </c>
      <c r="R11" s="118" t="e">
        <f>COUNTIF([1]week11!#REF!,$D11)</f>
        <v>#REF!</v>
      </c>
      <c r="S11" s="118" t="e">
        <f>COUNTIF([1]week12!#REF!,$D11)</f>
        <v>#REF!</v>
      </c>
      <c r="T11" s="118" t="e">
        <f>COUNTIF([1]week13!#REF!,$D11)</f>
        <v>#REF!</v>
      </c>
      <c r="U11" s="118" t="e">
        <f>COUNTIF([1]week14!#REF!,$D11)</f>
        <v>#REF!</v>
      </c>
      <c r="V11" s="118" t="e">
        <f>COUNTIF([1]week15!#REF!,$D11)</f>
        <v>#REF!</v>
      </c>
      <c r="Y11" s="124" t="e">
        <f t="shared" si="1"/>
        <v>#VALUE!</v>
      </c>
      <c r="Z11" s="124" t="e">
        <f>SUMIF([1]week1!$F$1:$F$1000,$D11,[1]week1!$J$1:$J$1000)</f>
        <v>#VALUE!</v>
      </c>
      <c r="AA11" s="124" t="e">
        <f>SUMIF('[1]week 2'!$F$1:$F$936,$D11,'[1]week 2'!$J$1:$J$936)</f>
        <v>#VALUE!</v>
      </c>
      <c r="AB11" s="124" t="e">
        <f>SUMIF([1]week3!$F$1:$F$1000,$D11,[1]week3!$J$1:$J$1000)</f>
        <v>#VALUE!</v>
      </c>
      <c r="AC11" s="124" t="e">
        <f>SUMIF([1]week4!$F$1:$F$1000,$D11,[1]week4!$J$1:$J$1000)</f>
        <v>#VALUE!</v>
      </c>
      <c r="AD11" s="124" t="e">
        <f>SUMIF([1]week5!$F$1:$F$1000,$D11,[1]week5!$J$1:$J$1000)</f>
        <v>#VALUE!</v>
      </c>
      <c r="AE11" s="135" t="e">
        <f>SUMIF([1]week7!$F$1:$F$1000,$D11,[1]week7!$J$1:$J$1000)</f>
        <v>#VALUE!</v>
      </c>
      <c r="AF11" s="124" t="e">
        <f>SUMIF([1]week6!$F$1:$F$1000,$D11,[1]week6!$J$1:$J$1000)</f>
        <v>#VALUE!</v>
      </c>
      <c r="AG11" s="124" t="e">
        <f>SUMIF([1]week8!$F$1:$F$1000,$D11,[1]week8!$J$1:$J$1000)</f>
        <v>#VALUE!</v>
      </c>
      <c r="AH11" s="124" t="e">
        <f>SUMIF([1]week9!$F$1:$F$1000,$D11,[1]week9!$J$1:$J$1000)</f>
        <v>#VALUE!</v>
      </c>
      <c r="AI11" s="124" t="e">
        <f>SUMIF([1]week10!$F$1:$F$1000,$D11,[1]week10!$J$1:$J$1000)</f>
        <v>#VALUE!</v>
      </c>
      <c r="AJ11" s="124" t="e">
        <f>SUMIF([1]week11!$F$1:$F$1000,$D11,[1]week11!$J$1:$J$1000)</f>
        <v>#VALUE!</v>
      </c>
      <c r="AK11" s="124" t="e">
        <f>SUMIF([1]week12!$F$1:$F$1000,$D11,[1]week12!$J$1:$J$1000)</f>
        <v>#VALUE!</v>
      </c>
      <c r="AL11" s="124" t="e">
        <f>SUMIF([1]week13!$F$1:$F$1000,$D11,[1]week13!$J$1:$J$1000)</f>
        <v>#VALUE!</v>
      </c>
      <c r="AM11" s="124" t="e">
        <f>SUMIF([1]week14!$F$1:$F$1000,$D11,[1]week14!$J$1:$J$1000)</f>
        <v>#VALUE!</v>
      </c>
      <c r="AN11" s="124" t="e">
        <f>SUMIF([1]week15!$F$1:$F$1000,$D11,[1]week15!$J$1:$J$1000)</f>
        <v>#VALUE!</v>
      </c>
      <c r="AP11" s="136" t="e">
        <f t="shared" si="2"/>
        <v>#VALUE!</v>
      </c>
      <c r="AQ11" s="124" t="e">
        <f>SUMIF([1]week1!$F$1:$F$1000,$D11,[1]week1!$I$1:$I$1000)</f>
        <v>#VALUE!</v>
      </c>
      <c r="AR11" s="124" t="e">
        <f>SUMIF('[1]week 2'!$F$1:$F$936,$D11,'[1]week 2'!$I$1:$I$936)</f>
        <v>#VALUE!</v>
      </c>
      <c r="AS11" s="124" t="e">
        <f>SUMIF([1]week3!$F$1:$F$1000,$D11,[1]week3!$I$1:$I$1000)</f>
        <v>#VALUE!</v>
      </c>
      <c r="AT11" s="124" t="e">
        <f>SUMIF([1]week4!$F$1:$F$1000,$D11,[1]week4!$I$1:$I$1000)</f>
        <v>#VALUE!</v>
      </c>
      <c r="AU11" s="124" t="e">
        <f>SUMIF([1]week5!$F$1:$F$1000,$D11,[1]week5!$I$1:$I$1000)</f>
        <v>#VALUE!</v>
      </c>
      <c r="AV11" s="135" t="e">
        <f>SUMIF([1]week7!$F$1:$F$1000,$D11,[1]week7!$I$1:$I$1000)</f>
        <v>#VALUE!</v>
      </c>
      <c r="AW11" s="124" t="e">
        <f>SUMIF([1]week6!$F$1:$F$1000,$D11,[1]week6!$I$1:$I$1000)</f>
        <v>#VALUE!</v>
      </c>
      <c r="AX11" s="124" t="e">
        <f>SUMIF([1]week8!$F$1:$F$1000,$D11,[1]week8!$I$1:$I$1000)</f>
        <v>#VALUE!</v>
      </c>
      <c r="AY11" s="124" t="e">
        <f>SUMIF([1]week9!$F$1:$F$1000,$D11,[1]week9!$I$1:$I$1000)</f>
        <v>#VALUE!</v>
      </c>
      <c r="AZ11" s="124" t="e">
        <f>SUMIF([1]week10!$F$1:$F$1000,$D11,[1]week10!$I$1:$I$1000)</f>
        <v>#VALUE!</v>
      </c>
      <c r="BA11" s="124" t="e">
        <f>SUMIF([1]week11!$F$1:$F$1000,$D11,[1]week11!$I$1:$I$1000)</f>
        <v>#VALUE!</v>
      </c>
      <c r="BB11" s="124" t="e">
        <f>SUMIF([1]week12!$F$1:$F$1000,$D11,[1]week12!$I$1:$I$1000)</f>
        <v>#VALUE!</v>
      </c>
      <c r="BC11" s="124" t="e">
        <f>SUMIF([1]week13!$F$1:$F$1000,$D11,[1]week13!$I$1:$I$1000)</f>
        <v>#VALUE!</v>
      </c>
      <c r="BD11" s="124" t="e">
        <f>SUMIF([1]week14!$F$1:$F$1000,$D11,[1]week14!$I$1:$I$1000)</f>
        <v>#VALUE!</v>
      </c>
      <c r="BE11" s="124" t="e">
        <f>SUMIF([1]week15!$F$1:$F$1000,$D11,[1]week15!$I$1:$I$1000)</f>
        <v>#VALUE!</v>
      </c>
    </row>
    <row r="12" spans="1:57" ht="13.5" customHeight="1">
      <c r="A12" t="s">
        <v>13</v>
      </c>
      <c r="B12" s="137" t="s">
        <v>22</v>
      </c>
      <c r="C12" s="118">
        <v>9</v>
      </c>
      <c r="D12" s="140" t="s">
        <v>368</v>
      </c>
      <c r="E12" s="120" t="s">
        <v>112</v>
      </c>
      <c r="F12" s="121" t="e">
        <f t="shared" si="0"/>
        <v>#REF!</v>
      </c>
      <c r="H12" s="118" t="e">
        <f>COUNTIF([1]week1!#REF!,$D12)</f>
        <v>#REF!</v>
      </c>
      <c r="I12" s="118" t="e">
        <f>COUNTIF('[1]week 2'!#REF!,$D12)</f>
        <v>#REF!</v>
      </c>
      <c r="J12" s="118" t="e">
        <f>COUNTIF([1]week3!#REF!,$D12)</f>
        <v>#REF!</v>
      </c>
      <c r="K12" s="118" t="e">
        <f>COUNTIF([1]week4!#REF!,$D12)</f>
        <v>#REF!</v>
      </c>
      <c r="L12" s="118" t="e">
        <f>COUNTIF([1]week5!#REF!,$D12)</f>
        <v>#REF!</v>
      </c>
      <c r="M12" s="124" t="e">
        <f>COUNTIF([1]week6!#REF!,$D12)</f>
        <v>#REF!</v>
      </c>
      <c r="N12" s="118" t="e">
        <f>COUNTIF([1]week7!#REF!,$D12)</f>
        <v>#REF!</v>
      </c>
      <c r="O12" s="118" t="e">
        <f>COUNTIF([1]week8!#REF!,$D12)</f>
        <v>#REF!</v>
      </c>
      <c r="P12" s="118" t="e">
        <f>COUNTIF([1]week9!#REF!,$D12)</f>
        <v>#REF!</v>
      </c>
      <c r="Q12" s="118" t="e">
        <f>COUNTIF([1]week10!#REF!,$D12)</f>
        <v>#REF!</v>
      </c>
      <c r="R12" s="118" t="e">
        <f>COUNTIF([1]week11!#REF!,$D12)</f>
        <v>#REF!</v>
      </c>
      <c r="S12" s="118" t="e">
        <f>COUNTIF([1]week12!#REF!,$D12)</f>
        <v>#REF!</v>
      </c>
      <c r="T12" s="118" t="e">
        <f>COUNTIF([1]week13!#REF!,$D12)</f>
        <v>#REF!</v>
      </c>
      <c r="U12" s="118" t="e">
        <f>COUNTIF([1]week14!#REF!,$D12)</f>
        <v>#REF!</v>
      </c>
      <c r="V12" s="118" t="e">
        <f>COUNTIF([1]week15!#REF!,$D12)</f>
        <v>#REF!</v>
      </c>
      <c r="Y12" s="124" t="e">
        <f t="shared" si="1"/>
        <v>#VALUE!</v>
      </c>
      <c r="Z12" s="124" t="e">
        <f>SUMIF([1]week1!$F$1:$F$1000,$D12,[1]week1!$J$1:$J$1000)</f>
        <v>#VALUE!</v>
      </c>
      <c r="AA12" s="124" t="e">
        <f>SUMIF('[1]week 2'!$F$1:$F$936,$D12,'[1]week 2'!$J$1:$J$936)</f>
        <v>#VALUE!</v>
      </c>
      <c r="AB12" s="124" t="e">
        <f>SUMIF([1]week3!$F$1:$F$1000,$D12,[1]week3!$J$1:$J$1000)</f>
        <v>#VALUE!</v>
      </c>
      <c r="AC12" s="124" t="e">
        <f>SUMIF([1]week4!$F$1:$F$1000,$D12,[1]week4!$J$1:$J$1000)</f>
        <v>#VALUE!</v>
      </c>
      <c r="AD12" s="124" t="e">
        <f>SUMIF([1]week5!$F$1:$F$1000,$D12,[1]week5!$J$1:$J$1000)</f>
        <v>#VALUE!</v>
      </c>
      <c r="AE12" s="135" t="e">
        <f>SUMIF([1]week7!$F$1:$F$1000,$D12,[1]week7!$J$1:$J$1000)</f>
        <v>#VALUE!</v>
      </c>
      <c r="AF12" s="124" t="e">
        <f>SUMIF([1]week6!$F$1:$F$1000,$D12,[1]week6!$J$1:$J$1000)</f>
        <v>#VALUE!</v>
      </c>
      <c r="AG12" s="124" t="e">
        <f>SUMIF([1]week8!$F$1:$F$1000,$D12,[1]week8!$J$1:$J$1000)</f>
        <v>#VALUE!</v>
      </c>
      <c r="AH12" s="124" t="e">
        <f>SUMIF([1]week9!$F$1:$F$1000,$D12,[1]week9!$J$1:$J$1000)</f>
        <v>#VALUE!</v>
      </c>
      <c r="AI12" s="124" t="e">
        <f>SUMIF([1]week10!$F$1:$F$1000,$D12,[1]week10!$J$1:$J$1000)</f>
        <v>#VALUE!</v>
      </c>
      <c r="AJ12" s="124" t="e">
        <f>SUMIF([1]week11!$F$1:$F$1000,$D12,[1]week11!$J$1:$J$1000)</f>
        <v>#VALUE!</v>
      </c>
      <c r="AK12" s="124" t="e">
        <f>SUMIF([1]week12!$F$1:$F$1000,$D12,[1]week12!$J$1:$J$1000)</f>
        <v>#VALUE!</v>
      </c>
      <c r="AL12" s="124" t="e">
        <f>SUMIF([1]week13!$F$1:$F$1000,$D12,[1]week13!$J$1:$J$1000)</f>
        <v>#VALUE!</v>
      </c>
      <c r="AM12" s="124" t="e">
        <f>SUMIF([1]week14!$F$1:$F$1000,$D12,[1]week14!$J$1:$J$1000)</f>
        <v>#VALUE!</v>
      </c>
      <c r="AN12" s="124" t="e">
        <f>SUMIF([1]week15!$F$1:$F$1000,$D12,[1]week15!$J$1:$J$1000)</f>
        <v>#VALUE!</v>
      </c>
      <c r="AP12" s="136" t="e">
        <f t="shared" si="2"/>
        <v>#VALUE!</v>
      </c>
      <c r="AQ12" s="124" t="e">
        <f>SUMIF([1]week1!$F$1:$F$1000,$D12,[1]week1!$I$1:$I$1000)</f>
        <v>#VALUE!</v>
      </c>
      <c r="AR12" s="124" t="e">
        <f>SUMIF('[1]week 2'!$F$1:$F$936,$D12,'[1]week 2'!$I$1:$I$936)</f>
        <v>#VALUE!</v>
      </c>
      <c r="AS12" s="124" t="e">
        <f>SUMIF([1]week3!$F$1:$F$1000,$D12,[1]week3!$I$1:$I$1000)</f>
        <v>#VALUE!</v>
      </c>
      <c r="AT12" s="124" t="e">
        <f>SUMIF([1]week4!$F$1:$F$1000,$D12,[1]week4!$I$1:$I$1000)</f>
        <v>#VALUE!</v>
      </c>
      <c r="AU12" s="124" t="e">
        <f>SUMIF([1]week5!$F$1:$F$1000,$D12,[1]week5!$I$1:$I$1000)</f>
        <v>#VALUE!</v>
      </c>
      <c r="AV12" s="135" t="e">
        <f>SUMIF([1]week7!$F$1:$F$1000,$D12,[1]week7!$I$1:$I$1000)</f>
        <v>#VALUE!</v>
      </c>
      <c r="AW12" s="124" t="e">
        <f>SUMIF([1]week6!$F$1:$F$1000,$D12,[1]week6!$I$1:$I$1000)</f>
        <v>#VALUE!</v>
      </c>
      <c r="AX12" s="124" t="e">
        <f>SUMIF([1]week8!$F$1:$F$1000,$D12,[1]week8!$I$1:$I$1000)</f>
        <v>#VALUE!</v>
      </c>
      <c r="AY12" s="124" t="e">
        <f>SUMIF([1]week9!$F$1:$F$1000,$D12,[1]week9!$I$1:$I$1000)</f>
        <v>#VALUE!</v>
      </c>
      <c r="AZ12" s="124" t="e">
        <f>SUMIF([1]week10!$F$1:$F$1000,$D12,[1]week10!$I$1:$I$1000)</f>
        <v>#VALUE!</v>
      </c>
      <c r="BA12" s="124" t="e">
        <f>SUMIF([1]week11!$F$1:$F$1000,$D12,[1]week11!$I$1:$I$1000)</f>
        <v>#VALUE!</v>
      </c>
      <c r="BB12" s="124" t="e">
        <f>SUMIF([1]week12!$F$1:$F$1000,$D12,[1]week12!$I$1:$I$1000)</f>
        <v>#VALUE!</v>
      </c>
      <c r="BC12" s="124" t="e">
        <f>SUMIF([1]week13!$F$1:$F$1000,$D12,[1]week13!$I$1:$I$1000)</f>
        <v>#VALUE!</v>
      </c>
      <c r="BD12" s="124" t="e">
        <f>SUMIF([1]week14!$F$1:$F$1000,$D12,[1]week14!$I$1:$I$1000)</f>
        <v>#VALUE!</v>
      </c>
      <c r="BE12" s="124" t="e">
        <f>SUMIF([1]week15!$F$1:$F$1000,$D12,[1]week15!$I$1:$I$1000)</f>
        <v>#VALUE!</v>
      </c>
    </row>
    <row r="13" spans="1:57" ht="13.5" customHeight="1">
      <c r="A13" t="s">
        <v>13</v>
      </c>
      <c r="B13" s="137" t="s">
        <v>22</v>
      </c>
      <c r="C13" s="118">
        <v>10</v>
      </c>
      <c r="D13" s="140" t="s">
        <v>367</v>
      </c>
      <c r="E13" s="120" t="s">
        <v>112</v>
      </c>
      <c r="F13" s="121" t="e">
        <f t="shared" si="0"/>
        <v>#REF!</v>
      </c>
      <c r="H13" s="118" t="e">
        <f>COUNTIF([1]week1!#REF!,$D13)</f>
        <v>#REF!</v>
      </c>
      <c r="I13" s="118" t="e">
        <f>COUNTIF('[1]week 2'!#REF!,$D13)</f>
        <v>#REF!</v>
      </c>
      <c r="J13" s="118" t="e">
        <f>COUNTIF([1]week3!#REF!,$D13)</f>
        <v>#REF!</v>
      </c>
      <c r="K13" s="118" t="e">
        <f>COUNTIF([1]week4!#REF!,$D13)</f>
        <v>#REF!</v>
      </c>
      <c r="L13" s="118" t="e">
        <f>COUNTIF([1]week5!#REF!,$D13)</f>
        <v>#REF!</v>
      </c>
      <c r="M13" s="118" t="e">
        <f>COUNTIF([1]week6!#REF!,$D13)</f>
        <v>#REF!</v>
      </c>
      <c r="N13" s="118" t="e">
        <f>COUNTIF([1]week7!#REF!,$D13)</f>
        <v>#REF!</v>
      </c>
      <c r="O13" s="118" t="e">
        <f>COUNTIF([1]week8!#REF!,$D13)</f>
        <v>#REF!</v>
      </c>
      <c r="P13" s="118" t="e">
        <f>COUNTIF([1]week9!#REF!,$D13)</f>
        <v>#REF!</v>
      </c>
      <c r="Q13" s="118" t="e">
        <f>COUNTIF([1]week10!#REF!,$D13)</f>
        <v>#REF!</v>
      </c>
      <c r="R13" s="118" t="e">
        <f>COUNTIF([1]week11!#REF!,$D13)</f>
        <v>#REF!</v>
      </c>
      <c r="S13" s="118" t="e">
        <f>COUNTIF([1]week12!#REF!,$D13)</f>
        <v>#REF!</v>
      </c>
      <c r="T13" s="118" t="e">
        <f>COUNTIF([1]week13!#REF!,$D13)</f>
        <v>#REF!</v>
      </c>
      <c r="U13" s="118" t="e">
        <f>COUNTIF([1]week14!#REF!,$D13)</f>
        <v>#REF!</v>
      </c>
      <c r="V13" s="118" t="e">
        <f>COUNTIF([1]week15!#REF!,$D13)</f>
        <v>#REF!</v>
      </c>
      <c r="Y13" s="124" t="e">
        <f t="shared" si="1"/>
        <v>#VALUE!</v>
      </c>
      <c r="Z13" s="124" t="e">
        <f>SUMIF([1]week1!$F$1:$F$1000,$D13,[1]week1!$J$1:$J$1000)</f>
        <v>#VALUE!</v>
      </c>
      <c r="AA13" s="124" t="e">
        <f>SUMIF('[1]week 2'!$F$1:$F$936,$D13,'[1]week 2'!$J$1:$J$936)</f>
        <v>#VALUE!</v>
      </c>
      <c r="AB13" s="124" t="e">
        <f>SUMIF([1]week3!$F$1:$F$1000,$D13,[1]week3!$J$1:$J$1000)</f>
        <v>#VALUE!</v>
      </c>
      <c r="AC13" s="124" t="e">
        <f>SUMIF([1]week4!$F$1:$F$1000,$D13,[1]week4!$J$1:$J$1000)</f>
        <v>#VALUE!</v>
      </c>
      <c r="AD13" s="124" t="e">
        <f>SUMIF([1]week5!$F$1:$F$1000,$D13,[1]week5!$J$1:$J$1000)</f>
        <v>#VALUE!</v>
      </c>
      <c r="AE13" s="135" t="e">
        <f>SUMIF([1]week7!$F$1:$F$1000,$D13,[1]week7!$J$1:$J$1000)</f>
        <v>#VALUE!</v>
      </c>
      <c r="AF13" s="124" t="e">
        <f>SUMIF([1]week6!$F$1:$F$1000,$D13,[1]week6!$J$1:$J$1000)</f>
        <v>#VALUE!</v>
      </c>
      <c r="AG13" s="124" t="e">
        <f>SUMIF([1]week8!$F$1:$F$1000,$D13,[1]week8!$J$1:$J$1000)</f>
        <v>#VALUE!</v>
      </c>
      <c r="AH13" s="124" t="e">
        <f>SUMIF([1]week9!$F$1:$F$1000,$D13,[1]week9!$J$1:$J$1000)</f>
        <v>#VALUE!</v>
      </c>
      <c r="AI13" s="124" t="e">
        <f>SUMIF([1]week10!$F$1:$F$1000,$D13,[1]week10!$J$1:$J$1000)</f>
        <v>#VALUE!</v>
      </c>
      <c r="AJ13" s="124" t="e">
        <f>SUMIF([1]week11!$F$1:$F$1000,$D13,[1]week11!$J$1:$J$1000)</f>
        <v>#VALUE!</v>
      </c>
      <c r="AK13" s="124" t="e">
        <f>SUMIF([1]week12!$F$1:$F$1000,$D13,[1]week12!$J$1:$J$1000)</f>
        <v>#VALUE!</v>
      </c>
      <c r="AL13" s="124" t="e">
        <f>SUMIF([1]week13!$F$1:$F$1000,$D13,[1]week13!$J$1:$J$1000)</f>
        <v>#VALUE!</v>
      </c>
      <c r="AM13" s="124" t="e">
        <f>SUMIF([1]week14!$F$1:$F$1000,$D13,[1]week14!$J$1:$J$1000)</f>
        <v>#VALUE!</v>
      </c>
      <c r="AN13" s="124" t="e">
        <f>SUMIF([1]week15!$F$1:$F$1000,$D13,[1]week15!$J$1:$J$1000)</f>
        <v>#VALUE!</v>
      </c>
      <c r="AP13" s="136" t="e">
        <f t="shared" si="2"/>
        <v>#VALUE!</v>
      </c>
      <c r="AQ13" s="124" t="e">
        <f>SUMIF([1]week1!$F$1:$F$1000,$D13,[1]week1!$I$1:$I$1000)</f>
        <v>#VALUE!</v>
      </c>
      <c r="AR13" s="124" t="e">
        <f>SUMIF('[1]week 2'!$F$1:$F$936,$D13,'[1]week 2'!$I$1:$I$936)</f>
        <v>#VALUE!</v>
      </c>
      <c r="AS13" s="124" t="e">
        <f>SUMIF([1]week3!$F$1:$F$1000,$D13,[1]week3!$I$1:$I$1000)</f>
        <v>#VALUE!</v>
      </c>
      <c r="AT13" s="124" t="e">
        <f>SUMIF([1]week4!$F$1:$F$1000,$D13,[1]week4!$I$1:$I$1000)</f>
        <v>#VALUE!</v>
      </c>
      <c r="AU13" s="124" t="e">
        <f>SUMIF([1]week5!$F$1:$F$1000,$D13,[1]week5!$I$1:$I$1000)</f>
        <v>#VALUE!</v>
      </c>
      <c r="AV13" s="135" t="e">
        <f>SUMIF([1]week7!$F$1:$F$1000,$D13,[1]week7!$I$1:$I$1000)</f>
        <v>#VALUE!</v>
      </c>
      <c r="AW13" s="124" t="e">
        <f>SUMIF([1]week6!$F$1:$F$1000,$D13,[1]week6!$I$1:$I$1000)</f>
        <v>#VALUE!</v>
      </c>
      <c r="AX13" s="124" t="e">
        <f>SUMIF([1]week8!$F$1:$F$1000,$D13,[1]week8!$I$1:$I$1000)</f>
        <v>#VALUE!</v>
      </c>
      <c r="AY13" s="124" t="e">
        <f>SUMIF([1]week9!$F$1:$F$1000,$D13,[1]week9!$I$1:$I$1000)</f>
        <v>#VALUE!</v>
      </c>
      <c r="AZ13" s="124" t="e">
        <f>SUMIF([1]week10!$F$1:$F$1000,$D13,[1]week10!$I$1:$I$1000)</f>
        <v>#VALUE!</v>
      </c>
      <c r="BA13" s="124" t="e">
        <f>SUMIF([1]week11!$F$1:$F$1000,$D13,[1]week11!$I$1:$I$1000)</f>
        <v>#VALUE!</v>
      </c>
      <c r="BB13" s="124" t="e">
        <f>SUMIF([1]week12!$F$1:$F$1000,$D13,[1]week12!$I$1:$I$1000)</f>
        <v>#VALUE!</v>
      </c>
      <c r="BC13" s="124" t="e">
        <f>SUMIF([1]week13!$F$1:$F$1000,$D13,[1]week13!$I$1:$I$1000)</f>
        <v>#VALUE!</v>
      </c>
      <c r="BD13" s="124" t="e">
        <f>SUMIF([1]week14!$F$1:$F$1000,$D13,[1]week14!$I$1:$I$1000)</f>
        <v>#VALUE!</v>
      </c>
      <c r="BE13" s="124" t="e">
        <f>SUMIF([1]week15!$F$1:$F$1000,$D13,[1]week15!$I$1:$I$1000)</f>
        <v>#VALUE!</v>
      </c>
    </row>
    <row r="14" spans="1:57" ht="13.5" customHeight="1">
      <c r="A14" t="s">
        <v>13</v>
      </c>
      <c r="B14" s="137" t="s">
        <v>22</v>
      </c>
      <c r="C14" s="118">
        <v>11</v>
      </c>
      <c r="D14" s="137" t="s">
        <v>120</v>
      </c>
      <c r="E14" s="120" t="s">
        <v>112</v>
      </c>
      <c r="F14" s="121" t="e">
        <f t="shared" si="0"/>
        <v>#REF!</v>
      </c>
      <c r="H14" s="118" t="e">
        <f>COUNTIF([1]week1!#REF!,$D14)</f>
        <v>#REF!</v>
      </c>
      <c r="I14" s="118" t="e">
        <f>COUNTIF('[1]week 2'!#REF!,$D14)</f>
        <v>#REF!</v>
      </c>
      <c r="J14" s="118" t="e">
        <f>COUNTIF([1]week3!#REF!,$D14)</f>
        <v>#REF!</v>
      </c>
      <c r="K14" s="118" t="e">
        <f>COUNTIF([1]week4!#REF!,$D14)</f>
        <v>#REF!</v>
      </c>
      <c r="L14" s="118" t="e">
        <f>COUNTIF([1]week5!#REF!,$D14)</f>
        <v>#REF!</v>
      </c>
      <c r="M14" s="118" t="e">
        <f>COUNTIF([1]week6!#REF!,$D14)</f>
        <v>#REF!</v>
      </c>
      <c r="N14" s="118" t="e">
        <f>COUNTIF([1]week7!#REF!,$D14)</f>
        <v>#REF!</v>
      </c>
      <c r="O14" s="118" t="e">
        <f>COUNTIF([1]week8!#REF!,$D14)</f>
        <v>#REF!</v>
      </c>
      <c r="P14" s="118" t="e">
        <f>COUNTIF([1]week9!#REF!,$D14)</f>
        <v>#REF!</v>
      </c>
      <c r="Q14" s="118" t="e">
        <f>COUNTIF([1]week10!#REF!,$D14)</f>
        <v>#REF!</v>
      </c>
      <c r="R14" s="118" t="e">
        <f>COUNTIF([1]week11!#REF!,$D14)</f>
        <v>#REF!</v>
      </c>
      <c r="S14" s="118" t="e">
        <f>COUNTIF([1]week12!#REF!,$D14)</f>
        <v>#REF!</v>
      </c>
      <c r="T14" s="118" t="e">
        <f>COUNTIF([1]week13!#REF!,$D14)</f>
        <v>#REF!</v>
      </c>
      <c r="U14" s="118" t="e">
        <f>COUNTIF([1]week14!#REF!,$D14)</f>
        <v>#REF!</v>
      </c>
      <c r="V14" s="118" t="e">
        <f>COUNTIF([1]week15!#REF!,$D14)</f>
        <v>#REF!</v>
      </c>
      <c r="Y14" s="124" t="e">
        <f t="shared" si="1"/>
        <v>#VALUE!</v>
      </c>
      <c r="Z14" s="124" t="e">
        <f>SUMIF([1]week1!$F$1:$F$1000,$D14,[1]week1!$J$1:$J$1000)</f>
        <v>#VALUE!</v>
      </c>
      <c r="AA14" s="124" t="e">
        <f>SUMIF('[1]week 2'!$F$1:$F$936,$D14,'[1]week 2'!$J$1:$J$936)</f>
        <v>#VALUE!</v>
      </c>
      <c r="AB14" s="124" t="e">
        <f>SUMIF([1]week3!$F$1:$F$1000,$D14,[1]week3!$J$1:$J$1000)</f>
        <v>#VALUE!</v>
      </c>
      <c r="AC14" s="124" t="e">
        <f>SUMIF([1]week4!$F$1:$F$1000,$D14,[1]week4!$J$1:$J$1000)</f>
        <v>#VALUE!</v>
      </c>
      <c r="AD14" s="124" t="e">
        <f>SUMIF([1]week5!$F$1:$F$1000,$D14,[1]week5!$J$1:$J$1000)</f>
        <v>#VALUE!</v>
      </c>
      <c r="AE14" s="135" t="e">
        <f>SUMIF([1]week7!$F$1:$F$1000,$D14,[1]week7!$J$1:$J$1000)</f>
        <v>#VALUE!</v>
      </c>
      <c r="AF14" s="124" t="e">
        <f>SUMIF([1]week6!$F$1:$F$1000,$D14,[1]week6!$J$1:$J$1000)</f>
        <v>#VALUE!</v>
      </c>
      <c r="AG14" s="124" t="e">
        <f>SUMIF([1]week8!$F$1:$F$1000,$D14,[1]week8!$J$1:$J$1000)</f>
        <v>#VALUE!</v>
      </c>
      <c r="AH14" s="124" t="e">
        <f>SUMIF([1]week9!$F$1:$F$1000,$D14,[1]week9!$J$1:$J$1000)</f>
        <v>#VALUE!</v>
      </c>
      <c r="AI14" s="124" t="e">
        <f>SUMIF([1]week10!$F$1:$F$1000,$D14,[1]week10!$J$1:$J$1000)</f>
        <v>#VALUE!</v>
      </c>
      <c r="AJ14" s="124" t="e">
        <f>SUMIF([1]week11!$F$1:$F$1000,$D14,[1]week11!$J$1:$J$1000)</f>
        <v>#VALUE!</v>
      </c>
      <c r="AK14" s="124" t="e">
        <f>SUMIF([1]week12!$F$1:$F$1000,$D14,[1]week12!$J$1:$J$1000)</f>
        <v>#VALUE!</v>
      </c>
      <c r="AL14" s="124" t="e">
        <f>SUMIF([1]week13!$F$1:$F$1000,$D14,[1]week13!$J$1:$J$1000)</f>
        <v>#VALUE!</v>
      </c>
      <c r="AM14" s="124" t="e">
        <f>SUMIF([1]week14!$F$1:$F$1000,$D14,[1]week14!$J$1:$J$1000)</f>
        <v>#VALUE!</v>
      </c>
      <c r="AN14" s="124" t="e">
        <f>SUMIF([1]week15!$F$1:$F$1000,$D14,[1]week15!$J$1:$J$1000)</f>
        <v>#VALUE!</v>
      </c>
      <c r="AP14" s="136" t="e">
        <f t="shared" si="2"/>
        <v>#VALUE!</v>
      </c>
      <c r="AQ14" s="124" t="e">
        <f>SUMIF([1]week1!$F$1:$F$1000,$D14,[1]week1!$I$1:$I$1000)</f>
        <v>#VALUE!</v>
      </c>
      <c r="AR14" s="124" t="e">
        <f>SUMIF('[1]week 2'!$F$1:$F$936,$D14,'[1]week 2'!$I$1:$I$936)</f>
        <v>#VALUE!</v>
      </c>
      <c r="AS14" s="124" t="e">
        <f>SUMIF([1]week3!$F$1:$F$1000,$D14,[1]week3!$I$1:$I$1000)</f>
        <v>#VALUE!</v>
      </c>
      <c r="AT14" s="124" t="e">
        <f>SUMIF([1]week4!$F$1:$F$1000,$D14,[1]week4!$I$1:$I$1000)</f>
        <v>#VALUE!</v>
      </c>
      <c r="AU14" s="124" t="e">
        <f>SUMIF([1]week5!$F$1:$F$1000,$D14,[1]week5!$I$1:$I$1000)</f>
        <v>#VALUE!</v>
      </c>
      <c r="AV14" s="135" t="e">
        <f>SUMIF([1]week7!$F$1:$F$1000,$D14,[1]week7!$I$1:$I$1000)</f>
        <v>#VALUE!</v>
      </c>
      <c r="AW14" s="124" t="e">
        <f>SUMIF([1]week6!$F$1:$F$1000,$D14,[1]week6!$I$1:$I$1000)</f>
        <v>#VALUE!</v>
      </c>
      <c r="AX14" s="124" t="e">
        <f>SUMIF([1]week8!$F$1:$F$1000,$D14,[1]week8!$I$1:$I$1000)</f>
        <v>#VALUE!</v>
      </c>
      <c r="AY14" s="124" t="e">
        <f>SUMIF([1]week9!$F$1:$F$1000,$D14,[1]week9!$I$1:$I$1000)</f>
        <v>#VALUE!</v>
      </c>
      <c r="AZ14" s="124" t="e">
        <f>SUMIF([1]week10!$F$1:$F$1000,$D14,[1]week10!$I$1:$I$1000)</f>
        <v>#VALUE!</v>
      </c>
      <c r="BA14" s="124" t="e">
        <f>SUMIF([1]week11!$F$1:$F$1000,$D14,[1]week11!$I$1:$I$1000)</f>
        <v>#VALUE!</v>
      </c>
      <c r="BB14" s="124" t="e">
        <f>SUMIF([1]week12!$F$1:$F$1000,$D14,[1]week12!$I$1:$I$1000)</f>
        <v>#VALUE!</v>
      </c>
      <c r="BC14" s="124" t="e">
        <f>SUMIF([1]week13!$F$1:$F$1000,$D14,[1]week13!$I$1:$I$1000)</f>
        <v>#VALUE!</v>
      </c>
      <c r="BD14" s="124" t="e">
        <f>SUMIF([1]week14!$F$1:$F$1000,$D14,[1]week14!$I$1:$I$1000)</f>
        <v>#VALUE!</v>
      </c>
      <c r="BE14" s="124" t="e">
        <f>SUMIF([1]week15!$F$1:$F$1000,$D14,[1]week15!$I$1:$I$1000)</f>
        <v>#VALUE!</v>
      </c>
    </row>
    <row r="15" spans="1:57" ht="13.5" customHeight="1">
      <c r="A15" t="s">
        <v>13</v>
      </c>
      <c r="B15" s="137" t="s">
        <v>22</v>
      </c>
      <c r="C15" s="118">
        <v>12</v>
      </c>
      <c r="D15" s="137" t="s">
        <v>120</v>
      </c>
      <c r="E15" s="120" t="s">
        <v>112</v>
      </c>
      <c r="F15" s="121" t="e">
        <f t="shared" si="0"/>
        <v>#REF!</v>
      </c>
      <c r="H15" s="118" t="e">
        <f>COUNTIF([1]week1!#REF!,$D15)</f>
        <v>#REF!</v>
      </c>
      <c r="I15" s="118" t="e">
        <f>COUNTIF('[1]week 2'!#REF!,$D15)</f>
        <v>#REF!</v>
      </c>
      <c r="J15" s="118" t="e">
        <f>COUNTIF([1]week3!#REF!,$D15)</f>
        <v>#REF!</v>
      </c>
      <c r="K15" s="118" t="e">
        <f>COUNTIF([1]week4!#REF!,$D15)</f>
        <v>#REF!</v>
      </c>
      <c r="L15" s="118" t="e">
        <f>COUNTIF([1]week5!#REF!,$D15)</f>
        <v>#REF!</v>
      </c>
      <c r="M15" s="118" t="e">
        <f>COUNTIF([1]week6!#REF!,$D15)</f>
        <v>#REF!</v>
      </c>
      <c r="N15" s="118" t="e">
        <f>COUNTIF([1]week7!#REF!,$D15)</f>
        <v>#REF!</v>
      </c>
      <c r="O15" s="118" t="e">
        <f>COUNTIF([1]week8!#REF!,$D15)</f>
        <v>#REF!</v>
      </c>
      <c r="P15" s="118" t="e">
        <f>COUNTIF([1]week9!#REF!,$D15)</f>
        <v>#REF!</v>
      </c>
      <c r="Q15" s="118" t="e">
        <f>COUNTIF([1]week10!#REF!,$D15)</f>
        <v>#REF!</v>
      </c>
      <c r="R15" s="118" t="e">
        <f>COUNTIF([1]week11!#REF!,$D15)</f>
        <v>#REF!</v>
      </c>
      <c r="S15" s="118" t="e">
        <f>COUNTIF([1]week12!#REF!,$D15)</f>
        <v>#REF!</v>
      </c>
      <c r="T15" s="118" t="e">
        <f>COUNTIF([1]week13!#REF!,$D15)</f>
        <v>#REF!</v>
      </c>
      <c r="U15" s="118" t="e">
        <f>COUNTIF([1]week14!#REF!,$D15)</f>
        <v>#REF!</v>
      </c>
      <c r="V15" s="118" t="e">
        <f>COUNTIF([1]week15!#REF!,$D15)</f>
        <v>#REF!</v>
      </c>
      <c r="Y15" s="124" t="e">
        <f t="shared" si="1"/>
        <v>#VALUE!</v>
      </c>
      <c r="Z15" s="124" t="e">
        <f>SUMIF([1]week1!$F$1:$F$1000,$D15,[1]week1!$J$1:$J$1000)</f>
        <v>#VALUE!</v>
      </c>
      <c r="AA15" s="124" t="e">
        <f>SUMIF('[1]week 2'!$F$1:$F$936,$D15,'[1]week 2'!$J$1:$J$936)</f>
        <v>#VALUE!</v>
      </c>
      <c r="AB15" s="124" t="e">
        <f>SUMIF([1]week3!$F$1:$F$1000,$D15,[1]week3!$J$1:$J$1000)</f>
        <v>#VALUE!</v>
      </c>
      <c r="AC15" s="124" t="e">
        <f>SUMIF([1]week4!$F$1:$F$1000,$D15,[1]week4!$J$1:$J$1000)</f>
        <v>#VALUE!</v>
      </c>
      <c r="AD15" s="124" t="e">
        <f>SUMIF([1]week5!$F$1:$F$1000,$D15,[1]week5!$J$1:$J$1000)</f>
        <v>#VALUE!</v>
      </c>
      <c r="AE15" s="135" t="e">
        <f>SUMIF([1]week7!$F$1:$F$1000,$D15,[1]week7!$J$1:$J$1000)</f>
        <v>#VALUE!</v>
      </c>
      <c r="AF15" s="124" t="e">
        <f>SUMIF([1]week6!$F$1:$F$1000,$D15,[1]week6!$J$1:$J$1000)</f>
        <v>#VALUE!</v>
      </c>
      <c r="AG15" s="124" t="e">
        <f>SUMIF([1]week8!$F$1:$F$1000,$D15,[1]week8!$J$1:$J$1000)</f>
        <v>#VALUE!</v>
      </c>
      <c r="AH15" s="124" t="e">
        <f>SUMIF([1]week9!$F$1:$F$1000,$D15,[1]week9!$J$1:$J$1000)</f>
        <v>#VALUE!</v>
      </c>
      <c r="AI15" s="124" t="e">
        <f>SUMIF([1]week10!$F$1:$F$1000,$D15,[1]week10!$J$1:$J$1000)</f>
        <v>#VALUE!</v>
      </c>
      <c r="AJ15" s="124" t="e">
        <f>SUMIF([1]week11!$F$1:$F$1000,$D15,[1]week11!$J$1:$J$1000)</f>
        <v>#VALUE!</v>
      </c>
      <c r="AK15" s="124" t="e">
        <f>SUMIF([1]week12!$F$1:$F$1000,$D15,[1]week12!$J$1:$J$1000)</f>
        <v>#VALUE!</v>
      </c>
      <c r="AL15" s="124" t="e">
        <f>SUMIF([1]week13!$F$1:$F$1000,$D15,[1]week13!$J$1:$J$1000)</f>
        <v>#VALUE!</v>
      </c>
      <c r="AM15" s="124" t="e">
        <f>SUMIF([1]week14!$F$1:$F$1000,$D15,[1]week14!$J$1:$J$1000)</f>
        <v>#VALUE!</v>
      </c>
      <c r="AN15" s="124" t="e">
        <f>SUMIF([1]week15!$F$1:$F$1000,$D15,[1]week15!$J$1:$J$1000)</f>
        <v>#VALUE!</v>
      </c>
      <c r="AP15" s="136" t="e">
        <f t="shared" si="2"/>
        <v>#VALUE!</v>
      </c>
      <c r="AQ15" s="124" t="e">
        <f>SUMIF([1]week1!$F$1:$F$1000,$D15,[1]week1!$I$1:$I$1000)</f>
        <v>#VALUE!</v>
      </c>
      <c r="AR15" s="124" t="e">
        <f>SUMIF('[1]week 2'!$F$1:$F$936,$D15,'[1]week 2'!$I$1:$I$936)</f>
        <v>#VALUE!</v>
      </c>
      <c r="AS15" s="124" t="e">
        <f>SUMIF([1]week3!$F$1:$F$1000,$D15,[1]week3!$I$1:$I$1000)</f>
        <v>#VALUE!</v>
      </c>
      <c r="AT15" s="124" t="e">
        <f>SUMIF([1]week4!$F$1:$F$1000,$D15,[1]week4!$I$1:$I$1000)</f>
        <v>#VALUE!</v>
      </c>
      <c r="AU15" s="124" t="e">
        <f>SUMIF([1]week5!$F$1:$F$1000,$D15,[1]week5!$I$1:$I$1000)</f>
        <v>#VALUE!</v>
      </c>
      <c r="AV15" s="135" t="e">
        <f>SUMIF([1]week7!$F$1:$F$1000,$D15,[1]week7!$I$1:$I$1000)</f>
        <v>#VALUE!</v>
      </c>
      <c r="AW15" s="124" t="e">
        <f>SUMIF([1]week6!$F$1:$F$1000,$D15,[1]week6!$I$1:$I$1000)</f>
        <v>#VALUE!</v>
      </c>
      <c r="AX15" s="124" t="e">
        <f>SUMIF([1]week8!$F$1:$F$1000,$D15,[1]week8!$I$1:$I$1000)</f>
        <v>#VALUE!</v>
      </c>
      <c r="AY15" s="124" t="e">
        <f>SUMIF([1]week9!$F$1:$F$1000,$D15,[1]week9!$I$1:$I$1000)</f>
        <v>#VALUE!</v>
      </c>
      <c r="AZ15" s="124" t="e">
        <f>SUMIF([1]week10!$F$1:$F$1000,$D15,[1]week10!$I$1:$I$1000)</f>
        <v>#VALUE!</v>
      </c>
      <c r="BA15" s="124" t="e">
        <f>SUMIF([1]week11!$F$1:$F$1000,$D15,[1]week11!$I$1:$I$1000)</f>
        <v>#VALUE!</v>
      </c>
      <c r="BB15" s="124" t="e">
        <f>SUMIF([1]week12!$F$1:$F$1000,$D15,[1]week12!$I$1:$I$1000)</f>
        <v>#VALUE!</v>
      </c>
      <c r="BC15" s="124" t="e">
        <f>SUMIF([1]week13!$F$1:$F$1000,$D15,[1]week13!$I$1:$I$1000)</f>
        <v>#VALUE!</v>
      </c>
      <c r="BD15" s="124" t="e">
        <f>SUMIF([1]week14!$F$1:$F$1000,$D15,[1]week14!$I$1:$I$1000)</f>
        <v>#VALUE!</v>
      </c>
      <c r="BE15" s="124" t="e">
        <f>SUMIF([1]week15!$F$1:$F$1000,$D15,[1]week15!$I$1:$I$1000)</f>
        <v>#VALUE!</v>
      </c>
    </row>
    <row r="16" spans="1:57" ht="13.5" customHeight="1">
      <c r="A16" t="s">
        <v>13</v>
      </c>
      <c r="B16" s="137" t="s">
        <v>22</v>
      </c>
      <c r="C16" s="118">
        <v>13</v>
      </c>
      <c r="D16" s="137" t="s">
        <v>120</v>
      </c>
      <c r="E16" s="120" t="s">
        <v>112</v>
      </c>
      <c r="F16" s="121" t="e">
        <f t="shared" si="0"/>
        <v>#REF!</v>
      </c>
      <c r="H16" s="118" t="e">
        <f>COUNTIF([1]week1!#REF!,$D16)</f>
        <v>#REF!</v>
      </c>
      <c r="I16" s="118" t="e">
        <f>COUNTIF('[1]week 2'!#REF!,$D16)</f>
        <v>#REF!</v>
      </c>
      <c r="J16" s="118" t="e">
        <f>COUNTIF([1]week3!#REF!,$D16)</f>
        <v>#REF!</v>
      </c>
      <c r="K16" s="118" t="e">
        <f>COUNTIF([1]week4!#REF!,$D16)</f>
        <v>#REF!</v>
      </c>
      <c r="L16" s="118" t="e">
        <f>COUNTIF([1]week5!#REF!,$D16)</f>
        <v>#REF!</v>
      </c>
      <c r="M16" s="118" t="e">
        <f>COUNTIF([1]week6!#REF!,$D16)</f>
        <v>#REF!</v>
      </c>
      <c r="N16" s="118" t="e">
        <f>COUNTIF([1]week7!#REF!,$D16)</f>
        <v>#REF!</v>
      </c>
      <c r="O16" s="118" t="e">
        <f>COUNTIF([1]week8!#REF!,$D16)</f>
        <v>#REF!</v>
      </c>
      <c r="P16" s="118" t="e">
        <f>COUNTIF([1]week9!#REF!,$D16)</f>
        <v>#REF!</v>
      </c>
      <c r="Q16" s="118" t="e">
        <f>COUNTIF([1]week10!#REF!,$D16)</f>
        <v>#REF!</v>
      </c>
      <c r="R16" s="118" t="e">
        <f>COUNTIF([1]week11!#REF!,$D16)</f>
        <v>#REF!</v>
      </c>
      <c r="S16" s="118" t="e">
        <f>COUNTIF([1]week12!#REF!,$D16)</f>
        <v>#REF!</v>
      </c>
      <c r="T16" s="118" t="e">
        <f>COUNTIF([1]week13!#REF!,$D16)</f>
        <v>#REF!</v>
      </c>
      <c r="U16" s="118" t="e">
        <f>COUNTIF([1]week14!#REF!,$D16)</f>
        <v>#REF!</v>
      </c>
      <c r="V16" s="118" t="e">
        <f>COUNTIF([1]week15!#REF!,$D16)</f>
        <v>#REF!</v>
      </c>
      <c r="Y16" s="124" t="e">
        <f t="shared" si="1"/>
        <v>#VALUE!</v>
      </c>
      <c r="Z16" s="124" t="e">
        <f>SUMIF([1]week1!$F$1:$F$1000,$D16,[1]week1!$J$1:$J$1000)</f>
        <v>#VALUE!</v>
      </c>
      <c r="AA16" s="124" t="e">
        <f>SUMIF('[1]week 2'!$F$1:$F$936,$D16,'[1]week 2'!$J$1:$J$936)</f>
        <v>#VALUE!</v>
      </c>
      <c r="AB16" s="124" t="e">
        <f>SUMIF([1]week3!$F$1:$F$1000,$D16,[1]week3!$J$1:$J$1000)</f>
        <v>#VALUE!</v>
      </c>
      <c r="AC16" s="124" t="e">
        <f>SUMIF([1]week4!$F$1:$F$1000,$D16,[1]week4!$J$1:$J$1000)</f>
        <v>#VALUE!</v>
      </c>
      <c r="AD16" s="124" t="e">
        <f>SUMIF([1]week5!$F$1:$F$1000,$D16,[1]week5!$J$1:$J$1000)</f>
        <v>#VALUE!</v>
      </c>
      <c r="AE16" s="135" t="e">
        <f>SUMIF([1]week7!$F$1:$F$1000,$D16,[1]week7!$J$1:$J$1000)</f>
        <v>#VALUE!</v>
      </c>
      <c r="AF16" s="124" t="e">
        <f>SUMIF([1]week6!$F$1:$F$1000,$D16,[1]week6!$J$1:$J$1000)</f>
        <v>#VALUE!</v>
      </c>
      <c r="AG16" s="124" t="e">
        <f>SUMIF([1]week8!$F$1:$F$1000,$D16,[1]week8!$J$1:$J$1000)</f>
        <v>#VALUE!</v>
      </c>
      <c r="AH16" s="124" t="e">
        <f>SUMIF([1]week9!$F$1:$F$1000,$D16,[1]week9!$J$1:$J$1000)</f>
        <v>#VALUE!</v>
      </c>
      <c r="AI16" s="124" t="e">
        <f>SUMIF([1]week10!$F$1:$F$1000,$D16,[1]week10!$J$1:$J$1000)</f>
        <v>#VALUE!</v>
      </c>
      <c r="AJ16" s="124" t="e">
        <f>SUMIF([1]week11!$F$1:$F$1000,$D16,[1]week11!$J$1:$J$1000)</f>
        <v>#VALUE!</v>
      </c>
      <c r="AK16" s="124" t="e">
        <f>SUMIF([1]week12!$F$1:$F$1000,$D16,[1]week12!$J$1:$J$1000)</f>
        <v>#VALUE!</v>
      </c>
      <c r="AL16" s="124" t="e">
        <f>SUMIF([1]week13!$F$1:$F$1000,$D16,[1]week13!$J$1:$J$1000)</f>
        <v>#VALUE!</v>
      </c>
      <c r="AM16" s="124" t="e">
        <f>SUMIF([1]week14!$F$1:$F$1000,$D16,[1]week14!$J$1:$J$1000)</f>
        <v>#VALUE!</v>
      </c>
      <c r="AN16" s="124" t="e">
        <f>SUMIF([1]week15!$F$1:$F$1000,$D16,[1]week15!$J$1:$J$1000)</f>
        <v>#VALUE!</v>
      </c>
      <c r="AP16" s="136" t="e">
        <f t="shared" si="2"/>
        <v>#VALUE!</v>
      </c>
      <c r="AQ16" s="124" t="e">
        <f>SUMIF([1]week1!$F$1:$F$1000,$D16,[1]week1!$I$1:$I$1000)</f>
        <v>#VALUE!</v>
      </c>
      <c r="AR16" s="124" t="e">
        <f>SUMIF('[1]week 2'!$F$1:$F$936,$D16,'[1]week 2'!$I$1:$I$936)</f>
        <v>#VALUE!</v>
      </c>
      <c r="AS16" s="124" t="e">
        <f>SUMIF([1]week3!$F$1:$F$1000,$D16,[1]week3!$I$1:$I$1000)</f>
        <v>#VALUE!</v>
      </c>
      <c r="AT16" s="124" t="e">
        <f>SUMIF([1]week4!$F$1:$F$1000,$D16,[1]week4!$I$1:$I$1000)</f>
        <v>#VALUE!</v>
      </c>
      <c r="AU16" s="124" t="e">
        <f>SUMIF([1]week5!$F$1:$F$1000,$D16,[1]week5!$I$1:$I$1000)</f>
        <v>#VALUE!</v>
      </c>
      <c r="AV16" s="135" t="e">
        <f>SUMIF([1]week7!$F$1:$F$1000,$D16,[1]week7!$I$1:$I$1000)</f>
        <v>#VALUE!</v>
      </c>
      <c r="AW16" s="124" t="e">
        <f>SUMIF([1]week6!$F$1:$F$1000,$D16,[1]week6!$I$1:$I$1000)</f>
        <v>#VALUE!</v>
      </c>
      <c r="AX16" s="124" t="e">
        <f>SUMIF([1]week8!$F$1:$F$1000,$D16,[1]week8!$I$1:$I$1000)</f>
        <v>#VALUE!</v>
      </c>
      <c r="AY16" s="124" t="e">
        <f>SUMIF([1]week9!$F$1:$F$1000,$D16,[1]week9!$I$1:$I$1000)</f>
        <v>#VALUE!</v>
      </c>
      <c r="AZ16" s="124" t="e">
        <f>SUMIF([1]week10!$F$1:$F$1000,$D16,[1]week10!$I$1:$I$1000)</f>
        <v>#VALUE!</v>
      </c>
      <c r="BA16" s="124" t="e">
        <f>SUMIF([1]week11!$F$1:$F$1000,$D16,[1]week11!$I$1:$I$1000)</f>
        <v>#VALUE!</v>
      </c>
      <c r="BB16" s="124" t="e">
        <f>SUMIF([1]week12!$F$1:$F$1000,$D16,[1]week12!$I$1:$I$1000)</f>
        <v>#VALUE!</v>
      </c>
      <c r="BC16" s="124" t="e">
        <f>SUMIF([1]week13!$F$1:$F$1000,$D16,[1]week13!$I$1:$I$1000)</f>
        <v>#VALUE!</v>
      </c>
      <c r="BD16" s="124" t="e">
        <f>SUMIF([1]week14!$F$1:$F$1000,$D16,[1]week14!$I$1:$I$1000)</f>
        <v>#VALUE!</v>
      </c>
      <c r="BE16" s="124" t="e">
        <f>SUMIF([1]week15!$F$1:$F$1000,$D16,[1]week15!$I$1:$I$1000)</f>
        <v>#VALUE!</v>
      </c>
    </row>
    <row r="17" spans="1:57" ht="13.5" customHeight="1">
      <c r="A17" t="s">
        <v>13</v>
      </c>
      <c r="B17" s="137" t="s">
        <v>22</v>
      </c>
      <c r="C17" s="118">
        <v>14</v>
      </c>
      <c r="D17" s="137" t="s">
        <v>120</v>
      </c>
      <c r="E17" s="120" t="s">
        <v>112</v>
      </c>
      <c r="F17" s="121" t="e">
        <f t="shared" si="0"/>
        <v>#REF!</v>
      </c>
      <c r="H17" s="118" t="e">
        <f>COUNTIF([1]week1!#REF!,$D17)</f>
        <v>#REF!</v>
      </c>
      <c r="I17" s="118" t="e">
        <f>COUNTIF('[1]week 2'!#REF!,$D17)</f>
        <v>#REF!</v>
      </c>
      <c r="J17" s="118" t="e">
        <f>COUNTIF([1]week3!#REF!,$D17)</f>
        <v>#REF!</v>
      </c>
      <c r="K17" s="118" t="e">
        <f>COUNTIF([1]week4!#REF!,$D17)</f>
        <v>#REF!</v>
      </c>
      <c r="L17" s="118" t="e">
        <f>COUNTIF([1]week5!#REF!,$D17)</f>
        <v>#REF!</v>
      </c>
      <c r="M17" s="118" t="e">
        <f>COUNTIF([1]week6!#REF!,$D17)</f>
        <v>#REF!</v>
      </c>
      <c r="N17" s="118" t="e">
        <f>COUNTIF([1]week7!#REF!,$D17)</f>
        <v>#REF!</v>
      </c>
      <c r="O17" s="118" t="e">
        <f>COUNTIF([1]week8!#REF!,$D17)</f>
        <v>#REF!</v>
      </c>
      <c r="P17" s="118" t="e">
        <f>COUNTIF([1]week9!#REF!,$D17)</f>
        <v>#REF!</v>
      </c>
      <c r="Q17" s="118" t="e">
        <f>COUNTIF([1]week10!#REF!,$D17)</f>
        <v>#REF!</v>
      </c>
      <c r="R17" s="118" t="e">
        <f>COUNTIF([1]week11!#REF!,$D17)</f>
        <v>#REF!</v>
      </c>
      <c r="S17" s="118" t="e">
        <f>COUNTIF([1]week12!#REF!,$D17)</f>
        <v>#REF!</v>
      </c>
      <c r="T17" s="118" t="e">
        <f>COUNTIF([1]week13!#REF!,$D17)</f>
        <v>#REF!</v>
      </c>
      <c r="U17" s="118" t="e">
        <f>COUNTIF([1]week14!#REF!,$D17)</f>
        <v>#REF!</v>
      </c>
      <c r="V17" s="118" t="e">
        <f>COUNTIF([1]week15!#REF!,$D17)</f>
        <v>#REF!</v>
      </c>
      <c r="Y17" s="124" t="e">
        <f t="shared" si="1"/>
        <v>#VALUE!</v>
      </c>
      <c r="Z17" s="124" t="e">
        <f>SUMIF([1]week1!$F$1:$F$1000,$D17,[1]week1!$J$1:$J$1000)</f>
        <v>#VALUE!</v>
      </c>
      <c r="AA17" s="124" t="e">
        <f>SUMIF('[1]week 2'!$F$1:$F$936,$D17,'[1]week 2'!$J$1:$J$936)</f>
        <v>#VALUE!</v>
      </c>
      <c r="AB17" s="124" t="e">
        <f>SUMIF([1]week3!$F$1:$F$1000,$D17,[1]week3!$J$1:$J$1000)</f>
        <v>#VALUE!</v>
      </c>
      <c r="AC17" s="124" t="e">
        <f>SUMIF([1]week4!$F$1:$F$1000,$D17,[1]week4!$J$1:$J$1000)</f>
        <v>#VALUE!</v>
      </c>
      <c r="AD17" s="124" t="e">
        <f>SUMIF([1]week5!$F$1:$F$1000,$D17,[1]week5!$J$1:$J$1000)</f>
        <v>#VALUE!</v>
      </c>
      <c r="AE17" s="135" t="e">
        <f>SUMIF([1]week7!$F$1:$F$1000,$D17,[1]week7!$J$1:$J$1000)</f>
        <v>#VALUE!</v>
      </c>
      <c r="AF17" s="124" t="e">
        <f>SUMIF([1]week6!$F$1:$F$1000,$D17,[1]week6!$J$1:$J$1000)</f>
        <v>#VALUE!</v>
      </c>
      <c r="AG17" s="124" t="e">
        <f>SUMIF([1]week8!$F$1:$F$1000,$D17,[1]week8!$J$1:$J$1000)</f>
        <v>#VALUE!</v>
      </c>
      <c r="AH17" s="124" t="e">
        <f>SUMIF([1]week9!$F$1:$F$1000,$D17,[1]week9!$J$1:$J$1000)</f>
        <v>#VALUE!</v>
      </c>
      <c r="AI17" s="124" t="e">
        <f>SUMIF([1]week10!$F$1:$F$1000,$D17,[1]week10!$J$1:$J$1000)</f>
        <v>#VALUE!</v>
      </c>
      <c r="AJ17" s="124" t="e">
        <f>SUMIF([1]week11!$F$1:$F$1000,$D17,[1]week11!$J$1:$J$1000)</f>
        <v>#VALUE!</v>
      </c>
      <c r="AK17" s="124" t="e">
        <f>SUMIF([1]week12!$F$1:$F$1000,$D17,[1]week12!$J$1:$J$1000)</f>
        <v>#VALUE!</v>
      </c>
      <c r="AL17" s="124" t="e">
        <f>SUMIF([1]week13!$F$1:$F$1000,$D17,[1]week13!$J$1:$J$1000)</f>
        <v>#VALUE!</v>
      </c>
      <c r="AM17" s="124" t="e">
        <f>SUMIF([1]week14!$F$1:$F$1000,$D17,[1]week14!$J$1:$J$1000)</f>
        <v>#VALUE!</v>
      </c>
      <c r="AN17" s="124" t="e">
        <f>SUMIF([1]week15!$F$1:$F$1000,$D17,[1]week15!$J$1:$J$1000)</f>
        <v>#VALUE!</v>
      </c>
      <c r="AP17" s="136" t="e">
        <f t="shared" si="2"/>
        <v>#VALUE!</v>
      </c>
      <c r="AQ17" s="124" t="e">
        <f>SUMIF([1]week1!$F$1:$F$1000,$D17,[1]week1!$I$1:$I$1000)</f>
        <v>#VALUE!</v>
      </c>
      <c r="AR17" s="124" t="e">
        <f>SUMIF('[1]week 2'!$F$1:$F$936,$D17,'[1]week 2'!$I$1:$I$936)</f>
        <v>#VALUE!</v>
      </c>
      <c r="AS17" s="124" t="e">
        <f>SUMIF([1]week3!$F$1:$F$1000,$D17,[1]week3!$I$1:$I$1000)</f>
        <v>#VALUE!</v>
      </c>
      <c r="AT17" s="124" t="e">
        <f>SUMIF([1]week4!$F$1:$F$1000,$D17,[1]week4!$I$1:$I$1000)</f>
        <v>#VALUE!</v>
      </c>
      <c r="AU17" s="124" t="e">
        <f>SUMIF([1]week5!$F$1:$F$1000,$D17,[1]week5!$I$1:$I$1000)</f>
        <v>#VALUE!</v>
      </c>
      <c r="AV17" s="135" t="e">
        <f>SUMIF([1]week7!$F$1:$F$1000,$D17,[1]week7!$I$1:$I$1000)</f>
        <v>#VALUE!</v>
      </c>
      <c r="AW17" s="124" t="e">
        <f>SUMIF([1]week6!$F$1:$F$1000,$D17,[1]week6!$I$1:$I$1000)</f>
        <v>#VALUE!</v>
      </c>
      <c r="AX17" s="124" t="e">
        <f>SUMIF([1]week8!$F$1:$F$1000,$D17,[1]week8!$I$1:$I$1000)</f>
        <v>#VALUE!</v>
      </c>
      <c r="AY17" s="124" t="e">
        <f>SUMIF([1]week9!$F$1:$F$1000,$D17,[1]week9!$I$1:$I$1000)</f>
        <v>#VALUE!</v>
      </c>
      <c r="AZ17" s="124" t="e">
        <f>SUMIF([1]week10!$F$1:$F$1000,$D17,[1]week10!$I$1:$I$1000)</f>
        <v>#VALUE!</v>
      </c>
      <c r="BA17" s="124" t="e">
        <f>SUMIF([1]week11!$F$1:$F$1000,$D17,[1]week11!$I$1:$I$1000)</f>
        <v>#VALUE!</v>
      </c>
      <c r="BB17" s="124" t="e">
        <f>SUMIF([1]week12!$F$1:$F$1000,$D17,[1]week12!$I$1:$I$1000)</f>
        <v>#VALUE!</v>
      </c>
      <c r="BC17" s="124" t="e">
        <f>SUMIF([1]week13!$F$1:$F$1000,$D17,[1]week13!$I$1:$I$1000)</f>
        <v>#VALUE!</v>
      </c>
      <c r="BD17" s="124" t="e">
        <f>SUMIF([1]week14!$F$1:$F$1000,$D17,[1]week14!$I$1:$I$1000)</f>
        <v>#VALUE!</v>
      </c>
      <c r="BE17" s="124" t="e">
        <f>SUMIF([1]week15!$F$1:$F$1000,$D17,[1]week15!$I$1:$I$1000)</f>
        <v>#VALUE!</v>
      </c>
    </row>
    <row r="18" spans="1:57" ht="13.5" customHeight="1">
      <c r="D18" s="137"/>
      <c r="H18" s="118" t="e">
        <f>COUNTIF([1]week1!#REF!,$D18)</f>
        <v>#REF!</v>
      </c>
      <c r="I18" s="118" t="e">
        <f>COUNTIF('[1]week 2'!#REF!,$D18)</f>
        <v>#REF!</v>
      </c>
      <c r="J18" s="118" t="e">
        <f>COUNTIF([1]week3!#REF!,$D18)</f>
        <v>#REF!</v>
      </c>
      <c r="K18" s="118" t="e">
        <f>COUNTIF([1]week4!#REF!,$D18)</f>
        <v>#REF!</v>
      </c>
      <c r="L18" s="118" t="e">
        <f>COUNTIF([1]week5!#REF!,$D18)</f>
        <v>#REF!</v>
      </c>
      <c r="M18" s="118" t="e">
        <f>COUNTIF([1]week6!#REF!,$D18)</f>
        <v>#REF!</v>
      </c>
      <c r="N18" s="118" t="e">
        <f>COUNTIF([1]week7!#REF!,$D18)</f>
        <v>#REF!</v>
      </c>
      <c r="O18" s="118" t="e">
        <f>COUNTIF([1]week8!#REF!,$D18)</f>
        <v>#REF!</v>
      </c>
      <c r="P18" s="118" t="e">
        <f>COUNTIF([1]week9!#REF!,$D18)</f>
        <v>#REF!</v>
      </c>
      <c r="Q18" s="118" t="e">
        <f>COUNTIF([1]week10!#REF!,$D18)</f>
        <v>#REF!</v>
      </c>
      <c r="R18" s="118" t="e">
        <f>COUNTIF([1]week11!#REF!,$D18)</f>
        <v>#REF!</v>
      </c>
      <c r="S18" s="118" t="e">
        <f>COUNTIF([1]week12!#REF!,$D18)</f>
        <v>#REF!</v>
      </c>
      <c r="T18" s="118" t="e">
        <f>COUNTIF([1]week13!#REF!,$D18)</f>
        <v>#REF!</v>
      </c>
      <c r="U18" s="118" t="e">
        <f>COUNTIF([1]week14!#REF!,$D18)</f>
        <v>#REF!</v>
      </c>
      <c r="V18" s="118" t="e">
        <f>COUNTIF([1]week15!#REF!,$D18)</f>
        <v>#REF!</v>
      </c>
      <c r="Y18" s="124" t="e">
        <f t="shared" si="1"/>
        <v>#VALUE!</v>
      </c>
      <c r="Z18" s="124" t="e">
        <f>SUMIF([1]week1!$F$1:$F$1000,$D18,[1]week1!$J$1:$J$1000)</f>
        <v>#VALUE!</v>
      </c>
      <c r="AA18" s="124" t="e">
        <f>SUMIF('[1]week 2'!$F$1:$F$936,$D18,'[1]week 2'!$J$1:$J$936)</f>
        <v>#VALUE!</v>
      </c>
      <c r="AB18" s="124" t="e">
        <f>SUMIF([1]week3!$F$1:$F$1000,$D18,[1]week3!$J$1:$J$1000)</f>
        <v>#VALUE!</v>
      </c>
      <c r="AC18" s="124" t="e">
        <f>SUMIF([1]week4!$F$1:$F$1000,$D18,[1]week4!$J$1:$J$1000)</f>
        <v>#VALUE!</v>
      </c>
      <c r="AD18" s="124" t="e">
        <f>SUMIF([1]week5!$F$1:$F$1000,$D18,[1]week5!$J$1:$J$1000)</f>
        <v>#VALUE!</v>
      </c>
      <c r="AE18" s="135" t="e">
        <f>SUMIF([1]week7!$F$1:$F$1000,$D18,[1]week7!$J$1:$J$1000)</f>
        <v>#VALUE!</v>
      </c>
      <c r="AF18" s="124" t="e">
        <f>SUMIF([1]week6!$F$1:$F$1000,$D18,[1]week6!$J$1:$J$1000)</f>
        <v>#VALUE!</v>
      </c>
      <c r="AG18" s="124" t="e">
        <f>SUMIF([1]week8!$F$1:$F$1000,$D18,[1]week8!$J$1:$J$1000)</f>
        <v>#VALUE!</v>
      </c>
      <c r="AH18" s="124" t="e">
        <f>SUMIF([1]week9!$F$1:$F$1000,$D18,[1]week9!$J$1:$J$1000)</f>
        <v>#VALUE!</v>
      </c>
      <c r="AI18" s="124" t="e">
        <f>SUMIF([1]week10!$F$1:$F$1000,$D18,[1]week10!$J$1:$J$1000)</f>
        <v>#VALUE!</v>
      </c>
      <c r="AJ18" s="124" t="e">
        <f>SUMIF([1]week11!$F$1:$F$1000,$D18,[1]week11!$J$1:$J$1000)</f>
        <v>#VALUE!</v>
      </c>
      <c r="AK18" s="124" t="e">
        <f>SUMIF([1]week12!$F$1:$F$1000,$D18,[1]week12!$J$1:$J$1000)</f>
        <v>#VALUE!</v>
      </c>
      <c r="AL18" s="124" t="e">
        <f>SUMIF([1]week13!$F$1:$F$1000,$D18,[1]week13!$J$1:$J$1000)</f>
        <v>#VALUE!</v>
      </c>
      <c r="AM18" s="124" t="e">
        <f>SUMIF([1]week14!$F$1:$F$1000,$D18,[1]week14!$J$1:$J$1000)</f>
        <v>#VALUE!</v>
      </c>
      <c r="AN18" s="124" t="e">
        <f>SUMIF([1]week15!$F$1:$F$1000,$D18,[1]week15!$J$1:$J$1000)</f>
        <v>#VALUE!</v>
      </c>
      <c r="AP18" s="136" t="e">
        <f t="shared" si="2"/>
        <v>#VALUE!</v>
      </c>
      <c r="AQ18" s="124" t="e">
        <f>SUMIF([1]week1!$F$1:$F$1000,$D18,[1]week1!$I$1:$I$1000)</f>
        <v>#VALUE!</v>
      </c>
      <c r="AR18" s="124" t="e">
        <f>SUMIF('[1]week 2'!$F$1:$F$936,$D18,'[1]week 2'!$I$1:$I$936)</f>
        <v>#VALUE!</v>
      </c>
      <c r="AS18" s="124" t="e">
        <f>SUMIF([1]week3!$F$1:$F$1000,$D18,[1]week3!$I$1:$I$1000)</f>
        <v>#VALUE!</v>
      </c>
      <c r="AT18" s="124" t="e">
        <f>SUMIF([1]week4!$F$1:$F$1000,$D18,[1]week4!$I$1:$I$1000)</f>
        <v>#VALUE!</v>
      </c>
      <c r="AU18" s="124" t="e">
        <f>SUMIF([1]week5!$F$1:$F$1000,$D18,[1]week5!$I$1:$I$1000)</f>
        <v>#VALUE!</v>
      </c>
      <c r="AV18" s="135" t="e">
        <f>SUMIF([1]week7!$F$1:$F$1000,$D18,[1]week7!$I$1:$I$1000)</f>
        <v>#VALUE!</v>
      </c>
      <c r="AW18" s="124" t="e">
        <f>SUMIF([1]week6!$F$1:$F$1000,$D18,[1]week6!$I$1:$I$1000)</f>
        <v>#VALUE!</v>
      </c>
      <c r="AX18" s="124" t="e">
        <f>SUMIF([1]week8!$F$1:$F$1000,$D18,[1]week8!$I$1:$I$1000)</f>
        <v>#VALUE!</v>
      </c>
      <c r="AY18" s="124" t="e">
        <f>SUMIF([1]week9!$F$1:$F$1000,$D18,[1]week9!$I$1:$I$1000)</f>
        <v>#VALUE!</v>
      </c>
      <c r="AZ18" s="124" t="e">
        <f>SUMIF([1]week10!$F$1:$F$1000,$D18,[1]week10!$I$1:$I$1000)</f>
        <v>#VALUE!</v>
      </c>
      <c r="BA18" s="124" t="e">
        <f>SUMIF([1]week11!$F$1:$F$1000,$D18,[1]week11!$I$1:$I$1000)</f>
        <v>#VALUE!</v>
      </c>
      <c r="BB18" s="124" t="e">
        <f>SUMIF([1]week12!$F$1:$F$1000,$D18,[1]week12!$I$1:$I$1000)</f>
        <v>#VALUE!</v>
      </c>
      <c r="BC18" s="124" t="e">
        <f>SUMIF([1]week13!$F$1:$F$1000,$D18,[1]week13!$I$1:$I$1000)</f>
        <v>#VALUE!</v>
      </c>
      <c r="BD18" s="124" t="e">
        <f>SUMIF([1]week14!$F$1:$F$1000,$D18,[1]week14!$I$1:$I$1000)</f>
        <v>#VALUE!</v>
      </c>
      <c r="BE18" s="124" t="e">
        <f>SUMIF([1]week15!$F$1:$F$1000,$D18,[1]week15!$I$1:$I$1000)</f>
        <v>#VALUE!</v>
      </c>
    </row>
    <row r="19" spans="1:57" ht="13.5" customHeight="1">
      <c r="A19" s="133" t="s">
        <v>13</v>
      </c>
      <c r="B19" s="134" t="s">
        <v>37</v>
      </c>
      <c r="D19" s="137"/>
      <c r="H19" s="118" t="e">
        <f>COUNTIF([1]week1!#REF!,$D19)</f>
        <v>#REF!</v>
      </c>
      <c r="I19" s="118" t="e">
        <f>COUNTIF('[1]week 2'!#REF!,$D19)</f>
        <v>#REF!</v>
      </c>
      <c r="J19" s="118" t="e">
        <f>COUNTIF([1]week3!#REF!,$D19)</f>
        <v>#REF!</v>
      </c>
      <c r="K19" s="118" t="e">
        <f>COUNTIF([1]week4!#REF!,$D19)</f>
        <v>#REF!</v>
      </c>
      <c r="L19" s="118" t="e">
        <f>COUNTIF([1]week5!#REF!,$D19)</f>
        <v>#REF!</v>
      </c>
      <c r="M19" s="118" t="e">
        <f>COUNTIF([1]week6!#REF!,$D19)</f>
        <v>#REF!</v>
      </c>
      <c r="N19" s="118" t="e">
        <f>COUNTIF([1]week7!#REF!,$D19)</f>
        <v>#REF!</v>
      </c>
      <c r="O19" s="118" t="e">
        <f>COUNTIF([1]week8!#REF!,$D19)</f>
        <v>#REF!</v>
      </c>
      <c r="P19" s="118" t="e">
        <f>COUNTIF([1]week9!#REF!,$D19)</f>
        <v>#REF!</v>
      </c>
      <c r="Q19" s="118" t="e">
        <f>COUNTIF([1]week10!#REF!,$D19)</f>
        <v>#REF!</v>
      </c>
      <c r="R19" s="118" t="e">
        <f>COUNTIF([1]week11!#REF!,$D19)</f>
        <v>#REF!</v>
      </c>
      <c r="S19" s="118" t="e">
        <f>COUNTIF([1]week12!#REF!,$D19)</f>
        <v>#REF!</v>
      </c>
      <c r="T19" s="118" t="e">
        <f>COUNTIF([1]week13!#REF!,$D19)</f>
        <v>#REF!</v>
      </c>
      <c r="U19" s="118" t="e">
        <f>COUNTIF([1]week14!#REF!,$D19)</f>
        <v>#REF!</v>
      </c>
      <c r="V19" s="118" t="e">
        <f>COUNTIF([1]week15!#REF!,$D19)</f>
        <v>#REF!</v>
      </c>
      <c r="Y19" s="124" t="e">
        <f t="shared" si="1"/>
        <v>#VALUE!</v>
      </c>
      <c r="Z19" s="124" t="e">
        <f>SUMIF([1]week1!$F$1:$F$1000,$D19,[1]week1!$J$1:$J$1000)</f>
        <v>#VALUE!</v>
      </c>
      <c r="AA19" s="124" t="e">
        <f>SUMIF('[1]week 2'!$F$1:$F$936,$D19,'[1]week 2'!$J$1:$J$936)</f>
        <v>#VALUE!</v>
      </c>
      <c r="AB19" s="124" t="e">
        <f>SUMIF([1]week3!$F$1:$F$1000,$D19,[1]week3!$J$1:$J$1000)</f>
        <v>#VALUE!</v>
      </c>
      <c r="AC19" s="124" t="e">
        <f>SUMIF([1]week4!$F$1:$F$1000,$D19,[1]week4!$J$1:$J$1000)</f>
        <v>#VALUE!</v>
      </c>
      <c r="AD19" s="124" t="e">
        <f>SUMIF([1]week5!$F$1:$F$1000,$D19,[1]week5!$J$1:$J$1000)</f>
        <v>#VALUE!</v>
      </c>
      <c r="AE19" s="135" t="e">
        <f>SUMIF([1]week7!$F$1:$F$1000,$D19,[1]week7!$J$1:$J$1000)</f>
        <v>#VALUE!</v>
      </c>
      <c r="AF19" s="124" t="e">
        <f>SUMIF([1]week6!$F$1:$F$1000,$D19,[1]week6!$J$1:$J$1000)</f>
        <v>#VALUE!</v>
      </c>
      <c r="AG19" s="124" t="e">
        <f>SUMIF([1]week8!$F$1:$F$1000,$D19,[1]week8!$J$1:$J$1000)</f>
        <v>#VALUE!</v>
      </c>
      <c r="AH19" s="124" t="e">
        <f>SUMIF([1]week9!$F$1:$F$1000,$D19,[1]week9!$J$1:$J$1000)</f>
        <v>#VALUE!</v>
      </c>
      <c r="AI19" s="124" t="e">
        <f>SUMIF([1]week10!$F$1:$F$1000,$D19,[1]week10!$J$1:$J$1000)</f>
        <v>#VALUE!</v>
      </c>
      <c r="AJ19" s="124" t="e">
        <f>SUMIF([1]week11!$F$1:$F$1000,$D19,[1]week11!$J$1:$J$1000)</f>
        <v>#VALUE!</v>
      </c>
      <c r="AK19" s="124" t="e">
        <f>SUMIF([1]week12!$F$1:$F$1000,$D19,[1]week12!$J$1:$J$1000)</f>
        <v>#VALUE!</v>
      </c>
      <c r="AL19" s="124" t="e">
        <f>SUMIF([1]week13!$F$1:$F$1000,$D19,[1]week13!$J$1:$J$1000)</f>
        <v>#VALUE!</v>
      </c>
      <c r="AM19" s="124" t="e">
        <f>SUMIF([1]week14!$F$1:$F$1000,$D19,[1]week14!$J$1:$J$1000)</f>
        <v>#VALUE!</v>
      </c>
      <c r="AN19" s="124" t="e">
        <f>SUMIF([1]week15!$F$1:$F$1000,$D19,[1]week15!$J$1:$J$1000)</f>
        <v>#VALUE!</v>
      </c>
      <c r="AP19" s="136" t="e">
        <f t="shared" si="2"/>
        <v>#VALUE!</v>
      </c>
      <c r="AQ19" s="124" t="e">
        <f>SUMIF([1]week1!$F$1:$F$1000,$D19,[1]week1!$I$1:$I$1000)</f>
        <v>#VALUE!</v>
      </c>
      <c r="AR19" s="124" t="e">
        <f>SUMIF('[1]week 2'!$F$1:$F$936,$D19,'[1]week 2'!$I$1:$I$936)</f>
        <v>#VALUE!</v>
      </c>
      <c r="AS19" s="124" t="e">
        <f>SUMIF([1]week3!$F$1:$F$1000,$D19,[1]week3!$I$1:$I$1000)</f>
        <v>#VALUE!</v>
      </c>
      <c r="AT19" s="124" t="e">
        <f>SUMIF([1]week4!$F$1:$F$1000,$D19,[1]week4!$I$1:$I$1000)</f>
        <v>#VALUE!</v>
      </c>
      <c r="AU19" s="124" t="e">
        <f>SUMIF([1]week5!$F$1:$F$1000,$D19,[1]week5!$I$1:$I$1000)</f>
        <v>#VALUE!</v>
      </c>
      <c r="AV19" s="135" t="e">
        <f>SUMIF([1]week7!$F$1:$F$1000,$D19,[1]week7!$I$1:$I$1000)</f>
        <v>#VALUE!</v>
      </c>
      <c r="AW19" s="124" t="e">
        <f>SUMIF([1]week6!$F$1:$F$1000,$D19,[1]week6!$I$1:$I$1000)</f>
        <v>#VALUE!</v>
      </c>
      <c r="AX19" s="124" t="e">
        <f>SUMIF([1]week8!$F$1:$F$1000,$D19,[1]week8!$I$1:$I$1000)</f>
        <v>#VALUE!</v>
      </c>
      <c r="AY19" s="124" t="e">
        <f>SUMIF([1]week9!$F$1:$F$1000,$D19,[1]week9!$I$1:$I$1000)</f>
        <v>#VALUE!</v>
      </c>
      <c r="AZ19" s="124" t="e">
        <f>SUMIF([1]week10!$F$1:$F$1000,$D19,[1]week10!$I$1:$I$1000)</f>
        <v>#VALUE!</v>
      </c>
      <c r="BA19" s="124" t="e">
        <f>SUMIF([1]week11!$F$1:$F$1000,$D19,[1]week11!$I$1:$I$1000)</f>
        <v>#VALUE!</v>
      </c>
      <c r="BB19" s="124" t="e">
        <f>SUMIF([1]week12!$F$1:$F$1000,$D19,[1]week12!$I$1:$I$1000)</f>
        <v>#VALUE!</v>
      </c>
      <c r="BC19" s="124" t="e">
        <f>SUMIF([1]week13!$F$1:$F$1000,$D19,[1]week13!$I$1:$I$1000)</f>
        <v>#VALUE!</v>
      </c>
      <c r="BD19" s="124" t="e">
        <f>SUMIF([1]week14!$F$1:$F$1000,$D19,[1]week14!$I$1:$I$1000)</f>
        <v>#VALUE!</v>
      </c>
      <c r="BE19" s="124" t="e">
        <f>SUMIF([1]week15!$F$1:$F$1000,$D19,[1]week15!$I$1:$I$1000)</f>
        <v>#VALUE!</v>
      </c>
    </row>
    <row r="20" spans="1:57" ht="13.5" customHeight="1">
      <c r="A20" t="s">
        <v>13</v>
      </c>
      <c r="B20" s="137" t="s">
        <v>37</v>
      </c>
      <c r="C20" s="118">
        <v>1</v>
      </c>
      <c r="D20" s="140" t="s">
        <v>365</v>
      </c>
      <c r="E20" s="120" t="s">
        <v>112</v>
      </c>
      <c r="F20" s="121" t="e">
        <f t="shared" si="0"/>
        <v>#REF!</v>
      </c>
      <c r="H20" s="118" t="e">
        <f>COUNTIF([1]week1!#REF!,$D20)</f>
        <v>#REF!</v>
      </c>
      <c r="I20" s="118" t="e">
        <f>COUNTIF('[1]week 2'!#REF!,$D20)</f>
        <v>#REF!</v>
      </c>
      <c r="J20" s="118" t="e">
        <f>COUNTIF([1]week3!#REF!,$D20)</f>
        <v>#REF!</v>
      </c>
      <c r="K20" s="118" t="e">
        <f>COUNTIF([1]week4!#REF!,$D20)</f>
        <v>#REF!</v>
      </c>
      <c r="L20" s="118" t="e">
        <f>COUNTIF([1]week5!#REF!,$D20)</f>
        <v>#REF!</v>
      </c>
      <c r="M20" s="118" t="e">
        <f>COUNTIF([1]week6!#REF!,$D20)</f>
        <v>#REF!</v>
      </c>
      <c r="N20" s="118" t="e">
        <f>COUNTIF([1]week7!#REF!,$D20)</f>
        <v>#REF!</v>
      </c>
      <c r="O20" s="118" t="e">
        <f>COUNTIF([1]week8!#REF!,$D20)</f>
        <v>#REF!</v>
      </c>
      <c r="P20" s="118" t="e">
        <f>COUNTIF([1]week9!#REF!,$D20)</f>
        <v>#REF!</v>
      </c>
      <c r="Q20" s="118" t="e">
        <f>COUNTIF([1]week10!#REF!,$D20)</f>
        <v>#REF!</v>
      </c>
      <c r="R20" s="118" t="e">
        <f>COUNTIF([1]week11!#REF!,$D20)</f>
        <v>#REF!</v>
      </c>
      <c r="S20" s="118" t="e">
        <f>COUNTIF([1]week12!#REF!,$D20)</f>
        <v>#REF!</v>
      </c>
      <c r="T20" s="118" t="e">
        <f>COUNTIF([1]week13!#REF!,$D20)</f>
        <v>#REF!</v>
      </c>
      <c r="U20" s="118" t="e">
        <f>COUNTIF([1]week14!#REF!,$D20)</f>
        <v>#REF!</v>
      </c>
      <c r="V20" s="118" t="e">
        <f>COUNTIF([1]week15!#REF!,$D20)</f>
        <v>#REF!</v>
      </c>
      <c r="Y20" s="124" t="e">
        <f t="shared" si="1"/>
        <v>#VALUE!</v>
      </c>
      <c r="Z20" s="124" t="e">
        <f>SUMIF([1]week1!$F$1:$F$1000,$D20,[1]week1!$J$1:$J$1000)</f>
        <v>#VALUE!</v>
      </c>
      <c r="AA20" s="124" t="e">
        <f>SUMIF('[1]week 2'!$F$1:$F$936,$D20,'[1]week 2'!$J$1:$J$936)</f>
        <v>#VALUE!</v>
      </c>
      <c r="AB20" s="124" t="e">
        <f>SUMIF([1]week3!$F$1:$F$1000,$D20,[1]week3!$J$1:$J$1000)</f>
        <v>#VALUE!</v>
      </c>
      <c r="AC20" s="124" t="e">
        <f>SUMIF([1]week4!$F$1:$F$1000,$D20,[1]week4!$J$1:$J$1000)</f>
        <v>#VALUE!</v>
      </c>
      <c r="AD20" s="124" t="e">
        <f>SUMIF([1]week5!$F$1:$F$1000,$D20,[1]week5!$J$1:$J$1000)</f>
        <v>#VALUE!</v>
      </c>
      <c r="AE20" s="135" t="e">
        <f>SUMIF([1]week7!$F$1:$F$1000,$D20,[1]week7!$J$1:$J$1000)</f>
        <v>#VALUE!</v>
      </c>
      <c r="AF20" s="124" t="e">
        <f>SUMIF([1]week6!$F$1:$F$1000,$D20,[1]week6!$J$1:$J$1000)</f>
        <v>#VALUE!</v>
      </c>
      <c r="AG20" s="124" t="e">
        <f>SUMIF([1]week8!$F$1:$F$1000,$D20,[1]week8!$J$1:$J$1000)</f>
        <v>#VALUE!</v>
      </c>
      <c r="AH20" s="124" t="e">
        <f>SUMIF([1]week9!$F$1:$F$1000,$D20,[1]week9!$J$1:$J$1000)</f>
        <v>#VALUE!</v>
      </c>
      <c r="AI20" s="124" t="e">
        <f>SUMIF([1]week10!$F$1:$F$1000,$D20,[1]week10!$J$1:$J$1000)</f>
        <v>#VALUE!</v>
      </c>
      <c r="AJ20" s="124" t="e">
        <f>SUMIF([1]week11!$F$1:$F$1000,$D20,[1]week11!$J$1:$J$1000)</f>
        <v>#VALUE!</v>
      </c>
      <c r="AK20" s="124" t="e">
        <f>SUMIF([1]week12!$F$1:$F$1000,$D20,[1]week12!$J$1:$J$1000)</f>
        <v>#VALUE!</v>
      </c>
      <c r="AL20" s="124" t="e">
        <f>SUMIF([1]week13!$F$1:$F$1000,$D20,[1]week13!$J$1:$J$1000)</f>
        <v>#VALUE!</v>
      </c>
      <c r="AM20" s="124" t="e">
        <f>SUMIF([1]week14!$F$1:$F$1000,$D20,[1]week14!$J$1:$J$1000)</f>
        <v>#VALUE!</v>
      </c>
      <c r="AN20" s="124" t="e">
        <f>SUMIF([1]week15!$F$1:$F$1000,$D20,[1]week15!$J$1:$J$1000)</f>
        <v>#VALUE!</v>
      </c>
      <c r="AP20" s="136" t="e">
        <f t="shared" si="2"/>
        <v>#VALUE!</v>
      </c>
      <c r="AQ20" s="124" t="e">
        <f>SUMIF([1]week1!$F$1:$F$1000,$D20,[1]week1!$I$1:$I$1000)</f>
        <v>#VALUE!</v>
      </c>
      <c r="AR20" s="124" t="e">
        <f>SUMIF('[1]week 2'!$F$1:$F$936,$D20,'[1]week 2'!$I$1:$I$936)</f>
        <v>#VALUE!</v>
      </c>
      <c r="AS20" s="124" t="e">
        <f>SUMIF([1]week3!$F$1:$F$1000,$D20,[1]week3!$I$1:$I$1000)</f>
        <v>#VALUE!</v>
      </c>
      <c r="AT20" s="124" t="e">
        <f>SUMIF([1]week4!$F$1:$F$1000,$D20,[1]week4!$I$1:$I$1000)</f>
        <v>#VALUE!</v>
      </c>
      <c r="AU20" s="124" t="e">
        <f>SUMIF([1]week5!$F$1:$F$1000,$D20,[1]week5!$I$1:$I$1000)</f>
        <v>#VALUE!</v>
      </c>
      <c r="AV20" s="135" t="e">
        <f>SUMIF([1]week7!$F$1:$F$1000,$D20,[1]week7!$I$1:$I$1000)</f>
        <v>#VALUE!</v>
      </c>
      <c r="AW20" s="124" t="e">
        <f>SUMIF([1]week6!$F$1:$F$1000,$D20,[1]week6!$I$1:$I$1000)</f>
        <v>#VALUE!</v>
      </c>
      <c r="AX20" s="124" t="e">
        <f>SUMIF([1]week8!$F$1:$F$1000,$D20,[1]week8!$I$1:$I$1000)</f>
        <v>#VALUE!</v>
      </c>
      <c r="AY20" s="124" t="e">
        <f>SUMIF([1]week9!$F$1:$F$1000,$D20,[1]week9!$I$1:$I$1000)</f>
        <v>#VALUE!</v>
      </c>
      <c r="AZ20" s="124" t="e">
        <f>SUMIF([1]week10!$F$1:$F$1000,$D20,[1]week10!$I$1:$I$1000)</f>
        <v>#VALUE!</v>
      </c>
      <c r="BA20" s="124" t="e">
        <f>SUMIF([1]week11!$F$1:$F$1000,$D20,[1]week11!$I$1:$I$1000)</f>
        <v>#VALUE!</v>
      </c>
      <c r="BB20" s="124" t="e">
        <f>SUMIF([1]week12!$F$1:$F$1000,$D20,[1]week12!$I$1:$I$1000)</f>
        <v>#VALUE!</v>
      </c>
      <c r="BC20" s="124" t="e">
        <f>SUMIF([1]week13!$F$1:$F$1000,$D20,[1]week13!$I$1:$I$1000)</f>
        <v>#VALUE!</v>
      </c>
      <c r="BD20" s="124" t="e">
        <f>SUMIF([1]week14!$F$1:$F$1000,$D20,[1]week14!$I$1:$I$1000)</f>
        <v>#VALUE!</v>
      </c>
      <c r="BE20" s="124" t="e">
        <f>SUMIF([1]week15!$F$1:$F$1000,$D20,[1]week15!$I$1:$I$1000)</f>
        <v>#VALUE!</v>
      </c>
    </row>
    <row r="21" spans="1:57" ht="13.5" customHeight="1">
      <c r="A21" t="s">
        <v>13</v>
      </c>
      <c r="B21" s="137" t="s">
        <v>37</v>
      </c>
      <c r="C21" s="118">
        <v>2</v>
      </c>
      <c r="D21" s="139" t="s">
        <v>121</v>
      </c>
      <c r="E21" s="120" t="s">
        <v>112</v>
      </c>
      <c r="F21" s="121" t="e">
        <f t="shared" si="0"/>
        <v>#REF!</v>
      </c>
      <c r="H21" s="118" t="e">
        <f>COUNTIF([1]week1!#REF!,$D21)</f>
        <v>#REF!</v>
      </c>
      <c r="I21" s="118" t="e">
        <f>COUNTIF('[1]week 2'!#REF!,$D21)</f>
        <v>#REF!</v>
      </c>
      <c r="J21" s="118" t="e">
        <f>COUNTIF([1]week3!#REF!,$D21)</f>
        <v>#REF!</v>
      </c>
      <c r="K21" s="118" t="e">
        <f>COUNTIF([1]week4!#REF!,$D21)</f>
        <v>#REF!</v>
      </c>
      <c r="L21" s="118" t="e">
        <f>COUNTIF([1]week5!#REF!,$D21)</f>
        <v>#REF!</v>
      </c>
      <c r="M21" s="118" t="e">
        <f>COUNTIF([1]week6!#REF!,$D21)</f>
        <v>#REF!</v>
      </c>
      <c r="N21" s="118" t="e">
        <f>COUNTIF([1]week7!#REF!,$D21)</f>
        <v>#REF!</v>
      </c>
      <c r="O21" s="118" t="e">
        <f>COUNTIF([1]week8!#REF!,$D21)</f>
        <v>#REF!</v>
      </c>
      <c r="P21" s="118" t="e">
        <f>COUNTIF([1]week9!#REF!,$D21)</f>
        <v>#REF!</v>
      </c>
      <c r="Q21" s="118" t="e">
        <f>COUNTIF([1]week10!#REF!,$D21)</f>
        <v>#REF!</v>
      </c>
      <c r="R21" s="118" t="e">
        <f>COUNTIF([1]week11!#REF!,$D21)</f>
        <v>#REF!</v>
      </c>
      <c r="S21" s="118" t="e">
        <f>COUNTIF([1]week12!#REF!,$D21)</f>
        <v>#REF!</v>
      </c>
      <c r="T21" s="118" t="e">
        <f>COUNTIF([1]week13!#REF!,$D21)</f>
        <v>#REF!</v>
      </c>
      <c r="U21" s="118" t="e">
        <f>COUNTIF([1]week14!#REF!,$D21)</f>
        <v>#REF!</v>
      </c>
      <c r="V21" s="118" t="e">
        <f>COUNTIF([1]week15!#REF!,$D21)</f>
        <v>#REF!</v>
      </c>
      <c r="Y21" s="124" t="e">
        <f t="shared" si="1"/>
        <v>#VALUE!</v>
      </c>
      <c r="Z21" s="124" t="e">
        <f>SUMIF([1]week1!$F$1:$F$1000,$D21,[1]week1!$J$1:$J$1000)</f>
        <v>#VALUE!</v>
      </c>
      <c r="AA21" s="124" t="e">
        <f>SUMIF('[1]week 2'!$F$1:$F$936,$D21,'[1]week 2'!$J$1:$J$936)</f>
        <v>#VALUE!</v>
      </c>
      <c r="AB21" s="124" t="e">
        <f>SUMIF([1]week3!$F$1:$F$1000,$D21,[1]week3!$J$1:$J$1000)</f>
        <v>#VALUE!</v>
      </c>
      <c r="AC21" s="124" t="e">
        <f>SUMIF([1]week4!$F$1:$F$1000,$D21,[1]week4!$J$1:$J$1000)</f>
        <v>#VALUE!</v>
      </c>
      <c r="AD21" s="124" t="e">
        <f>SUMIF([1]week5!$F$1:$F$1000,$D21,[1]week5!$J$1:$J$1000)</f>
        <v>#VALUE!</v>
      </c>
      <c r="AE21" s="135" t="e">
        <f>SUMIF([1]week7!$F$1:$F$1000,$D21,[1]week7!$J$1:$J$1000)</f>
        <v>#VALUE!</v>
      </c>
      <c r="AF21" s="124" t="e">
        <f>SUMIF([1]week6!$F$1:$F$1000,$D21,[1]week6!$J$1:$J$1000)</f>
        <v>#VALUE!</v>
      </c>
      <c r="AG21" s="124" t="e">
        <f>SUMIF([1]week8!$F$1:$F$1000,$D21,[1]week8!$J$1:$J$1000)</f>
        <v>#VALUE!</v>
      </c>
      <c r="AH21" s="124" t="e">
        <f>SUMIF([1]week9!$F$1:$F$1000,$D21,[1]week9!$J$1:$J$1000)</f>
        <v>#VALUE!</v>
      </c>
      <c r="AI21" s="124" t="e">
        <f>SUMIF([1]week10!$F$1:$F$1000,$D21,[1]week10!$J$1:$J$1000)</f>
        <v>#VALUE!</v>
      </c>
      <c r="AJ21" s="124" t="e">
        <f>SUMIF([1]week11!$F$1:$F$1000,$D21,[1]week11!$J$1:$J$1000)</f>
        <v>#VALUE!</v>
      </c>
      <c r="AK21" s="124" t="e">
        <f>SUMIF([1]week12!$F$1:$F$1000,$D21,[1]week12!$J$1:$J$1000)</f>
        <v>#VALUE!</v>
      </c>
      <c r="AL21" s="124" t="e">
        <f>SUMIF([1]week13!$F$1:$F$1000,$D21,[1]week13!$J$1:$J$1000)</f>
        <v>#VALUE!</v>
      </c>
      <c r="AM21" s="124" t="e">
        <f>SUMIF([1]week14!$F$1:$F$1000,$D21,[1]week14!$J$1:$J$1000)</f>
        <v>#VALUE!</v>
      </c>
      <c r="AN21" s="124" t="e">
        <f>SUMIF([1]week15!$F$1:$F$1000,$D21,[1]week15!$J$1:$J$1000)</f>
        <v>#VALUE!</v>
      </c>
      <c r="AP21" s="136" t="e">
        <f t="shared" si="2"/>
        <v>#VALUE!</v>
      </c>
      <c r="AQ21" s="124" t="e">
        <f>SUMIF([1]week1!$F$1:$F$1000,$D21,[1]week1!$I$1:$I$1000)</f>
        <v>#VALUE!</v>
      </c>
      <c r="AR21" s="124" t="e">
        <f>SUMIF('[1]week 2'!$F$1:$F$936,$D21,'[1]week 2'!$I$1:$I$936)</f>
        <v>#VALUE!</v>
      </c>
      <c r="AS21" s="124" t="e">
        <f>SUMIF([1]week3!$F$1:$F$1000,$D21,[1]week3!$I$1:$I$1000)</f>
        <v>#VALUE!</v>
      </c>
      <c r="AT21" s="124" t="e">
        <f>SUMIF([1]week4!$F$1:$F$1000,$D21,[1]week4!$I$1:$I$1000)</f>
        <v>#VALUE!</v>
      </c>
      <c r="AU21" s="124" t="e">
        <f>SUMIF([1]week5!$F$1:$F$1000,$D21,[1]week5!$I$1:$I$1000)</f>
        <v>#VALUE!</v>
      </c>
      <c r="AV21" s="135" t="e">
        <f>SUMIF([1]week7!$F$1:$F$1000,$D21,[1]week7!$I$1:$I$1000)</f>
        <v>#VALUE!</v>
      </c>
      <c r="AW21" s="124" t="e">
        <f>SUMIF([1]week6!$F$1:$F$1000,$D21,[1]week6!$I$1:$I$1000)</f>
        <v>#VALUE!</v>
      </c>
      <c r="AX21" s="124" t="e">
        <f>SUMIF([1]week8!$F$1:$F$1000,$D21,[1]week8!$I$1:$I$1000)</f>
        <v>#VALUE!</v>
      </c>
      <c r="AY21" s="124" t="e">
        <f>SUMIF([1]week9!$F$1:$F$1000,$D21,[1]week9!$I$1:$I$1000)</f>
        <v>#VALUE!</v>
      </c>
      <c r="AZ21" s="124" t="e">
        <f>SUMIF([1]week10!$F$1:$F$1000,$D21,[1]week10!$I$1:$I$1000)</f>
        <v>#VALUE!</v>
      </c>
      <c r="BA21" s="124" t="e">
        <f>SUMIF([1]week11!$F$1:$F$1000,$D21,[1]week11!$I$1:$I$1000)</f>
        <v>#VALUE!</v>
      </c>
      <c r="BB21" s="124" t="e">
        <f>SUMIF([1]week12!$F$1:$F$1000,$D21,[1]week12!$I$1:$I$1000)</f>
        <v>#VALUE!</v>
      </c>
      <c r="BC21" s="124" t="e">
        <f>SUMIF([1]week13!$F$1:$F$1000,$D21,[1]week13!$I$1:$I$1000)</f>
        <v>#VALUE!</v>
      </c>
      <c r="BD21" s="124" t="e">
        <f>SUMIF([1]week14!$F$1:$F$1000,$D21,[1]week14!$I$1:$I$1000)</f>
        <v>#VALUE!</v>
      </c>
      <c r="BE21" s="124" t="e">
        <f>SUMIF([1]week15!$F$1:$F$1000,$D21,[1]week15!$I$1:$I$1000)</f>
        <v>#VALUE!</v>
      </c>
    </row>
    <row r="22" spans="1:57" ht="13.5" customHeight="1">
      <c r="A22" t="s">
        <v>13</v>
      </c>
      <c r="B22" s="137" t="s">
        <v>37</v>
      </c>
      <c r="C22" s="118">
        <v>3</v>
      </c>
      <c r="D22" s="139" t="s">
        <v>122</v>
      </c>
      <c r="E22" s="120" t="s">
        <v>112</v>
      </c>
      <c r="F22" s="121" t="e">
        <f t="shared" si="0"/>
        <v>#REF!</v>
      </c>
      <c r="H22" s="118" t="e">
        <f>COUNTIF([1]week1!#REF!,$D22)</f>
        <v>#REF!</v>
      </c>
      <c r="I22" s="118" t="e">
        <f>COUNTIF('[1]week 2'!#REF!,$D22)</f>
        <v>#REF!</v>
      </c>
      <c r="J22" s="118" t="e">
        <f>COUNTIF([1]week3!#REF!,$D22)</f>
        <v>#REF!</v>
      </c>
      <c r="K22" s="118" t="e">
        <f>COUNTIF([1]week4!#REF!,$D22)</f>
        <v>#REF!</v>
      </c>
      <c r="L22" s="118" t="e">
        <f>COUNTIF([1]week5!#REF!,$D22)</f>
        <v>#REF!</v>
      </c>
      <c r="M22" s="118" t="e">
        <f>COUNTIF([1]week6!#REF!,$D22)</f>
        <v>#REF!</v>
      </c>
      <c r="N22" s="118" t="e">
        <f>COUNTIF([1]week7!#REF!,$D22)</f>
        <v>#REF!</v>
      </c>
      <c r="O22" s="118" t="e">
        <f>COUNTIF([1]week8!#REF!,$D22)</f>
        <v>#REF!</v>
      </c>
      <c r="P22" s="118" t="e">
        <f>COUNTIF([1]week9!#REF!,$D22)</f>
        <v>#REF!</v>
      </c>
      <c r="Q22" s="118" t="e">
        <f>COUNTIF([1]week10!#REF!,$D22)</f>
        <v>#REF!</v>
      </c>
      <c r="R22" s="118" t="e">
        <f>COUNTIF([1]week11!#REF!,$D22)</f>
        <v>#REF!</v>
      </c>
      <c r="S22" s="118" t="e">
        <f>COUNTIF([1]week12!#REF!,$D22)</f>
        <v>#REF!</v>
      </c>
      <c r="T22" s="118" t="e">
        <f>COUNTIF([1]week13!#REF!,$D22)</f>
        <v>#REF!</v>
      </c>
      <c r="U22" s="118" t="e">
        <f>COUNTIF([1]week14!#REF!,$D22)</f>
        <v>#REF!</v>
      </c>
      <c r="V22" s="118" t="e">
        <f>COUNTIF([1]week15!#REF!,$D22)</f>
        <v>#REF!</v>
      </c>
      <c r="Y22" s="124" t="e">
        <f t="shared" si="1"/>
        <v>#VALUE!</v>
      </c>
      <c r="Z22" s="124" t="e">
        <f>SUMIF([1]week1!$F$1:$F$1000,$D22,[1]week1!$J$1:$J$1000)</f>
        <v>#VALUE!</v>
      </c>
      <c r="AA22" s="124" t="e">
        <f>SUMIF('[1]week 2'!$F$1:$F$936,$D22,'[1]week 2'!$J$1:$J$936)</f>
        <v>#VALUE!</v>
      </c>
      <c r="AB22" s="124" t="e">
        <f>SUMIF([1]week3!$F$1:$F$1000,$D22,[1]week3!$J$1:$J$1000)</f>
        <v>#VALUE!</v>
      </c>
      <c r="AC22" s="124" t="e">
        <f>SUMIF([1]week4!$F$1:$F$1000,$D22,[1]week4!$J$1:$J$1000)</f>
        <v>#VALUE!</v>
      </c>
      <c r="AD22" s="124" t="e">
        <f>SUMIF([1]week5!$F$1:$F$1000,$D22,[1]week5!$J$1:$J$1000)</f>
        <v>#VALUE!</v>
      </c>
      <c r="AE22" s="135" t="e">
        <f>SUMIF([1]week7!$F$1:$F$1000,$D22,[1]week7!$J$1:$J$1000)</f>
        <v>#VALUE!</v>
      </c>
      <c r="AF22" s="124" t="e">
        <f>SUMIF([1]week6!$F$1:$F$1000,$D22,[1]week6!$J$1:$J$1000)</f>
        <v>#VALUE!</v>
      </c>
      <c r="AG22" s="124" t="e">
        <f>SUMIF([1]week8!$F$1:$F$1000,$D22,[1]week8!$J$1:$J$1000)</f>
        <v>#VALUE!</v>
      </c>
      <c r="AH22" s="124" t="e">
        <f>SUMIF([1]week9!$F$1:$F$1000,$D22,[1]week9!$J$1:$J$1000)</f>
        <v>#VALUE!</v>
      </c>
      <c r="AI22" s="124" t="e">
        <f>SUMIF([1]week10!$F$1:$F$1000,$D22,[1]week10!$J$1:$J$1000)</f>
        <v>#VALUE!</v>
      </c>
      <c r="AJ22" s="124" t="e">
        <f>SUMIF([1]week11!$F$1:$F$1000,$D22,[1]week11!$J$1:$J$1000)</f>
        <v>#VALUE!</v>
      </c>
      <c r="AK22" s="124" t="e">
        <f>SUMIF([1]week12!$F$1:$F$1000,$D22,[1]week12!$J$1:$J$1000)</f>
        <v>#VALUE!</v>
      </c>
      <c r="AL22" s="124" t="e">
        <f>SUMIF([1]week13!$F$1:$F$1000,$D22,[1]week13!$J$1:$J$1000)</f>
        <v>#VALUE!</v>
      </c>
      <c r="AM22" s="124" t="e">
        <f>SUMIF([1]week14!$F$1:$F$1000,$D22,[1]week14!$J$1:$J$1000)</f>
        <v>#VALUE!</v>
      </c>
      <c r="AN22" s="124" t="e">
        <f>SUMIF([1]week15!$F$1:$F$1000,$D22,[1]week15!$J$1:$J$1000)</f>
        <v>#VALUE!</v>
      </c>
      <c r="AP22" s="136" t="e">
        <f t="shared" si="2"/>
        <v>#VALUE!</v>
      </c>
      <c r="AQ22" s="124" t="e">
        <f>SUMIF([1]week1!$F$1:$F$1000,$D22,[1]week1!$I$1:$I$1000)</f>
        <v>#VALUE!</v>
      </c>
      <c r="AR22" s="124" t="e">
        <f>SUMIF('[1]week 2'!$F$1:$F$936,$D22,'[1]week 2'!$I$1:$I$936)</f>
        <v>#VALUE!</v>
      </c>
      <c r="AS22" s="124" t="e">
        <f>SUMIF([1]week3!$F$1:$F$1000,$D22,[1]week3!$I$1:$I$1000)</f>
        <v>#VALUE!</v>
      </c>
      <c r="AT22" s="124" t="e">
        <f>SUMIF([1]week4!$F$1:$F$1000,$D22,[1]week4!$I$1:$I$1000)</f>
        <v>#VALUE!</v>
      </c>
      <c r="AU22" s="124" t="e">
        <f>SUMIF([1]week5!$F$1:$F$1000,$D22,[1]week5!$I$1:$I$1000)</f>
        <v>#VALUE!</v>
      </c>
      <c r="AV22" s="135" t="e">
        <f>SUMIF([1]week7!$F$1:$F$1000,$D22,[1]week7!$I$1:$I$1000)</f>
        <v>#VALUE!</v>
      </c>
      <c r="AW22" s="124" t="e">
        <f>SUMIF([1]week6!$F$1:$F$1000,$D22,[1]week6!$I$1:$I$1000)</f>
        <v>#VALUE!</v>
      </c>
      <c r="AX22" s="124" t="e">
        <f>SUMIF([1]week8!$F$1:$F$1000,$D22,[1]week8!$I$1:$I$1000)</f>
        <v>#VALUE!</v>
      </c>
      <c r="AY22" s="124" t="e">
        <f>SUMIF([1]week9!$F$1:$F$1000,$D22,[1]week9!$I$1:$I$1000)</f>
        <v>#VALUE!</v>
      </c>
      <c r="AZ22" s="124" t="e">
        <f>SUMIF([1]week10!$F$1:$F$1000,$D22,[1]week10!$I$1:$I$1000)</f>
        <v>#VALUE!</v>
      </c>
      <c r="BA22" s="124" t="e">
        <f>SUMIF([1]week11!$F$1:$F$1000,$D22,[1]week11!$I$1:$I$1000)</f>
        <v>#VALUE!</v>
      </c>
      <c r="BB22" s="124" t="e">
        <f>SUMIF([1]week12!$F$1:$F$1000,$D22,[1]week12!$I$1:$I$1000)</f>
        <v>#VALUE!</v>
      </c>
      <c r="BC22" s="124" t="e">
        <f>SUMIF([1]week13!$F$1:$F$1000,$D22,[1]week13!$I$1:$I$1000)</f>
        <v>#VALUE!</v>
      </c>
      <c r="BD22" s="124" t="e">
        <f>SUMIF([1]week14!$F$1:$F$1000,$D22,[1]week14!$I$1:$I$1000)</f>
        <v>#VALUE!</v>
      </c>
      <c r="BE22" s="124" t="e">
        <f>SUMIF([1]week15!$F$1:$F$1000,$D22,[1]week15!$I$1:$I$1000)</f>
        <v>#VALUE!</v>
      </c>
    </row>
    <row r="23" spans="1:57" ht="13.5" customHeight="1">
      <c r="A23" t="s">
        <v>13</v>
      </c>
      <c r="B23" s="137" t="s">
        <v>37</v>
      </c>
      <c r="C23" s="118">
        <v>4</v>
      </c>
      <c r="D23" s="139" t="s">
        <v>123</v>
      </c>
      <c r="E23" s="120" t="s">
        <v>112</v>
      </c>
      <c r="F23" s="121" t="e">
        <f t="shared" si="0"/>
        <v>#REF!</v>
      </c>
      <c r="H23" s="118" t="e">
        <f>COUNTIF([1]week1!#REF!,$D23)</f>
        <v>#REF!</v>
      </c>
      <c r="I23" s="118" t="e">
        <f>COUNTIF('[1]week 2'!#REF!,$D23)</f>
        <v>#REF!</v>
      </c>
      <c r="J23" s="118" t="e">
        <f>COUNTIF([1]week3!#REF!,$D23)</f>
        <v>#REF!</v>
      </c>
      <c r="K23" s="118" t="e">
        <f>COUNTIF([1]week4!#REF!,$D23)</f>
        <v>#REF!</v>
      </c>
      <c r="L23" s="118" t="e">
        <f>COUNTIF([1]week5!#REF!,$D23)</f>
        <v>#REF!</v>
      </c>
      <c r="M23" s="118" t="e">
        <f>COUNTIF([1]week6!#REF!,$D23)</f>
        <v>#REF!</v>
      </c>
      <c r="N23" s="118" t="e">
        <f>COUNTIF([1]week7!#REF!,$D23)</f>
        <v>#REF!</v>
      </c>
      <c r="O23" s="118" t="e">
        <f>COUNTIF([1]week8!#REF!,$D23)</f>
        <v>#REF!</v>
      </c>
      <c r="P23" s="118" t="e">
        <f>COUNTIF([1]week9!#REF!,$D23)</f>
        <v>#REF!</v>
      </c>
      <c r="Q23" s="118" t="e">
        <f>COUNTIF([1]week10!#REF!,$D23)</f>
        <v>#REF!</v>
      </c>
      <c r="R23" s="118" t="e">
        <f>COUNTIF([1]week11!#REF!,$D23)</f>
        <v>#REF!</v>
      </c>
      <c r="S23" s="118" t="e">
        <f>COUNTIF([1]week12!#REF!,$D23)</f>
        <v>#REF!</v>
      </c>
      <c r="T23" s="118" t="e">
        <f>COUNTIF([1]week13!#REF!,$D23)</f>
        <v>#REF!</v>
      </c>
      <c r="U23" s="118" t="e">
        <f>COUNTIF([1]week14!#REF!,$D23)</f>
        <v>#REF!</v>
      </c>
      <c r="V23" s="118" t="e">
        <f>COUNTIF([1]week15!#REF!,$D23)</f>
        <v>#REF!</v>
      </c>
      <c r="Y23" s="124" t="e">
        <f t="shared" si="1"/>
        <v>#VALUE!</v>
      </c>
      <c r="Z23" s="124" t="e">
        <f>SUMIF([1]week1!$F$1:$F$1000,$D23,[1]week1!$J$1:$J$1000)</f>
        <v>#VALUE!</v>
      </c>
      <c r="AA23" s="124" t="e">
        <f>SUMIF('[1]week 2'!$F$1:$F$936,$D23,'[1]week 2'!$J$1:$J$936)</f>
        <v>#VALUE!</v>
      </c>
      <c r="AB23" s="124" t="e">
        <f>SUMIF([1]week3!$F$1:$F$1000,$D23,[1]week3!$J$1:$J$1000)</f>
        <v>#VALUE!</v>
      </c>
      <c r="AC23" s="124" t="e">
        <f>SUMIF([1]week4!$F$1:$F$1000,$D23,[1]week4!$J$1:$J$1000)</f>
        <v>#VALUE!</v>
      </c>
      <c r="AD23" s="124" t="e">
        <f>SUMIF([1]week5!$F$1:$F$1000,$D23,[1]week5!$J$1:$J$1000)</f>
        <v>#VALUE!</v>
      </c>
      <c r="AE23" s="135" t="e">
        <f>SUMIF([1]week7!$F$1:$F$1000,$D23,[1]week7!$J$1:$J$1000)</f>
        <v>#VALUE!</v>
      </c>
      <c r="AF23" s="124" t="e">
        <f>SUMIF([1]week6!$F$1:$F$1000,$D23,[1]week6!$J$1:$J$1000)</f>
        <v>#VALUE!</v>
      </c>
      <c r="AG23" s="124" t="e">
        <f>SUMIF([1]week8!$F$1:$F$1000,$D23,[1]week8!$J$1:$J$1000)</f>
        <v>#VALUE!</v>
      </c>
      <c r="AH23" s="124" t="e">
        <f>SUMIF([1]week9!$F$1:$F$1000,$D23,[1]week9!$J$1:$J$1000)</f>
        <v>#VALUE!</v>
      </c>
      <c r="AI23" s="124" t="e">
        <f>SUMIF([1]week10!$F$1:$F$1000,$D23,[1]week10!$J$1:$J$1000)</f>
        <v>#VALUE!</v>
      </c>
      <c r="AJ23" s="124" t="e">
        <f>SUMIF([1]week11!$F$1:$F$1000,$D23,[1]week11!$J$1:$J$1000)</f>
        <v>#VALUE!</v>
      </c>
      <c r="AK23" s="124" t="e">
        <f>SUMIF([1]week12!$F$1:$F$1000,$D23,[1]week12!$J$1:$J$1000)</f>
        <v>#VALUE!</v>
      </c>
      <c r="AL23" s="124" t="e">
        <f>SUMIF([1]week13!$F$1:$F$1000,$D23,[1]week13!$J$1:$J$1000)</f>
        <v>#VALUE!</v>
      </c>
      <c r="AM23" s="124" t="e">
        <f>SUMIF([1]week14!$F$1:$F$1000,$D23,[1]week14!$J$1:$J$1000)</f>
        <v>#VALUE!</v>
      </c>
      <c r="AN23" s="124" t="e">
        <f>SUMIF([1]week15!$F$1:$F$1000,$D23,[1]week15!$J$1:$J$1000)</f>
        <v>#VALUE!</v>
      </c>
      <c r="AP23" s="136" t="e">
        <f t="shared" si="2"/>
        <v>#VALUE!</v>
      </c>
      <c r="AQ23" s="124" t="e">
        <f>SUMIF([1]week1!$F$1:$F$1000,$D23,[1]week1!$I$1:$I$1000)</f>
        <v>#VALUE!</v>
      </c>
      <c r="AR23" s="124" t="e">
        <f>SUMIF('[1]week 2'!$F$1:$F$936,$D23,'[1]week 2'!$I$1:$I$936)</f>
        <v>#VALUE!</v>
      </c>
      <c r="AS23" s="124" t="e">
        <f>SUMIF([1]week3!$F$1:$F$1000,$D23,[1]week3!$I$1:$I$1000)</f>
        <v>#VALUE!</v>
      </c>
      <c r="AT23" s="124" t="e">
        <f>SUMIF([1]week4!$F$1:$F$1000,$D23,[1]week4!$I$1:$I$1000)</f>
        <v>#VALUE!</v>
      </c>
      <c r="AU23" s="124" t="e">
        <f>SUMIF([1]week5!$F$1:$F$1000,$D23,[1]week5!$I$1:$I$1000)</f>
        <v>#VALUE!</v>
      </c>
      <c r="AV23" s="135" t="e">
        <f>SUMIF([1]week7!$F$1:$F$1000,$D23,[1]week7!$I$1:$I$1000)</f>
        <v>#VALUE!</v>
      </c>
      <c r="AW23" s="124" t="e">
        <f>SUMIF([1]week6!$F$1:$F$1000,$D23,[1]week6!$I$1:$I$1000)</f>
        <v>#VALUE!</v>
      </c>
      <c r="AX23" s="124" t="e">
        <f>SUMIF([1]week8!$F$1:$F$1000,$D23,[1]week8!$I$1:$I$1000)</f>
        <v>#VALUE!</v>
      </c>
      <c r="AY23" s="124" t="e">
        <f>SUMIF([1]week9!$F$1:$F$1000,$D23,[1]week9!$I$1:$I$1000)</f>
        <v>#VALUE!</v>
      </c>
      <c r="AZ23" s="124" t="e">
        <f>SUMIF([1]week10!$F$1:$F$1000,$D23,[1]week10!$I$1:$I$1000)</f>
        <v>#VALUE!</v>
      </c>
      <c r="BA23" s="124" t="e">
        <f>SUMIF([1]week11!$F$1:$F$1000,$D23,[1]week11!$I$1:$I$1000)</f>
        <v>#VALUE!</v>
      </c>
      <c r="BB23" s="124" t="e">
        <f>SUMIF([1]week12!$F$1:$F$1000,$D23,[1]week12!$I$1:$I$1000)</f>
        <v>#VALUE!</v>
      </c>
      <c r="BC23" s="124" t="e">
        <f>SUMIF([1]week13!$F$1:$F$1000,$D23,[1]week13!$I$1:$I$1000)</f>
        <v>#VALUE!</v>
      </c>
      <c r="BD23" s="124" t="e">
        <f>SUMIF([1]week14!$F$1:$F$1000,$D23,[1]week14!$I$1:$I$1000)</f>
        <v>#VALUE!</v>
      </c>
      <c r="BE23" s="124" t="e">
        <f>SUMIF([1]week15!$F$1:$F$1000,$D23,[1]week15!$I$1:$I$1000)</f>
        <v>#VALUE!</v>
      </c>
    </row>
    <row r="24" spans="1:57" ht="13.5" customHeight="1">
      <c r="A24" t="s">
        <v>13</v>
      </c>
      <c r="B24" s="137" t="s">
        <v>37</v>
      </c>
      <c r="C24" s="118">
        <v>5</v>
      </c>
      <c r="D24" s="139" t="s">
        <v>124</v>
      </c>
      <c r="E24" s="120" t="s">
        <v>112</v>
      </c>
      <c r="F24" s="121" t="e">
        <f t="shared" si="0"/>
        <v>#REF!</v>
      </c>
      <c r="H24" s="118" t="e">
        <f>COUNTIF([1]week1!#REF!,$D24)</f>
        <v>#REF!</v>
      </c>
      <c r="I24" s="118" t="e">
        <f>COUNTIF('[1]week 2'!#REF!,$D24)</f>
        <v>#REF!</v>
      </c>
      <c r="J24" s="118" t="e">
        <f>COUNTIF([1]week3!#REF!,$D24)</f>
        <v>#REF!</v>
      </c>
      <c r="K24" s="118" t="e">
        <f>COUNTIF([1]week4!#REF!,$D24)</f>
        <v>#REF!</v>
      </c>
      <c r="L24" s="118" t="e">
        <f>COUNTIF([1]week5!#REF!,$D24)</f>
        <v>#REF!</v>
      </c>
      <c r="M24" s="118" t="e">
        <f>COUNTIF([1]week6!#REF!,$D24)</f>
        <v>#REF!</v>
      </c>
      <c r="N24" s="118" t="e">
        <f>COUNTIF([1]week7!#REF!,$D24)</f>
        <v>#REF!</v>
      </c>
      <c r="O24" s="118" t="e">
        <f>COUNTIF([1]week8!#REF!,$D24)</f>
        <v>#REF!</v>
      </c>
      <c r="P24" s="118" t="e">
        <f>COUNTIF([1]week9!#REF!,$D24)</f>
        <v>#REF!</v>
      </c>
      <c r="Q24" s="118" t="e">
        <f>COUNTIF([1]week10!#REF!,$D24)</f>
        <v>#REF!</v>
      </c>
      <c r="R24" s="118" t="e">
        <f>COUNTIF([1]week11!#REF!,$D24)</f>
        <v>#REF!</v>
      </c>
      <c r="S24" s="118" t="e">
        <f>COUNTIF([1]week12!#REF!,$D24)</f>
        <v>#REF!</v>
      </c>
      <c r="T24" s="118" t="e">
        <f>COUNTIF([1]week13!#REF!,$D24)</f>
        <v>#REF!</v>
      </c>
      <c r="U24" s="118" t="e">
        <f>COUNTIF([1]week14!#REF!,$D24)</f>
        <v>#REF!</v>
      </c>
      <c r="V24" s="118" t="e">
        <f>COUNTIF([1]week15!#REF!,$D24)</f>
        <v>#REF!</v>
      </c>
      <c r="Y24" s="124" t="e">
        <f t="shared" si="1"/>
        <v>#VALUE!</v>
      </c>
      <c r="Z24" s="124" t="e">
        <f>SUMIF([1]week1!$F$1:$F$1000,$D24,[1]week1!$J$1:$J$1000)</f>
        <v>#VALUE!</v>
      </c>
      <c r="AA24" s="124" t="e">
        <f>SUMIF('[1]week 2'!$F$1:$F$936,$D24,'[1]week 2'!$J$1:$J$936)</f>
        <v>#VALUE!</v>
      </c>
      <c r="AB24" s="124" t="e">
        <f>SUMIF([1]week3!$F$1:$F$1000,$D24,[1]week3!$J$1:$J$1000)</f>
        <v>#VALUE!</v>
      </c>
      <c r="AC24" s="124" t="e">
        <f>SUMIF([1]week4!$F$1:$F$1000,$D24,[1]week4!$J$1:$J$1000)</f>
        <v>#VALUE!</v>
      </c>
      <c r="AD24" s="124" t="e">
        <f>SUMIF([1]week5!$F$1:$F$1000,$D24,[1]week5!$J$1:$J$1000)</f>
        <v>#VALUE!</v>
      </c>
      <c r="AE24" s="135" t="e">
        <f>SUMIF([1]week7!$F$1:$F$1000,$D24,[1]week7!$J$1:$J$1000)</f>
        <v>#VALUE!</v>
      </c>
      <c r="AF24" s="124" t="e">
        <f>SUMIF([1]week6!$F$1:$F$1000,$D24,[1]week6!$J$1:$J$1000)</f>
        <v>#VALUE!</v>
      </c>
      <c r="AG24" s="124" t="e">
        <f>SUMIF([1]week8!$F$1:$F$1000,$D24,[1]week8!$J$1:$J$1000)</f>
        <v>#VALUE!</v>
      </c>
      <c r="AH24" s="124" t="e">
        <f>SUMIF([1]week9!$F$1:$F$1000,$D24,[1]week9!$J$1:$J$1000)</f>
        <v>#VALUE!</v>
      </c>
      <c r="AI24" s="124" t="e">
        <f>SUMIF([1]week10!$F$1:$F$1000,$D24,[1]week10!$J$1:$J$1000)</f>
        <v>#VALUE!</v>
      </c>
      <c r="AJ24" s="124" t="e">
        <f>SUMIF([1]week11!$F$1:$F$1000,$D24,[1]week11!$J$1:$J$1000)</f>
        <v>#VALUE!</v>
      </c>
      <c r="AK24" s="124" t="e">
        <f>SUMIF([1]week12!$F$1:$F$1000,$D24,[1]week12!$J$1:$J$1000)</f>
        <v>#VALUE!</v>
      </c>
      <c r="AL24" s="124" t="e">
        <f>SUMIF([1]week13!$F$1:$F$1000,$D24,[1]week13!$J$1:$J$1000)</f>
        <v>#VALUE!</v>
      </c>
      <c r="AM24" s="124" t="e">
        <f>SUMIF([1]week14!$F$1:$F$1000,$D24,[1]week14!$J$1:$J$1000)</f>
        <v>#VALUE!</v>
      </c>
      <c r="AN24" s="124" t="e">
        <f>SUMIF([1]week15!$F$1:$F$1000,$D24,[1]week15!$J$1:$J$1000)</f>
        <v>#VALUE!</v>
      </c>
      <c r="AP24" s="136" t="e">
        <f t="shared" si="2"/>
        <v>#VALUE!</v>
      </c>
      <c r="AQ24" s="124" t="e">
        <f>SUMIF([1]week1!$F$1:$F$1000,$D24,[1]week1!$I$1:$I$1000)</f>
        <v>#VALUE!</v>
      </c>
      <c r="AR24" s="124" t="e">
        <f>SUMIF('[1]week 2'!$F$1:$F$936,$D24,'[1]week 2'!$I$1:$I$936)</f>
        <v>#VALUE!</v>
      </c>
      <c r="AS24" s="124" t="e">
        <f>SUMIF([1]week3!$F$1:$F$1000,$D24,[1]week3!$I$1:$I$1000)</f>
        <v>#VALUE!</v>
      </c>
      <c r="AT24" s="124" t="e">
        <f>SUMIF([1]week4!$F$1:$F$1000,$D24,[1]week4!$I$1:$I$1000)</f>
        <v>#VALUE!</v>
      </c>
      <c r="AU24" s="124" t="e">
        <f>SUMIF([1]week5!$F$1:$F$1000,$D24,[1]week5!$I$1:$I$1000)</f>
        <v>#VALUE!</v>
      </c>
      <c r="AV24" s="135" t="e">
        <f>SUMIF([1]week7!$F$1:$F$1000,$D24,[1]week7!$I$1:$I$1000)</f>
        <v>#VALUE!</v>
      </c>
      <c r="AW24" s="124" t="e">
        <f>SUMIF([1]week6!$F$1:$F$1000,$D24,[1]week6!$I$1:$I$1000)</f>
        <v>#VALUE!</v>
      </c>
      <c r="AX24" s="124" t="e">
        <f>SUMIF([1]week8!$F$1:$F$1000,$D24,[1]week8!$I$1:$I$1000)</f>
        <v>#VALUE!</v>
      </c>
      <c r="AY24" s="124" t="e">
        <f>SUMIF([1]week9!$F$1:$F$1000,$D24,[1]week9!$I$1:$I$1000)</f>
        <v>#VALUE!</v>
      </c>
      <c r="AZ24" s="124" t="e">
        <f>SUMIF([1]week10!$F$1:$F$1000,$D24,[1]week10!$I$1:$I$1000)</f>
        <v>#VALUE!</v>
      </c>
      <c r="BA24" s="124" t="e">
        <f>SUMIF([1]week11!$F$1:$F$1000,$D24,[1]week11!$I$1:$I$1000)</f>
        <v>#VALUE!</v>
      </c>
      <c r="BB24" s="124" t="e">
        <f>SUMIF([1]week12!$F$1:$F$1000,$D24,[1]week12!$I$1:$I$1000)</f>
        <v>#VALUE!</v>
      </c>
      <c r="BC24" s="124" t="e">
        <f>SUMIF([1]week13!$F$1:$F$1000,$D24,[1]week13!$I$1:$I$1000)</f>
        <v>#VALUE!</v>
      </c>
      <c r="BD24" s="124" t="e">
        <f>SUMIF([1]week14!$F$1:$F$1000,$D24,[1]week14!$I$1:$I$1000)</f>
        <v>#VALUE!</v>
      </c>
      <c r="BE24" s="124" t="e">
        <f>SUMIF([1]week15!$F$1:$F$1000,$D24,[1]week15!$I$1:$I$1000)</f>
        <v>#VALUE!</v>
      </c>
    </row>
    <row r="25" spans="1:57" ht="13.5" customHeight="1">
      <c r="A25" t="s">
        <v>13</v>
      </c>
      <c r="B25" s="137" t="s">
        <v>37</v>
      </c>
      <c r="C25" s="118">
        <v>6</v>
      </c>
      <c r="D25" s="139" t="s">
        <v>125</v>
      </c>
      <c r="E25" s="120" t="s">
        <v>112</v>
      </c>
      <c r="F25" s="121" t="e">
        <f t="shared" si="0"/>
        <v>#REF!</v>
      </c>
      <c r="H25" s="118" t="e">
        <f>COUNTIF([1]week1!#REF!,$D25)</f>
        <v>#REF!</v>
      </c>
      <c r="I25" s="118" t="e">
        <f>COUNTIF('[1]week 2'!#REF!,$D25)</f>
        <v>#REF!</v>
      </c>
      <c r="J25" s="118" t="e">
        <f>COUNTIF([1]week3!#REF!,$D25)</f>
        <v>#REF!</v>
      </c>
      <c r="K25" s="118" t="e">
        <f>COUNTIF([1]week4!#REF!,$D25)</f>
        <v>#REF!</v>
      </c>
      <c r="L25" s="118" t="e">
        <f>COUNTIF([1]week5!#REF!,$D25)</f>
        <v>#REF!</v>
      </c>
      <c r="M25" s="118" t="e">
        <f>COUNTIF([1]week6!#REF!,$D25)</f>
        <v>#REF!</v>
      </c>
      <c r="N25" s="118" t="e">
        <f>COUNTIF([1]week7!#REF!,$D25)</f>
        <v>#REF!</v>
      </c>
      <c r="O25" s="118" t="e">
        <f>COUNTIF([1]week8!#REF!,$D25)</f>
        <v>#REF!</v>
      </c>
      <c r="P25" s="118" t="e">
        <f>COUNTIF([1]week9!#REF!,$D25)</f>
        <v>#REF!</v>
      </c>
      <c r="Q25" s="118" t="e">
        <f>COUNTIF([1]week10!#REF!,$D25)</f>
        <v>#REF!</v>
      </c>
      <c r="R25" s="118" t="e">
        <f>COUNTIF([1]week11!#REF!,$D25)</f>
        <v>#REF!</v>
      </c>
      <c r="S25" s="118" t="e">
        <f>COUNTIF([1]week12!#REF!,$D25)</f>
        <v>#REF!</v>
      </c>
      <c r="T25" s="118" t="e">
        <f>COUNTIF([1]week13!#REF!,$D25)</f>
        <v>#REF!</v>
      </c>
      <c r="U25" s="118" t="e">
        <f>COUNTIF([1]week14!#REF!,$D25)</f>
        <v>#REF!</v>
      </c>
      <c r="V25" s="118" t="e">
        <f>COUNTIF([1]week15!#REF!,$D25)</f>
        <v>#REF!</v>
      </c>
      <c r="Y25" s="124" t="e">
        <f t="shared" si="1"/>
        <v>#VALUE!</v>
      </c>
      <c r="Z25" s="124" t="e">
        <f>SUMIF([1]week1!$F$1:$F$1000,$D25,[1]week1!$J$1:$J$1000)</f>
        <v>#VALUE!</v>
      </c>
      <c r="AA25" s="124" t="e">
        <f>SUMIF('[1]week 2'!$F$1:$F$936,$D25,'[1]week 2'!$J$1:$J$936)</f>
        <v>#VALUE!</v>
      </c>
      <c r="AB25" s="124" t="e">
        <f>SUMIF([1]week3!$F$1:$F$1000,$D25,[1]week3!$J$1:$J$1000)</f>
        <v>#VALUE!</v>
      </c>
      <c r="AC25" s="124" t="e">
        <f>SUMIF([1]week4!$F$1:$F$1000,$D25,[1]week4!$J$1:$J$1000)</f>
        <v>#VALUE!</v>
      </c>
      <c r="AD25" s="124" t="e">
        <f>SUMIF([1]week5!$F$1:$F$1000,$D25,[1]week5!$J$1:$J$1000)</f>
        <v>#VALUE!</v>
      </c>
      <c r="AE25" s="135" t="e">
        <f>SUMIF([1]week7!$F$1:$F$1000,$D25,[1]week7!$J$1:$J$1000)</f>
        <v>#VALUE!</v>
      </c>
      <c r="AF25" s="124" t="e">
        <f>SUMIF([1]week6!$F$1:$F$1000,$D25,[1]week6!$J$1:$J$1000)</f>
        <v>#VALUE!</v>
      </c>
      <c r="AG25" s="124" t="e">
        <f>SUMIF([1]week8!$F$1:$F$1000,$D25,[1]week8!$J$1:$J$1000)</f>
        <v>#VALUE!</v>
      </c>
      <c r="AH25" s="124" t="e">
        <f>SUMIF([1]week9!$F$1:$F$1000,$D25,[1]week9!$J$1:$J$1000)</f>
        <v>#VALUE!</v>
      </c>
      <c r="AI25" s="124" t="e">
        <f>SUMIF([1]week10!$F$1:$F$1000,$D25,[1]week10!$J$1:$J$1000)</f>
        <v>#VALUE!</v>
      </c>
      <c r="AJ25" s="124" t="e">
        <f>SUMIF([1]week11!$F$1:$F$1000,$D25,[1]week11!$J$1:$J$1000)</f>
        <v>#VALUE!</v>
      </c>
      <c r="AK25" s="124" t="e">
        <f>SUMIF([1]week12!$F$1:$F$1000,$D25,[1]week12!$J$1:$J$1000)</f>
        <v>#VALUE!</v>
      </c>
      <c r="AL25" s="124" t="e">
        <f>SUMIF([1]week13!$F$1:$F$1000,$D25,[1]week13!$J$1:$J$1000)</f>
        <v>#VALUE!</v>
      </c>
      <c r="AM25" s="124" t="e">
        <f>SUMIF([1]week14!$F$1:$F$1000,$D25,[1]week14!$J$1:$J$1000)</f>
        <v>#VALUE!</v>
      </c>
      <c r="AN25" s="124" t="e">
        <f>SUMIF([1]week15!$F$1:$F$1000,$D25,[1]week15!$J$1:$J$1000)</f>
        <v>#VALUE!</v>
      </c>
      <c r="AP25" s="136" t="e">
        <f t="shared" si="2"/>
        <v>#VALUE!</v>
      </c>
      <c r="AQ25" s="124" t="e">
        <f>SUMIF([1]week1!$F$1:$F$1000,$D25,[1]week1!$I$1:$I$1000)</f>
        <v>#VALUE!</v>
      </c>
      <c r="AR25" s="124" t="e">
        <f>SUMIF('[1]week 2'!$F$1:$F$936,$D25,'[1]week 2'!$I$1:$I$936)</f>
        <v>#VALUE!</v>
      </c>
      <c r="AS25" s="124" t="e">
        <f>SUMIF([1]week3!$F$1:$F$1000,$D25,[1]week3!$I$1:$I$1000)</f>
        <v>#VALUE!</v>
      </c>
      <c r="AT25" s="124" t="e">
        <f>SUMIF([1]week4!$F$1:$F$1000,$D25,[1]week4!$I$1:$I$1000)</f>
        <v>#VALUE!</v>
      </c>
      <c r="AU25" s="124" t="e">
        <f>SUMIF([1]week5!$F$1:$F$1000,$D25,[1]week5!$I$1:$I$1000)</f>
        <v>#VALUE!</v>
      </c>
      <c r="AV25" s="135" t="e">
        <f>SUMIF([1]week7!$F$1:$F$1000,$D25,[1]week7!$I$1:$I$1000)</f>
        <v>#VALUE!</v>
      </c>
      <c r="AW25" s="124" t="e">
        <f>SUMIF([1]week6!$F$1:$F$1000,$D25,[1]week6!$I$1:$I$1000)</f>
        <v>#VALUE!</v>
      </c>
      <c r="AX25" s="124" t="e">
        <f>SUMIF([1]week8!$F$1:$F$1000,$D25,[1]week8!$I$1:$I$1000)</f>
        <v>#VALUE!</v>
      </c>
      <c r="AY25" s="124" t="e">
        <f>SUMIF([1]week9!$F$1:$F$1000,$D25,[1]week9!$I$1:$I$1000)</f>
        <v>#VALUE!</v>
      </c>
      <c r="AZ25" s="124" t="e">
        <f>SUMIF([1]week10!$F$1:$F$1000,$D25,[1]week10!$I$1:$I$1000)</f>
        <v>#VALUE!</v>
      </c>
      <c r="BA25" s="124" t="e">
        <f>SUMIF([1]week11!$F$1:$F$1000,$D25,[1]week11!$I$1:$I$1000)</f>
        <v>#VALUE!</v>
      </c>
      <c r="BB25" s="124" t="e">
        <f>SUMIF([1]week12!$F$1:$F$1000,$D25,[1]week12!$I$1:$I$1000)</f>
        <v>#VALUE!</v>
      </c>
      <c r="BC25" s="124" t="e">
        <f>SUMIF([1]week13!$F$1:$F$1000,$D25,[1]week13!$I$1:$I$1000)</f>
        <v>#VALUE!</v>
      </c>
      <c r="BD25" s="124" t="e">
        <f>SUMIF([1]week14!$F$1:$F$1000,$D25,[1]week14!$I$1:$I$1000)</f>
        <v>#VALUE!</v>
      </c>
      <c r="BE25" s="124" t="e">
        <f>SUMIF([1]week15!$F$1:$F$1000,$D25,[1]week15!$I$1:$I$1000)</f>
        <v>#VALUE!</v>
      </c>
    </row>
    <row r="26" spans="1:57" ht="13.5" customHeight="1">
      <c r="A26" t="s">
        <v>13</v>
      </c>
      <c r="B26" s="137" t="s">
        <v>37</v>
      </c>
      <c r="C26" s="118">
        <v>7</v>
      </c>
      <c r="D26" s="140" t="s">
        <v>364</v>
      </c>
      <c r="E26" s="120" t="s">
        <v>112</v>
      </c>
      <c r="F26" s="121" t="e">
        <f t="shared" si="0"/>
        <v>#REF!</v>
      </c>
      <c r="H26" s="118" t="e">
        <f>COUNTIF([1]week1!#REF!,$D26)</f>
        <v>#REF!</v>
      </c>
      <c r="I26" s="118" t="e">
        <f>COUNTIF('[1]week 2'!#REF!,$D26)</f>
        <v>#REF!</v>
      </c>
      <c r="J26" s="118" t="e">
        <f>COUNTIF([1]week3!#REF!,$D26)</f>
        <v>#REF!</v>
      </c>
      <c r="K26" s="118" t="e">
        <f>COUNTIF([1]week4!#REF!,$D26)</f>
        <v>#REF!</v>
      </c>
      <c r="L26" s="118" t="e">
        <f>COUNTIF([1]week5!#REF!,$D26)</f>
        <v>#REF!</v>
      </c>
      <c r="M26" s="118" t="e">
        <f>COUNTIF([1]week6!#REF!,$D26)</f>
        <v>#REF!</v>
      </c>
      <c r="N26" s="118" t="e">
        <f>COUNTIF([1]week7!#REF!,$D26)</f>
        <v>#REF!</v>
      </c>
      <c r="O26" s="118" t="e">
        <f>COUNTIF([1]week8!#REF!,$D26)</f>
        <v>#REF!</v>
      </c>
      <c r="P26" s="118" t="e">
        <f>COUNTIF([1]week9!#REF!,$D26)</f>
        <v>#REF!</v>
      </c>
      <c r="Q26" s="118" t="e">
        <f>COUNTIF([1]week10!#REF!,$D26)</f>
        <v>#REF!</v>
      </c>
      <c r="R26" s="118" t="e">
        <f>COUNTIF([1]week11!#REF!,$D26)</f>
        <v>#REF!</v>
      </c>
      <c r="S26" s="118" t="e">
        <f>COUNTIF([1]week12!#REF!,$D26)</f>
        <v>#REF!</v>
      </c>
      <c r="T26" s="118" t="e">
        <f>COUNTIF([1]week13!#REF!,$D26)</f>
        <v>#REF!</v>
      </c>
      <c r="U26" s="118" t="e">
        <f>COUNTIF([1]week14!#REF!,$D26)</f>
        <v>#REF!</v>
      </c>
      <c r="V26" s="118" t="e">
        <f>COUNTIF([1]week15!#REF!,$D26)</f>
        <v>#REF!</v>
      </c>
      <c r="Y26" s="124" t="e">
        <f t="shared" si="1"/>
        <v>#VALUE!</v>
      </c>
      <c r="Z26" s="124" t="e">
        <f>SUMIF([1]week1!$F$1:$F$1000,$D26,[1]week1!$J$1:$J$1000)</f>
        <v>#VALUE!</v>
      </c>
      <c r="AA26" s="124" t="e">
        <f>SUMIF('[1]week 2'!$F$1:$F$936,$D26,'[1]week 2'!$J$1:$J$936)</f>
        <v>#VALUE!</v>
      </c>
      <c r="AB26" s="124" t="e">
        <f>SUMIF([1]week3!$F$1:$F$1000,$D26,[1]week3!$J$1:$J$1000)</f>
        <v>#VALUE!</v>
      </c>
      <c r="AC26" s="124" t="e">
        <f>SUMIF([1]week4!$F$1:$F$1000,$D26,[1]week4!$J$1:$J$1000)</f>
        <v>#VALUE!</v>
      </c>
      <c r="AD26" s="124" t="e">
        <f>SUMIF([1]week5!$F$1:$F$1000,$D26,[1]week5!$J$1:$J$1000)</f>
        <v>#VALUE!</v>
      </c>
      <c r="AE26" s="135" t="e">
        <f>SUMIF([1]week7!$F$1:$F$1000,$D26,[1]week7!$J$1:$J$1000)</f>
        <v>#VALUE!</v>
      </c>
      <c r="AF26" s="124" t="e">
        <f>SUMIF([1]week6!$F$1:$F$1000,$D26,[1]week6!$J$1:$J$1000)</f>
        <v>#VALUE!</v>
      </c>
      <c r="AG26" s="124" t="e">
        <f>SUMIF([1]week8!$F$1:$F$1000,$D26,[1]week8!$J$1:$J$1000)</f>
        <v>#VALUE!</v>
      </c>
      <c r="AH26" s="124" t="e">
        <f>SUMIF([1]week9!$F$1:$F$1000,$D26,[1]week9!$J$1:$J$1000)</f>
        <v>#VALUE!</v>
      </c>
      <c r="AI26" s="124" t="e">
        <f>SUMIF([1]week10!$F$1:$F$1000,$D26,[1]week10!$J$1:$J$1000)</f>
        <v>#VALUE!</v>
      </c>
      <c r="AJ26" s="124" t="e">
        <f>SUMIF([1]week11!$F$1:$F$1000,$D26,[1]week11!$J$1:$J$1000)</f>
        <v>#VALUE!</v>
      </c>
      <c r="AK26" s="124" t="e">
        <f>SUMIF([1]week12!$F$1:$F$1000,$D26,[1]week12!$J$1:$J$1000)</f>
        <v>#VALUE!</v>
      </c>
      <c r="AL26" s="124" t="e">
        <f>SUMIF([1]week13!$F$1:$F$1000,$D26,[1]week13!$J$1:$J$1000)</f>
        <v>#VALUE!</v>
      </c>
      <c r="AM26" s="124" t="e">
        <f>SUMIF([1]week14!$F$1:$F$1000,$D26,[1]week14!$J$1:$J$1000)</f>
        <v>#VALUE!</v>
      </c>
      <c r="AN26" s="124" t="e">
        <f>SUMIF([1]week15!$F$1:$F$1000,$D26,[1]week15!$J$1:$J$1000)</f>
        <v>#VALUE!</v>
      </c>
      <c r="AP26" s="136" t="e">
        <f t="shared" si="2"/>
        <v>#VALUE!</v>
      </c>
      <c r="AQ26" s="124" t="e">
        <f>SUMIF([1]week1!$F$1:$F$1000,$D26,[1]week1!$I$1:$I$1000)</f>
        <v>#VALUE!</v>
      </c>
      <c r="AR26" s="124" t="e">
        <f>SUMIF('[1]week 2'!$F$1:$F$936,$D26,'[1]week 2'!$I$1:$I$936)</f>
        <v>#VALUE!</v>
      </c>
      <c r="AS26" s="124" t="e">
        <f>SUMIF([1]week3!$F$1:$F$1000,$D26,[1]week3!$I$1:$I$1000)</f>
        <v>#VALUE!</v>
      </c>
      <c r="AT26" s="124" t="e">
        <f>SUMIF([1]week4!$F$1:$F$1000,$D26,[1]week4!$I$1:$I$1000)</f>
        <v>#VALUE!</v>
      </c>
      <c r="AU26" s="124" t="e">
        <f>SUMIF([1]week5!$F$1:$F$1000,$D26,[1]week5!$I$1:$I$1000)</f>
        <v>#VALUE!</v>
      </c>
      <c r="AV26" s="135" t="e">
        <f>SUMIF([1]week7!$F$1:$F$1000,$D26,[1]week7!$I$1:$I$1000)</f>
        <v>#VALUE!</v>
      </c>
      <c r="AW26" s="124" t="e">
        <f>SUMIF([1]week6!$F$1:$F$1000,$D26,[1]week6!$I$1:$I$1000)</f>
        <v>#VALUE!</v>
      </c>
      <c r="AX26" s="124" t="e">
        <f>SUMIF([1]week8!$F$1:$F$1000,$D26,[1]week8!$I$1:$I$1000)</f>
        <v>#VALUE!</v>
      </c>
      <c r="AY26" s="124" t="e">
        <f>SUMIF([1]week9!$F$1:$F$1000,$D26,[1]week9!$I$1:$I$1000)</f>
        <v>#VALUE!</v>
      </c>
      <c r="AZ26" s="124" t="e">
        <f>SUMIF([1]week10!$F$1:$F$1000,$D26,[1]week10!$I$1:$I$1000)</f>
        <v>#VALUE!</v>
      </c>
      <c r="BA26" s="124" t="e">
        <f>SUMIF([1]week11!$F$1:$F$1000,$D26,[1]week11!$I$1:$I$1000)</f>
        <v>#VALUE!</v>
      </c>
      <c r="BB26" s="124" t="e">
        <f>SUMIF([1]week12!$F$1:$F$1000,$D26,[1]week12!$I$1:$I$1000)</f>
        <v>#VALUE!</v>
      </c>
      <c r="BC26" s="124" t="e">
        <f>SUMIF([1]week13!$F$1:$F$1000,$D26,[1]week13!$I$1:$I$1000)</f>
        <v>#VALUE!</v>
      </c>
      <c r="BD26" s="124" t="e">
        <f>SUMIF([1]week14!$F$1:$F$1000,$D26,[1]week14!$I$1:$I$1000)</f>
        <v>#VALUE!</v>
      </c>
      <c r="BE26" s="124" t="e">
        <f>SUMIF([1]week15!$F$1:$F$1000,$D26,[1]week15!$I$1:$I$1000)</f>
        <v>#VALUE!</v>
      </c>
    </row>
    <row r="27" spans="1:57" ht="13.5" customHeight="1">
      <c r="A27" t="s">
        <v>13</v>
      </c>
      <c r="B27" s="137" t="s">
        <v>37</v>
      </c>
      <c r="C27" s="118">
        <v>8</v>
      </c>
      <c r="D27" s="139" t="s">
        <v>366</v>
      </c>
      <c r="E27" s="120" t="s">
        <v>112</v>
      </c>
      <c r="F27" s="121" t="e">
        <f t="shared" si="0"/>
        <v>#REF!</v>
      </c>
      <c r="H27" s="118" t="e">
        <f>COUNTIF([1]week1!#REF!,$D27)</f>
        <v>#REF!</v>
      </c>
      <c r="I27" s="118" t="e">
        <f>COUNTIF('[1]week 2'!#REF!,$D27)</f>
        <v>#REF!</v>
      </c>
      <c r="J27" s="118" t="e">
        <f>COUNTIF([1]week3!#REF!,$D27)</f>
        <v>#REF!</v>
      </c>
      <c r="K27" s="118" t="e">
        <f>COUNTIF([1]week4!#REF!,$D27)</f>
        <v>#REF!</v>
      </c>
      <c r="L27" s="118" t="e">
        <f>COUNTIF([1]week5!#REF!,$D27)</f>
        <v>#REF!</v>
      </c>
      <c r="M27" s="118" t="e">
        <f>COUNTIF([1]week6!#REF!,$D27)</f>
        <v>#REF!</v>
      </c>
      <c r="N27" s="118" t="e">
        <f>COUNTIF([1]week7!#REF!,$D27)</f>
        <v>#REF!</v>
      </c>
      <c r="O27" s="118" t="e">
        <f>COUNTIF([1]week8!#REF!,$D27)</f>
        <v>#REF!</v>
      </c>
      <c r="P27" s="118" t="e">
        <f>COUNTIF([1]week9!#REF!,$D27)</f>
        <v>#REF!</v>
      </c>
      <c r="Q27" s="118" t="e">
        <f>COUNTIF([1]week10!#REF!,$D27)</f>
        <v>#REF!</v>
      </c>
      <c r="R27" s="118" t="e">
        <f>COUNTIF([1]week11!#REF!,$D27)</f>
        <v>#REF!</v>
      </c>
      <c r="S27" s="118" t="e">
        <f>COUNTIF([1]week12!#REF!,$D27)</f>
        <v>#REF!</v>
      </c>
      <c r="T27" s="118" t="e">
        <f>COUNTIF([1]week13!#REF!,$D27)</f>
        <v>#REF!</v>
      </c>
      <c r="U27" s="118" t="e">
        <f>COUNTIF([1]week14!#REF!,$D27)</f>
        <v>#REF!</v>
      </c>
      <c r="V27" s="118" t="e">
        <f>COUNTIF([1]week15!#REF!,$D27)</f>
        <v>#REF!</v>
      </c>
      <c r="Y27" s="124" t="e">
        <f t="shared" si="1"/>
        <v>#VALUE!</v>
      </c>
      <c r="Z27" s="124" t="e">
        <f>SUMIF([1]week1!$F$1:$F$1000,$D27,[1]week1!$J$1:$J$1000)</f>
        <v>#VALUE!</v>
      </c>
      <c r="AA27" s="124" t="e">
        <f>SUMIF('[1]week 2'!$F$1:$F$936,$D27,'[1]week 2'!$J$1:$J$936)</f>
        <v>#VALUE!</v>
      </c>
      <c r="AB27" s="124" t="e">
        <f>SUMIF([1]week3!$F$1:$F$1000,$D27,[1]week3!$J$1:$J$1000)</f>
        <v>#VALUE!</v>
      </c>
      <c r="AC27" s="124" t="e">
        <f>SUMIF([1]week4!$F$1:$F$1000,$D27,[1]week4!$J$1:$J$1000)</f>
        <v>#VALUE!</v>
      </c>
      <c r="AD27" s="124" t="e">
        <f>SUMIF([1]week5!$F$1:$F$1000,$D27,[1]week5!$J$1:$J$1000)</f>
        <v>#VALUE!</v>
      </c>
      <c r="AE27" s="135" t="e">
        <f>SUMIF([1]week7!$F$1:$F$1000,$D27,[1]week7!$J$1:$J$1000)</f>
        <v>#VALUE!</v>
      </c>
      <c r="AF27" s="124" t="e">
        <f>SUMIF([1]week6!$F$1:$F$1000,$D27,[1]week6!$J$1:$J$1000)</f>
        <v>#VALUE!</v>
      </c>
      <c r="AG27" s="124" t="e">
        <f>SUMIF([1]week8!$F$1:$F$1000,$D27,[1]week8!$J$1:$J$1000)</f>
        <v>#VALUE!</v>
      </c>
      <c r="AH27" s="124" t="e">
        <f>SUMIF([1]week9!$F$1:$F$1000,$D27,[1]week9!$J$1:$J$1000)</f>
        <v>#VALUE!</v>
      </c>
      <c r="AI27" s="124" t="e">
        <f>SUMIF([1]week10!$F$1:$F$1000,$D27,[1]week10!$J$1:$J$1000)</f>
        <v>#VALUE!</v>
      </c>
      <c r="AJ27" s="124" t="e">
        <f>SUMIF([1]week11!$F$1:$F$1000,$D27,[1]week11!$J$1:$J$1000)</f>
        <v>#VALUE!</v>
      </c>
      <c r="AK27" s="124" t="e">
        <f>SUMIF([1]week12!$F$1:$F$1000,$D27,[1]week12!$J$1:$J$1000)</f>
        <v>#VALUE!</v>
      </c>
      <c r="AL27" s="124" t="e">
        <f>SUMIF([1]week13!$F$1:$F$1000,$D27,[1]week13!$J$1:$J$1000)</f>
        <v>#VALUE!</v>
      </c>
      <c r="AM27" s="124" t="e">
        <f>SUMIF([1]week14!$F$1:$F$1000,$D27,[1]week14!$J$1:$J$1000)</f>
        <v>#VALUE!</v>
      </c>
      <c r="AN27" s="124" t="e">
        <f>SUMIF([1]week15!$F$1:$F$1000,$D27,[1]week15!$J$1:$J$1000)</f>
        <v>#VALUE!</v>
      </c>
      <c r="AP27" s="136" t="e">
        <f t="shared" si="2"/>
        <v>#VALUE!</v>
      </c>
      <c r="AQ27" s="124" t="e">
        <f>SUMIF([1]week1!$F$1:$F$1000,$D27,[1]week1!$I$1:$I$1000)</f>
        <v>#VALUE!</v>
      </c>
      <c r="AR27" s="124" t="e">
        <f>SUMIF('[1]week 2'!$F$1:$F$936,$D27,'[1]week 2'!$I$1:$I$936)</f>
        <v>#VALUE!</v>
      </c>
      <c r="AS27" s="124" t="e">
        <f>SUMIF([1]week3!$F$1:$F$1000,$D27,[1]week3!$I$1:$I$1000)</f>
        <v>#VALUE!</v>
      </c>
      <c r="AT27" s="124" t="e">
        <f>SUMIF([1]week4!$F$1:$F$1000,$D27,[1]week4!$I$1:$I$1000)</f>
        <v>#VALUE!</v>
      </c>
      <c r="AU27" s="124" t="e">
        <f>SUMIF([1]week5!$F$1:$F$1000,$D27,[1]week5!$I$1:$I$1000)</f>
        <v>#VALUE!</v>
      </c>
      <c r="AV27" s="135" t="e">
        <f>SUMIF([1]week7!$F$1:$F$1000,$D27,[1]week7!$I$1:$I$1000)</f>
        <v>#VALUE!</v>
      </c>
      <c r="AW27" s="124" t="e">
        <f>SUMIF([1]week6!$F$1:$F$1000,$D27,[1]week6!$I$1:$I$1000)</f>
        <v>#VALUE!</v>
      </c>
      <c r="AX27" s="124" t="e">
        <f>SUMIF([1]week8!$F$1:$F$1000,$D27,[1]week8!$I$1:$I$1000)</f>
        <v>#VALUE!</v>
      </c>
      <c r="AY27" s="124" t="e">
        <f>SUMIF([1]week9!$F$1:$F$1000,$D27,[1]week9!$I$1:$I$1000)</f>
        <v>#VALUE!</v>
      </c>
      <c r="AZ27" s="124" t="e">
        <f>SUMIF([1]week10!$F$1:$F$1000,$D27,[1]week10!$I$1:$I$1000)</f>
        <v>#VALUE!</v>
      </c>
      <c r="BA27" s="124" t="e">
        <f>SUMIF([1]week11!$F$1:$F$1000,$D27,[1]week11!$I$1:$I$1000)</f>
        <v>#VALUE!</v>
      </c>
      <c r="BB27" s="124" t="e">
        <f>SUMIF([1]week12!$F$1:$F$1000,$D27,[1]week12!$I$1:$I$1000)</f>
        <v>#VALUE!</v>
      </c>
      <c r="BC27" s="124" t="e">
        <f>SUMIF([1]week13!$F$1:$F$1000,$D27,[1]week13!$I$1:$I$1000)</f>
        <v>#VALUE!</v>
      </c>
      <c r="BD27" s="124" t="e">
        <f>SUMIF([1]week14!$F$1:$F$1000,$D27,[1]week14!$I$1:$I$1000)</f>
        <v>#VALUE!</v>
      </c>
      <c r="BE27" s="124" t="e">
        <f>SUMIF([1]week15!$F$1:$F$1000,$D27,[1]week15!$I$1:$I$1000)</f>
        <v>#VALUE!</v>
      </c>
    </row>
    <row r="28" spans="1:57" ht="13.5" customHeight="1">
      <c r="A28" t="s">
        <v>13</v>
      </c>
      <c r="B28" s="137" t="s">
        <v>37</v>
      </c>
      <c r="C28" s="118">
        <v>9</v>
      </c>
      <c r="D28" s="139"/>
      <c r="E28" s="120" t="s">
        <v>112</v>
      </c>
      <c r="F28" s="121" t="e">
        <f t="shared" si="0"/>
        <v>#REF!</v>
      </c>
      <c r="H28" s="118" t="e">
        <f>COUNTIF([1]week1!#REF!,$D28)</f>
        <v>#REF!</v>
      </c>
      <c r="I28" s="118" t="e">
        <f>COUNTIF('[1]week 2'!#REF!,$D28)</f>
        <v>#REF!</v>
      </c>
      <c r="J28" s="118" t="e">
        <f>COUNTIF([1]week3!#REF!,$D28)</f>
        <v>#REF!</v>
      </c>
      <c r="K28" s="118" t="e">
        <f>COUNTIF([1]week4!#REF!,$D28)</f>
        <v>#REF!</v>
      </c>
      <c r="L28" s="118" t="e">
        <f>COUNTIF([1]week5!#REF!,$D28)</f>
        <v>#REF!</v>
      </c>
      <c r="M28" s="118" t="e">
        <f>COUNTIF([1]week6!#REF!,$D28)</f>
        <v>#REF!</v>
      </c>
      <c r="N28" s="118" t="e">
        <f>COUNTIF([1]week7!#REF!,$D28)</f>
        <v>#REF!</v>
      </c>
      <c r="O28" s="118" t="e">
        <f>COUNTIF([1]week8!#REF!,$D28)</f>
        <v>#REF!</v>
      </c>
      <c r="P28" s="118" t="e">
        <f>COUNTIF([1]week9!#REF!,$D28)</f>
        <v>#REF!</v>
      </c>
      <c r="Q28" s="118" t="e">
        <f>COUNTIF([1]week10!#REF!,$D28)</f>
        <v>#REF!</v>
      </c>
      <c r="R28" s="118" t="e">
        <f>COUNTIF([1]week11!#REF!,$D28)</f>
        <v>#REF!</v>
      </c>
      <c r="S28" s="118" t="e">
        <f>COUNTIF([1]week12!#REF!,$D28)</f>
        <v>#REF!</v>
      </c>
      <c r="T28" s="118" t="e">
        <f>COUNTIF([1]week13!#REF!,$D28)</f>
        <v>#REF!</v>
      </c>
      <c r="U28" s="118" t="e">
        <f>COUNTIF([1]week14!#REF!,$D28)</f>
        <v>#REF!</v>
      </c>
      <c r="V28" s="118" t="e">
        <f>COUNTIF([1]week15!#REF!,$D28)</f>
        <v>#REF!</v>
      </c>
      <c r="Y28" s="124" t="e">
        <f t="shared" si="1"/>
        <v>#VALUE!</v>
      </c>
      <c r="Z28" s="124" t="e">
        <f>SUMIF([1]week1!$F$1:$F$1000,$D28,[1]week1!$J$1:$J$1000)</f>
        <v>#VALUE!</v>
      </c>
      <c r="AA28" s="124" t="e">
        <f>SUMIF('[1]week 2'!$F$1:$F$936,$D28,'[1]week 2'!$J$1:$J$936)</f>
        <v>#VALUE!</v>
      </c>
      <c r="AB28" s="124" t="e">
        <f>SUMIF([1]week3!$F$1:$F$1000,$D28,[1]week3!$J$1:$J$1000)</f>
        <v>#VALUE!</v>
      </c>
      <c r="AC28" s="124" t="e">
        <f>SUMIF([1]week4!$F$1:$F$1000,$D28,[1]week4!$J$1:$J$1000)</f>
        <v>#VALUE!</v>
      </c>
      <c r="AD28" s="124" t="e">
        <f>SUMIF([1]week5!$F$1:$F$1000,$D28,[1]week5!$J$1:$J$1000)</f>
        <v>#VALUE!</v>
      </c>
      <c r="AE28" s="135" t="e">
        <f>SUMIF([1]week7!$F$1:$F$1000,$D28,[1]week7!$J$1:$J$1000)</f>
        <v>#VALUE!</v>
      </c>
      <c r="AF28" s="124" t="e">
        <f>SUMIF([1]week6!$F$1:$F$1000,$D28,[1]week6!$J$1:$J$1000)</f>
        <v>#VALUE!</v>
      </c>
      <c r="AG28" s="124" t="e">
        <f>SUMIF([1]week8!$F$1:$F$1000,$D28,[1]week8!$J$1:$J$1000)</f>
        <v>#VALUE!</v>
      </c>
      <c r="AH28" s="124" t="e">
        <f>SUMIF([1]week9!$F$1:$F$1000,$D28,[1]week9!$J$1:$J$1000)</f>
        <v>#VALUE!</v>
      </c>
      <c r="AI28" s="124" t="e">
        <f>SUMIF([1]week10!$F$1:$F$1000,$D28,[1]week10!$J$1:$J$1000)</f>
        <v>#VALUE!</v>
      </c>
      <c r="AJ28" s="124" t="e">
        <f>SUMIF([1]week11!$F$1:$F$1000,$D28,[1]week11!$J$1:$J$1000)</f>
        <v>#VALUE!</v>
      </c>
      <c r="AK28" s="124" t="e">
        <f>SUMIF([1]week12!$F$1:$F$1000,$D28,[1]week12!$J$1:$J$1000)</f>
        <v>#VALUE!</v>
      </c>
      <c r="AL28" s="124" t="e">
        <f>SUMIF([1]week13!$F$1:$F$1000,$D28,[1]week13!$J$1:$J$1000)</f>
        <v>#VALUE!</v>
      </c>
      <c r="AM28" s="124" t="e">
        <f>SUMIF([1]week14!$F$1:$F$1000,$D28,[1]week14!$J$1:$J$1000)</f>
        <v>#VALUE!</v>
      </c>
      <c r="AN28" s="124" t="e">
        <f>SUMIF([1]week15!$F$1:$F$1000,$D28,[1]week15!$J$1:$J$1000)</f>
        <v>#VALUE!</v>
      </c>
      <c r="AP28" s="136" t="e">
        <f t="shared" si="2"/>
        <v>#VALUE!</v>
      </c>
      <c r="AQ28" s="124" t="e">
        <f>SUMIF([1]week1!$F$1:$F$1000,$D28,[1]week1!$I$1:$I$1000)</f>
        <v>#VALUE!</v>
      </c>
      <c r="AR28" s="124" t="e">
        <f>SUMIF('[1]week 2'!$F$1:$F$936,$D28,'[1]week 2'!$I$1:$I$936)</f>
        <v>#VALUE!</v>
      </c>
      <c r="AS28" s="124" t="e">
        <f>SUMIF([1]week3!$F$1:$F$1000,$D28,[1]week3!$I$1:$I$1000)</f>
        <v>#VALUE!</v>
      </c>
      <c r="AT28" s="124" t="e">
        <f>SUMIF([1]week4!$F$1:$F$1000,$D28,[1]week4!$I$1:$I$1000)</f>
        <v>#VALUE!</v>
      </c>
      <c r="AU28" s="124" t="e">
        <f>SUMIF([1]week5!$F$1:$F$1000,$D28,[1]week5!$I$1:$I$1000)</f>
        <v>#VALUE!</v>
      </c>
      <c r="AV28" s="135" t="e">
        <f>SUMIF([1]week7!$F$1:$F$1000,$D28,[1]week7!$I$1:$I$1000)</f>
        <v>#VALUE!</v>
      </c>
      <c r="AW28" s="124" t="e">
        <f>SUMIF([1]week6!$F$1:$F$1000,$D28,[1]week6!$I$1:$I$1000)</f>
        <v>#VALUE!</v>
      </c>
      <c r="AX28" s="124" t="e">
        <f>SUMIF([1]week8!$F$1:$F$1000,$D28,[1]week8!$I$1:$I$1000)</f>
        <v>#VALUE!</v>
      </c>
      <c r="AY28" s="124" t="e">
        <f>SUMIF([1]week9!$F$1:$F$1000,$D28,[1]week9!$I$1:$I$1000)</f>
        <v>#VALUE!</v>
      </c>
      <c r="AZ28" s="124" t="e">
        <f>SUMIF([1]week10!$F$1:$F$1000,$D28,[1]week10!$I$1:$I$1000)</f>
        <v>#VALUE!</v>
      </c>
      <c r="BA28" s="124" t="e">
        <f>SUMIF([1]week11!$F$1:$F$1000,$D28,[1]week11!$I$1:$I$1000)</f>
        <v>#VALUE!</v>
      </c>
      <c r="BB28" s="124" t="e">
        <f>SUMIF([1]week12!$F$1:$F$1000,$D28,[1]week12!$I$1:$I$1000)</f>
        <v>#VALUE!</v>
      </c>
      <c r="BC28" s="124" t="e">
        <f>SUMIF([1]week13!$F$1:$F$1000,$D28,[1]week13!$I$1:$I$1000)</f>
        <v>#VALUE!</v>
      </c>
      <c r="BD28" s="124" t="e">
        <f>SUMIF([1]week14!$F$1:$F$1000,$D28,[1]week14!$I$1:$I$1000)</f>
        <v>#VALUE!</v>
      </c>
      <c r="BE28" s="124" t="e">
        <f>SUMIF([1]week15!$F$1:$F$1000,$D28,[1]week15!$I$1:$I$1000)</f>
        <v>#VALUE!</v>
      </c>
    </row>
    <row r="29" spans="1:57" ht="13.5" customHeight="1">
      <c r="A29" t="s">
        <v>13</v>
      </c>
      <c r="B29" s="137" t="s">
        <v>37</v>
      </c>
      <c r="C29" s="118">
        <v>10</v>
      </c>
      <c r="D29" s="140"/>
      <c r="E29" s="120" t="s">
        <v>112</v>
      </c>
      <c r="F29" s="121" t="e">
        <f t="shared" si="0"/>
        <v>#REF!</v>
      </c>
      <c r="H29" s="118" t="e">
        <f>COUNTIF([1]week1!#REF!,$D29)</f>
        <v>#REF!</v>
      </c>
      <c r="I29" s="118" t="e">
        <f>COUNTIF('[1]week 2'!#REF!,$D29)</f>
        <v>#REF!</v>
      </c>
      <c r="J29" s="118" t="e">
        <f>COUNTIF([1]week3!#REF!,$D29)</f>
        <v>#REF!</v>
      </c>
      <c r="K29" s="118" t="e">
        <f>COUNTIF([1]week4!#REF!,$D29)</f>
        <v>#REF!</v>
      </c>
      <c r="L29" s="118" t="e">
        <f>COUNTIF([1]week5!#REF!,$D29)</f>
        <v>#REF!</v>
      </c>
      <c r="M29" s="118" t="e">
        <f>COUNTIF([1]week6!#REF!,$D29)</f>
        <v>#REF!</v>
      </c>
      <c r="N29" s="118" t="e">
        <f>COUNTIF([1]week7!#REF!,$D29)</f>
        <v>#REF!</v>
      </c>
      <c r="O29" s="118" t="e">
        <f>COUNTIF([1]week8!#REF!,$D29)</f>
        <v>#REF!</v>
      </c>
      <c r="P29" s="118" t="e">
        <f>COUNTIF([1]week9!#REF!,$D29)</f>
        <v>#REF!</v>
      </c>
      <c r="Q29" s="118" t="e">
        <f>COUNTIF([1]week10!#REF!,$D29)</f>
        <v>#REF!</v>
      </c>
      <c r="R29" s="118" t="e">
        <f>COUNTIF([1]week11!#REF!,$D29)</f>
        <v>#REF!</v>
      </c>
      <c r="S29" s="118" t="e">
        <f>COUNTIF([1]week12!#REF!,$D29)</f>
        <v>#REF!</v>
      </c>
      <c r="T29" s="118" t="e">
        <f>COUNTIF([1]week13!#REF!,$D29)</f>
        <v>#REF!</v>
      </c>
      <c r="U29" s="118" t="e">
        <f>COUNTIF([1]week14!#REF!,$D29)</f>
        <v>#REF!</v>
      </c>
      <c r="V29" s="118" t="e">
        <f>COUNTIF([1]week15!#REF!,$D29)</f>
        <v>#REF!</v>
      </c>
      <c r="Y29" s="124" t="e">
        <f t="shared" si="1"/>
        <v>#VALUE!</v>
      </c>
      <c r="Z29" s="124" t="e">
        <f>SUMIF([1]week1!$F$1:$F$1000,$D29,[1]week1!$J$1:$J$1000)</f>
        <v>#VALUE!</v>
      </c>
      <c r="AA29" s="124" t="e">
        <f>SUMIF('[1]week 2'!$F$1:$F$936,$D29,'[1]week 2'!$J$1:$J$936)</f>
        <v>#VALUE!</v>
      </c>
      <c r="AB29" s="124" t="e">
        <f>SUMIF([1]week3!$F$1:$F$1000,$D29,[1]week3!$J$1:$J$1000)</f>
        <v>#VALUE!</v>
      </c>
      <c r="AC29" s="124" t="e">
        <f>SUMIF([1]week4!$F$1:$F$1000,$D29,[1]week4!$J$1:$J$1000)</f>
        <v>#VALUE!</v>
      </c>
      <c r="AD29" s="124" t="e">
        <f>SUMIF([1]week5!$F$1:$F$1000,$D29,[1]week5!$J$1:$J$1000)</f>
        <v>#VALUE!</v>
      </c>
      <c r="AE29" s="135" t="e">
        <f>SUMIF([1]week7!$F$1:$F$1000,$D29,[1]week7!$J$1:$J$1000)</f>
        <v>#VALUE!</v>
      </c>
      <c r="AF29" s="124" t="e">
        <f>SUMIF([1]week6!$F$1:$F$1000,$D29,[1]week6!$J$1:$J$1000)</f>
        <v>#VALUE!</v>
      </c>
      <c r="AG29" s="124" t="e">
        <f>SUMIF([1]week8!$F$1:$F$1000,$D29,[1]week8!$J$1:$J$1000)</f>
        <v>#VALUE!</v>
      </c>
      <c r="AH29" s="124" t="e">
        <f>SUMIF([1]week9!$F$1:$F$1000,$D29,[1]week9!$J$1:$J$1000)</f>
        <v>#VALUE!</v>
      </c>
      <c r="AI29" s="124" t="e">
        <f>SUMIF([1]week10!$F$1:$F$1000,$D29,[1]week10!$J$1:$J$1000)</f>
        <v>#VALUE!</v>
      </c>
      <c r="AJ29" s="124" t="e">
        <f>SUMIF([1]week11!$F$1:$F$1000,$D29,[1]week11!$J$1:$J$1000)</f>
        <v>#VALUE!</v>
      </c>
      <c r="AK29" s="124" t="e">
        <f>SUMIF([1]week12!$F$1:$F$1000,$D29,[1]week12!$J$1:$J$1000)</f>
        <v>#VALUE!</v>
      </c>
      <c r="AL29" s="124" t="e">
        <f>SUMIF([1]week13!$F$1:$F$1000,$D29,[1]week13!$J$1:$J$1000)</f>
        <v>#VALUE!</v>
      </c>
      <c r="AM29" s="124" t="e">
        <f>SUMIF([1]week14!$F$1:$F$1000,$D29,[1]week14!$J$1:$J$1000)</f>
        <v>#VALUE!</v>
      </c>
      <c r="AN29" s="124" t="e">
        <f>SUMIF([1]week15!$F$1:$F$1000,$D29,[1]week15!$J$1:$J$1000)</f>
        <v>#VALUE!</v>
      </c>
      <c r="AP29" s="136" t="e">
        <f t="shared" si="2"/>
        <v>#VALUE!</v>
      </c>
      <c r="AQ29" s="124" t="e">
        <f>SUMIF([1]week1!$F$1:$F$1000,$D29,[1]week1!$I$1:$I$1000)</f>
        <v>#VALUE!</v>
      </c>
      <c r="AR29" s="124" t="e">
        <f>SUMIF('[1]week 2'!$F$1:$F$936,$D29,'[1]week 2'!$I$1:$I$936)</f>
        <v>#VALUE!</v>
      </c>
      <c r="AS29" s="124" t="e">
        <f>SUMIF([1]week3!$F$1:$F$1000,$D29,[1]week3!$I$1:$I$1000)</f>
        <v>#VALUE!</v>
      </c>
      <c r="AT29" s="124" t="e">
        <f>SUMIF([1]week4!$F$1:$F$1000,$D29,[1]week4!$I$1:$I$1000)</f>
        <v>#VALUE!</v>
      </c>
      <c r="AU29" s="124" t="e">
        <f>SUMIF([1]week5!$F$1:$F$1000,$D29,[1]week5!$I$1:$I$1000)</f>
        <v>#VALUE!</v>
      </c>
      <c r="AV29" s="135" t="e">
        <f>SUMIF([1]week7!$F$1:$F$1000,$D29,[1]week7!$I$1:$I$1000)</f>
        <v>#VALUE!</v>
      </c>
      <c r="AW29" s="124" t="e">
        <f>SUMIF([1]week6!$F$1:$F$1000,$D29,[1]week6!$I$1:$I$1000)</f>
        <v>#VALUE!</v>
      </c>
      <c r="AX29" s="124" t="e">
        <f>SUMIF([1]week8!$F$1:$F$1000,$D29,[1]week8!$I$1:$I$1000)</f>
        <v>#VALUE!</v>
      </c>
      <c r="AY29" s="124" t="e">
        <f>SUMIF([1]week9!$F$1:$F$1000,$D29,[1]week9!$I$1:$I$1000)</f>
        <v>#VALUE!</v>
      </c>
      <c r="AZ29" s="124" t="e">
        <f>SUMIF([1]week10!$F$1:$F$1000,$D29,[1]week10!$I$1:$I$1000)</f>
        <v>#VALUE!</v>
      </c>
      <c r="BA29" s="124" t="e">
        <f>SUMIF([1]week11!$F$1:$F$1000,$D29,[1]week11!$I$1:$I$1000)</f>
        <v>#VALUE!</v>
      </c>
      <c r="BB29" s="124" t="e">
        <f>SUMIF([1]week12!$F$1:$F$1000,$D29,[1]week12!$I$1:$I$1000)</f>
        <v>#VALUE!</v>
      </c>
      <c r="BC29" s="124" t="e">
        <f>SUMIF([1]week13!$F$1:$F$1000,$D29,[1]week13!$I$1:$I$1000)</f>
        <v>#VALUE!</v>
      </c>
      <c r="BD29" s="124" t="e">
        <f>SUMIF([1]week14!$F$1:$F$1000,$D29,[1]week14!$I$1:$I$1000)</f>
        <v>#VALUE!</v>
      </c>
      <c r="BE29" s="124" t="e">
        <f>SUMIF([1]week15!$F$1:$F$1000,$D29,[1]week15!$I$1:$I$1000)</f>
        <v>#VALUE!</v>
      </c>
    </row>
    <row r="30" spans="1:57" ht="13.5" customHeight="1">
      <c r="A30" t="s">
        <v>13</v>
      </c>
      <c r="B30" s="137" t="s">
        <v>37</v>
      </c>
      <c r="C30" s="118">
        <v>11</v>
      </c>
      <c r="D30" s="137" t="s">
        <v>120</v>
      </c>
      <c r="E30" s="120" t="s">
        <v>112</v>
      </c>
      <c r="F30" s="121" t="e">
        <f t="shared" si="0"/>
        <v>#REF!</v>
      </c>
      <c r="H30" s="118" t="e">
        <f>COUNTIF([1]week1!#REF!,$D30)</f>
        <v>#REF!</v>
      </c>
      <c r="I30" s="118" t="e">
        <f>COUNTIF('[1]week 2'!#REF!,$D30)</f>
        <v>#REF!</v>
      </c>
      <c r="J30" s="118" t="e">
        <f>COUNTIF([1]week3!#REF!,$D30)</f>
        <v>#REF!</v>
      </c>
      <c r="K30" s="118" t="e">
        <f>COUNTIF([1]week4!#REF!,$D30)</f>
        <v>#REF!</v>
      </c>
      <c r="L30" s="118" t="e">
        <f>COUNTIF([1]week5!#REF!,$D30)</f>
        <v>#REF!</v>
      </c>
      <c r="M30" s="118" t="e">
        <f>COUNTIF([1]week6!#REF!,$D30)</f>
        <v>#REF!</v>
      </c>
      <c r="N30" s="118" t="e">
        <f>COUNTIF([1]week7!#REF!,$D30)</f>
        <v>#REF!</v>
      </c>
      <c r="O30" s="118" t="e">
        <f>COUNTIF([1]week8!#REF!,$D30)</f>
        <v>#REF!</v>
      </c>
      <c r="P30" s="118" t="e">
        <f>COUNTIF([1]week9!#REF!,$D30)</f>
        <v>#REF!</v>
      </c>
      <c r="Q30" s="118" t="e">
        <f>COUNTIF([1]week10!#REF!,$D30)</f>
        <v>#REF!</v>
      </c>
      <c r="R30" s="118" t="e">
        <f>COUNTIF([1]week11!#REF!,$D30)</f>
        <v>#REF!</v>
      </c>
      <c r="S30" s="118" t="e">
        <f>COUNTIF([1]week12!#REF!,$D30)</f>
        <v>#REF!</v>
      </c>
      <c r="T30" s="118" t="e">
        <f>COUNTIF([1]week13!#REF!,$D30)</f>
        <v>#REF!</v>
      </c>
      <c r="U30" s="118" t="e">
        <f>COUNTIF([1]week14!#REF!,$D30)</f>
        <v>#REF!</v>
      </c>
      <c r="V30" s="118" t="e">
        <f>COUNTIF([1]week15!#REF!,$D30)</f>
        <v>#REF!</v>
      </c>
      <c r="Y30" s="124" t="e">
        <f t="shared" si="1"/>
        <v>#VALUE!</v>
      </c>
      <c r="Z30" s="124" t="e">
        <f>SUMIF([1]week1!$F$1:$F$1000,$D30,[1]week1!$J$1:$J$1000)</f>
        <v>#VALUE!</v>
      </c>
      <c r="AA30" s="124" t="e">
        <f>SUMIF('[1]week 2'!$F$1:$F$936,$D30,'[1]week 2'!$J$1:$J$936)</f>
        <v>#VALUE!</v>
      </c>
      <c r="AB30" s="124" t="e">
        <f>SUMIF([1]week3!$F$1:$F$1000,$D30,[1]week3!$J$1:$J$1000)</f>
        <v>#VALUE!</v>
      </c>
      <c r="AC30" s="124" t="e">
        <f>SUMIF([1]week4!$F$1:$F$1000,$D30,[1]week4!$J$1:$J$1000)</f>
        <v>#VALUE!</v>
      </c>
      <c r="AD30" s="124" t="e">
        <f>SUMIF([1]week5!$F$1:$F$1000,$D30,[1]week5!$J$1:$J$1000)</f>
        <v>#VALUE!</v>
      </c>
      <c r="AE30" s="135" t="e">
        <f>SUMIF([1]week7!$F$1:$F$1000,$D30,[1]week7!$J$1:$J$1000)</f>
        <v>#VALUE!</v>
      </c>
      <c r="AF30" s="124" t="e">
        <f>SUMIF([1]week6!$F$1:$F$1000,$D30,[1]week6!$J$1:$J$1000)</f>
        <v>#VALUE!</v>
      </c>
      <c r="AG30" s="124" t="e">
        <f>SUMIF([1]week8!$F$1:$F$1000,$D30,[1]week8!$J$1:$J$1000)</f>
        <v>#VALUE!</v>
      </c>
      <c r="AH30" s="124" t="e">
        <f>SUMIF([1]week9!$F$1:$F$1000,$D30,[1]week9!$J$1:$J$1000)</f>
        <v>#VALUE!</v>
      </c>
      <c r="AI30" s="124" t="e">
        <f>SUMIF([1]week10!$F$1:$F$1000,$D30,[1]week10!$J$1:$J$1000)</f>
        <v>#VALUE!</v>
      </c>
      <c r="AJ30" s="124" t="e">
        <f>SUMIF([1]week11!$F$1:$F$1000,$D30,[1]week11!$J$1:$J$1000)</f>
        <v>#VALUE!</v>
      </c>
      <c r="AK30" s="124" t="e">
        <f>SUMIF([1]week12!$F$1:$F$1000,$D30,[1]week12!$J$1:$J$1000)</f>
        <v>#VALUE!</v>
      </c>
      <c r="AL30" s="124" t="e">
        <f>SUMIF([1]week13!$F$1:$F$1000,$D30,[1]week13!$J$1:$J$1000)</f>
        <v>#VALUE!</v>
      </c>
      <c r="AM30" s="124" t="e">
        <f>SUMIF([1]week14!$F$1:$F$1000,$D30,[1]week14!$J$1:$J$1000)</f>
        <v>#VALUE!</v>
      </c>
      <c r="AN30" s="124" t="e">
        <f>SUMIF([1]week15!$F$1:$F$1000,$D30,[1]week15!$J$1:$J$1000)</f>
        <v>#VALUE!</v>
      </c>
      <c r="AP30" s="136" t="e">
        <f t="shared" si="2"/>
        <v>#VALUE!</v>
      </c>
      <c r="AQ30" s="124" t="e">
        <f>SUMIF([1]week1!$F$1:$F$1000,$D30,[1]week1!$I$1:$I$1000)</f>
        <v>#VALUE!</v>
      </c>
      <c r="AR30" s="124" t="e">
        <f>SUMIF('[1]week 2'!$F$1:$F$936,$D30,'[1]week 2'!$I$1:$I$936)</f>
        <v>#VALUE!</v>
      </c>
      <c r="AS30" s="124" t="e">
        <f>SUMIF([1]week3!$F$1:$F$1000,$D30,[1]week3!$I$1:$I$1000)</f>
        <v>#VALUE!</v>
      </c>
      <c r="AT30" s="124" t="e">
        <f>SUMIF([1]week4!$F$1:$F$1000,$D30,[1]week4!$I$1:$I$1000)</f>
        <v>#VALUE!</v>
      </c>
      <c r="AU30" s="124" t="e">
        <f>SUMIF([1]week5!$F$1:$F$1000,$D30,[1]week5!$I$1:$I$1000)</f>
        <v>#VALUE!</v>
      </c>
      <c r="AV30" s="135" t="e">
        <f>SUMIF([1]week7!$F$1:$F$1000,$D30,[1]week7!$I$1:$I$1000)</f>
        <v>#VALUE!</v>
      </c>
      <c r="AW30" s="124" t="e">
        <f>SUMIF([1]week6!$F$1:$F$1000,$D30,[1]week6!$I$1:$I$1000)</f>
        <v>#VALUE!</v>
      </c>
      <c r="AX30" s="124" t="e">
        <f>SUMIF([1]week8!$F$1:$F$1000,$D30,[1]week8!$I$1:$I$1000)</f>
        <v>#VALUE!</v>
      </c>
      <c r="AY30" s="124" t="e">
        <f>SUMIF([1]week9!$F$1:$F$1000,$D30,[1]week9!$I$1:$I$1000)</f>
        <v>#VALUE!</v>
      </c>
      <c r="AZ30" s="124" t="e">
        <f>SUMIF([1]week10!$F$1:$F$1000,$D30,[1]week10!$I$1:$I$1000)</f>
        <v>#VALUE!</v>
      </c>
      <c r="BA30" s="124" t="e">
        <f>SUMIF([1]week11!$F$1:$F$1000,$D30,[1]week11!$I$1:$I$1000)</f>
        <v>#VALUE!</v>
      </c>
      <c r="BB30" s="124" t="e">
        <f>SUMIF([1]week12!$F$1:$F$1000,$D30,[1]week12!$I$1:$I$1000)</f>
        <v>#VALUE!</v>
      </c>
      <c r="BC30" s="124" t="e">
        <f>SUMIF([1]week13!$F$1:$F$1000,$D30,[1]week13!$I$1:$I$1000)</f>
        <v>#VALUE!</v>
      </c>
      <c r="BD30" s="124" t="e">
        <f>SUMIF([1]week14!$F$1:$F$1000,$D30,[1]week14!$I$1:$I$1000)</f>
        <v>#VALUE!</v>
      </c>
      <c r="BE30" s="124" t="e">
        <f>SUMIF([1]week15!$F$1:$F$1000,$D30,[1]week15!$I$1:$I$1000)</f>
        <v>#VALUE!</v>
      </c>
    </row>
    <row r="31" spans="1:57" ht="13.5" customHeight="1">
      <c r="A31" t="s">
        <v>13</v>
      </c>
      <c r="B31" s="137" t="s">
        <v>37</v>
      </c>
      <c r="C31" s="118">
        <v>12</v>
      </c>
      <c r="D31" s="137" t="s">
        <v>120</v>
      </c>
      <c r="E31" s="120" t="s">
        <v>112</v>
      </c>
      <c r="F31" s="121" t="e">
        <f t="shared" si="0"/>
        <v>#REF!</v>
      </c>
      <c r="H31" s="118" t="e">
        <f>COUNTIF([1]week1!#REF!,$D31)</f>
        <v>#REF!</v>
      </c>
      <c r="I31" s="118" t="e">
        <f>COUNTIF('[1]week 2'!#REF!,$D31)</f>
        <v>#REF!</v>
      </c>
      <c r="J31" s="118" t="e">
        <f>COUNTIF([1]week3!#REF!,$D31)</f>
        <v>#REF!</v>
      </c>
      <c r="K31" s="118" t="e">
        <f>COUNTIF([1]week4!#REF!,$D31)</f>
        <v>#REF!</v>
      </c>
      <c r="L31" s="118" t="e">
        <f>COUNTIF([1]week5!#REF!,$D31)</f>
        <v>#REF!</v>
      </c>
      <c r="M31" s="118" t="e">
        <f>COUNTIF([1]week6!#REF!,$D31)</f>
        <v>#REF!</v>
      </c>
      <c r="N31" s="118" t="e">
        <f>COUNTIF([1]week7!#REF!,$D31)</f>
        <v>#REF!</v>
      </c>
      <c r="O31" s="118" t="e">
        <f>COUNTIF([1]week8!#REF!,$D31)</f>
        <v>#REF!</v>
      </c>
      <c r="P31" s="118" t="e">
        <f>COUNTIF([1]week9!#REF!,$D31)</f>
        <v>#REF!</v>
      </c>
      <c r="Q31" s="118" t="e">
        <f>COUNTIF([1]week10!#REF!,$D31)</f>
        <v>#REF!</v>
      </c>
      <c r="R31" s="118" t="e">
        <f>COUNTIF([1]week11!#REF!,$D31)</f>
        <v>#REF!</v>
      </c>
      <c r="S31" s="118" t="e">
        <f>COUNTIF([1]week12!#REF!,$D31)</f>
        <v>#REF!</v>
      </c>
      <c r="T31" s="118" t="e">
        <f>COUNTIF([1]week13!#REF!,$D31)</f>
        <v>#REF!</v>
      </c>
      <c r="U31" s="118" t="e">
        <f>COUNTIF([1]week14!#REF!,$D31)</f>
        <v>#REF!</v>
      </c>
      <c r="V31" s="118" t="e">
        <f>COUNTIF([1]week15!#REF!,$D31)</f>
        <v>#REF!</v>
      </c>
      <c r="Y31" s="124" t="e">
        <f t="shared" si="1"/>
        <v>#VALUE!</v>
      </c>
      <c r="Z31" s="124" t="e">
        <f>SUMIF([1]week1!$F$1:$F$1000,$D31,[1]week1!$J$1:$J$1000)</f>
        <v>#VALUE!</v>
      </c>
      <c r="AA31" s="124" t="e">
        <f>SUMIF('[1]week 2'!$F$1:$F$936,$D31,'[1]week 2'!$J$1:$J$936)</f>
        <v>#VALUE!</v>
      </c>
      <c r="AB31" s="124" t="e">
        <f>SUMIF([1]week3!$F$1:$F$1000,$D31,[1]week3!$J$1:$J$1000)</f>
        <v>#VALUE!</v>
      </c>
      <c r="AC31" s="124" t="e">
        <f>SUMIF([1]week4!$F$1:$F$1000,$D31,[1]week4!$J$1:$J$1000)</f>
        <v>#VALUE!</v>
      </c>
      <c r="AD31" s="124" t="e">
        <f>SUMIF([1]week5!$F$1:$F$1000,$D31,[1]week5!$J$1:$J$1000)</f>
        <v>#VALUE!</v>
      </c>
      <c r="AE31" s="135" t="e">
        <f>SUMIF([1]week7!$F$1:$F$1000,$D31,[1]week7!$J$1:$J$1000)</f>
        <v>#VALUE!</v>
      </c>
      <c r="AF31" s="124" t="e">
        <f>SUMIF([1]week6!$F$1:$F$1000,$D31,[1]week6!$J$1:$J$1000)</f>
        <v>#VALUE!</v>
      </c>
      <c r="AG31" s="124" t="e">
        <f>SUMIF([1]week8!$F$1:$F$1000,$D31,[1]week8!$J$1:$J$1000)</f>
        <v>#VALUE!</v>
      </c>
      <c r="AH31" s="124" t="e">
        <f>SUMIF([1]week9!$F$1:$F$1000,$D31,[1]week9!$J$1:$J$1000)</f>
        <v>#VALUE!</v>
      </c>
      <c r="AI31" s="124" t="e">
        <f>SUMIF([1]week10!$F$1:$F$1000,$D31,[1]week10!$J$1:$J$1000)</f>
        <v>#VALUE!</v>
      </c>
      <c r="AJ31" s="124" t="e">
        <f>SUMIF([1]week11!$F$1:$F$1000,$D31,[1]week11!$J$1:$J$1000)</f>
        <v>#VALUE!</v>
      </c>
      <c r="AK31" s="124" t="e">
        <f>SUMIF([1]week12!$F$1:$F$1000,$D31,[1]week12!$J$1:$J$1000)</f>
        <v>#VALUE!</v>
      </c>
      <c r="AL31" s="124" t="e">
        <f>SUMIF([1]week13!$F$1:$F$1000,$D31,[1]week13!$J$1:$J$1000)</f>
        <v>#VALUE!</v>
      </c>
      <c r="AM31" s="124" t="e">
        <f>SUMIF([1]week14!$F$1:$F$1000,$D31,[1]week14!$J$1:$J$1000)</f>
        <v>#VALUE!</v>
      </c>
      <c r="AN31" s="124" t="e">
        <f>SUMIF([1]week15!$F$1:$F$1000,$D31,[1]week15!$J$1:$J$1000)</f>
        <v>#VALUE!</v>
      </c>
      <c r="AP31" s="136" t="e">
        <f t="shared" si="2"/>
        <v>#VALUE!</v>
      </c>
      <c r="AQ31" s="124" t="e">
        <f>SUMIF([1]week1!$F$1:$F$1000,$D31,[1]week1!$I$1:$I$1000)</f>
        <v>#VALUE!</v>
      </c>
      <c r="AR31" s="124" t="e">
        <f>SUMIF('[1]week 2'!$F$1:$F$936,$D31,'[1]week 2'!$I$1:$I$936)</f>
        <v>#VALUE!</v>
      </c>
      <c r="AS31" s="124" t="e">
        <f>SUMIF([1]week3!$F$1:$F$1000,$D31,[1]week3!$I$1:$I$1000)</f>
        <v>#VALUE!</v>
      </c>
      <c r="AT31" s="124" t="e">
        <f>SUMIF([1]week4!$F$1:$F$1000,$D31,[1]week4!$I$1:$I$1000)</f>
        <v>#VALUE!</v>
      </c>
      <c r="AU31" s="124" t="e">
        <f>SUMIF([1]week5!$F$1:$F$1000,$D31,[1]week5!$I$1:$I$1000)</f>
        <v>#VALUE!</v>
      </c>
      <c r="AV31" s="135" t="e">
        <f>SUMIF([1]week7!$F$1:$F$1000,$D31,[1]week7!$I$1:$I$1000)</f>
        <v>#VALUE!</v>
      </c>
      <c r="AW31" s="124" t="e">
        <f>SUMIF([1]week6!$F$1:$F$1000,$D31,[1]week6!$I$1:$I$1000)</f>
        <v>#VALUE!</v>
      </c>
      <c r="AX31" s="124" t="e">
        <f>SUMIF([1]week8!$F$1:$F$1000,$D31,[1]week8!$I$1:$I$1000)</f>
        <v>#VALUE!</v>
      </c>
      <c r="AY31" s="124" t="e">
        <f>SUMIF([1]week9!$F$1:$F$1000,$D31,[1]week9!$I$1:$I$1000)</f>
        <v>#VALUE!</v>
      </c>
      <c r="AZ31" s="124" t="e">
        <f>SUMIF([1]week10!$F$1:$F$1000,$D31,[1]week10!$I$1:$I$1000)</f>
        <v>#VALUE!</v>
      </c>
      <c r="BA31" s="124" t="e">
        <f>SUMIF([1]week11!$F$1:$F$1000,$D31,[1]week11!$I$1:$I$1000)</f>
        <v>#VALUE!</v>
      </c>
      <c r="BB31" s="124" t="e">
        <f>SUMIF([1]week12!$F$1:$F$1000,$D31,[1]week12!$I$1:$I$1000)</f>
        <v>#VALUE!</v>
      </c>
      <c r="BC31" s="124" t="e">
        <f>SUMIF([1]week13!$F$1:$F$1000,$D31,[1]week13!$I$1:$I$1000)</f>
        <v>#VALUE!</v>
      </c>
      <c r="BD31" s="124" t="e">
        <f>SUMIF([1]week14!$F$1:$F$1000,$D31,[1]week14!$I$1:$I$1000)</f>
        <v>#VALUE!</v>
      </c>
      <c r="BE31" s="124" t="e">
        <f>SUMIF([1]week15!$F$1:$F$1000,$D31,[1]week15!$I$1:$I$1000)</f>
        <v>#VALUE!</v>
      </c>
    </row>
    <row r="32" spans="1:57" ht="13.5" customHeight="1">
      <c r="A32" t="s">
        <v>13</v>
      </c>
      <c r="B32" s="137" t="s">
        <v>37</v>
      </c>
      <c r="C32" s="118">
        <v>13</v>
      </c>
      <c r="D32" s="137" t="s">
        <v>120</v>
      </c>
      <c r="E32" s="120" t="s">
        <v>112</v>
      </c>
      <c r="F32" s="121" t="e">
        <f t="shared" si="0"/>
        <v>#REF!</v>
      </c>
      <c r="H32" s="118" t="e">
        <f>COUNTIF([1]week1!#REF!,$D32)</f>
        <v>#REF!</v>
      </c>
      <c r="I32" s="118" t="e">
        <f>COUNTIF('[1]week 2'!#REF!,$D32)</f>
        <v>#REF!</v>
      </c>
      <c r="J32" s="118" t="e">
        <f>COUNTIF([1]week3!#REF!,$D32)</f>
        <v>#REF!</v>
      </c>
      <c r="K32" s="118" t="e">
        <f>COUNTIF([1]week4!#REF!,$D32)</f>
        <v>#REF!</v>
      </c>
      <c r="L32" s="118" t="e">
        <f>COUNTIF([1]week5!#REF!,$D32)</f>
        <v>#REF!</v>
      </c>
      <c r="M32" s="118" t="e">
        <f>COUNTIF([1]week6!#REF!,$D32)</f>
        <v>#REF!</v>
      </c>
      <c r="N32" s="118" t="e">
        <f>COUNTIF([1]week7!#REF!,$D32)</f>
        <v>#REF!</v>
      </c>
      <c r="O32" s="118" t="e">
        <f>COUNTIF([1]week8!#REF!,$D32)</f>
        <v>#REF!</v>
      </c>
      <c r="P32" s="118" t="e">
        <f>COUNTIF([1]week9!#REF!,$D32)</f>
        <v>#REF!</v>
      </c>
      <c r="Q32" s="118" t="e">
        <f>COUNTIF([1]week10!#REF!,$D32)</f>
        <v>#REF!</v>
      </c>
      <c r="R32" s="118" t="e">
        <f>COUNTIF([1]week11!#REF!,$D32)</f>
        <v>#REF!</v>
      </c>
      <c r="S32" s="118" t="e">
        <f>COUNTIF([1]week12!#REF!,$D32)</f>
        <v>#REF!</v>
      </c>
      <c r="T32" s="118" t="e">
        <f>COUNTIF([1]week13!#REF!,$D32)</f>
        <v>#REF!</v>
      </c>
      <c r="U32" s="118" t="e">
        <f>COUNTIF([1]week14!#REF!,$D32)</f>
        <v>#REF!</v>
      </c>
      <c r="V32" s="118" t="e">
        <f>COUNTIF([1]week15!#REF!,$D32)</f>
        <v>#REF!</v>
      </c>
      <c r="Y32" s="124" t="e">
        <f t="shared" si="1"/>
        <v>#VALUE!</v>
      </c>
      <c r="Z32" s="124" t="e">
        <f>SUMIF([1]week1!$F$1:$F$1000,$D32,[1]week1!$J$1:$J$1000)</f>
        <v>#VALUE!</v>
      </c>
      <c r="AA32" s="124" t="e">
        <f>SUMIF('[1]week 2'!$F$1:$F$936,$D32,'[1]week 2'!$J$1:$J$936)</f>
        <v>#VALUE!</v>
      </c>
      <c r="AB32" s="124" t="e">
        <f>SUMIF([1]week3!$F$1:$F$1000,$D32,[1]week3!$J$1:$J$1000)</f>
        <v>#VALUE!</v>
      </c>
      <c r="AC32" s="124" t="e">
        <f>SUMIF([1]week4!$F$1:$F$1000,$D32,[1]week4!$J$1:$J$1000)</f>
        <v>#VALUE!</v>
      </c>
      <c r="AD32" s="124" t="e">
        <f>SUMIF([1]week5!$F$1:$F$1000,$D32,[1]week5!$J$1:$J$1000)</f>
        <v>#VALUE!</v>
      </c>
      <c r="AE32" s="135" t="e">
        <f>SUMIF([1]week7!$F$1:$F$1000,$D32,[1]week7!$J$1:$J$1000)</f>
        <v>#VALUE!</v>
      </c>
      <c r="AF32" s="124" t="e">
        <f>SUMIF([1]week6!$F$1:$F$1000,$D32,[1]week6!$J$1:$J$1000)</f>
        <v>#VALUE!</v>
      </c>
      <c r="AG32" s="124" t="e">
        <f>SUMIF([1]week8!$F$1:$F$1000,$D32,[1]week8!$J$1:$J$1000)</f>
        <v>#VALUE!</v>
      </c>
      <c r="AH32" s="124" t="e">
        <f>SUMIF([1]week9!$F$1:$F$1000,$D32,[1]week9!$J$1:$J$1000)</f>
        <v>#VALUE!</v>
      </c>
      <c r="AI32" s="124" t="e">
        <f>SUMIF([1]week10!$F$1:$F$1000,$D32,[1]week10!$J$1:$J$1000)</f>
        <v>#VALUE!</v>
      </c>
      <c r="AJ32" s="124" t="e">
        <f>SUMIF([1]week11!$F$1:$F$1000,$D32,[1]week11!$J$1:$J$1000)</f>
        <v>#VALUE!</v>
      </c>
      <c r="AK32" s="124" t="e">
        <f>SUMIF([1]week12!$F$1:$F$1000,$D32,[1]week12!$J$1:$J$1000)</f>
        <v>#VALUE!</v>
      </c>
      <c r="AL32" s="124" t="e">
        <f>SUMIF([1]week13!$F$1:$F$1000,$D32,[1]week13!$J$1:$J$1000)</f>
        <v>#VALUE!</v>
      </c>
      <c r="AM32" s="124" t="e">
        <f>SUMIF([1]week14!$F$1:$F$1000,$D32,[1]week14!$J$1:$J$1000)</f>
        <v>#VALUE!</v>
      </c>
      <c r="AN32" s="124" t="e">
        <f>SUMIF([1]week15!$F$1:$F$1000,$D32,[1]week15!$J$1:$J$1000)</f>
        <v>#VALUE!</v>
      </c>
      <c r="AP32" s="136" t="e">
        <f t="shared" si="2"/>
        <v>#VALUE!</v>
      </c>
      <c r="AQ32" s="124" t="e">
        <f>SUMIF([1]week1!$F$1:$F$1000,$D32,[1]week1!$I$1:$I$1000)</f>
        <v>#VALUE!</v>
      </c>
      <c r="AR32" s="124" t="e">
        <f>SUMIF('[1]week 2'!$F$1:$F$936,$D32,'[1]week 2'!$I$1:$I$936)</f>
        <v>#VALUE!</v>
      </c>
      <c r="AS32" s="124" t="e">
        <f>SUMIF([1]week3!$F$1:$F$1000,$D32,[1]week3!$I$1:$I$1000)</f>
        <v>#VALUE!</v>
      </c>
      <c r="AT32" s="124" t="e">
        <f>SUMIF([1]week4!$F$1:$F$1000,$D32,[1]week4!$I$1:$I$1000)</f>
        <v>#VALUE!</v>
      </c>
      <c r="AU32" s="124" t="e">
        <f>SUMIF([1]week5!$F$1:$F$1000,$D32,[1]week5!$I$1:$I$1000)</f>
        <v>#VALUE!</v>
      </c>
      <c r="AV32" s="135" t="e">
        <f>SUMIF([1]week7!$F$1:$F$1000,$D32,[1]week7!$I$1:$I$1000)</f>
        <v>#VALUE!</v>
      </c>
      <c r="AW32" s="124" t="e">
        <f>SUMIF([1]week6!$F$1:$F$1000,$D32,[1]week6!$I$1:$I$1000)</f>
        <v>#VALUE!</v>
      </c>
      <c r="AX32" s="124" t="e">
        <f>SUMIF([1]week8!$F$1:$F$1000,$D32,[1]week8!$I$1:$I$1000)</f>
        <v>#VALUE!</v>
      </c>
      <c r="AY32" s="124" t="e">
        <f>SUMIF([1]week9!$F$1:$F$1000,$D32,[1]week9!$I$1:$I$1000)</f>
        <v>#VALUE!</v>
      </c>
      <c r="AZ32" s="124" t="e">
        <f>SUMIF([1]week10!$F$1:$F$1000,$D32,[1]week10!$I$1:$I$1000)</f>
        <v>#VALUE!</v>
      </c>
      <c r="BA32" s="124" t="e">
        <f>SUMIF([1]week11!$F$1:$F$1000,$D32,[1]week11!$I$1:$I$1000)</f>
        <v>#VALUE!</v>
      </c>
      <c r="BB32" s="124" t="e">
        <f>SUMIF([1]week12!$F$1:$F$1000,$D32,[1]week12!$I$1:$I$1000)</f>
        <v>#VALUE!</v>
      </c>
      <c r="BC32" s="124" t="e">
        <f>SUMIF([1]week13!$F$1:$F$1000,$D32,[1]week13!$I$1:$I$1000)</f>
        <v>#VALUE!</v>
      </c>
      <c r="BD32" s="124" t="e">
        <f>SUMIF([1]week14!$F$1:$F$1000,$D32,[1]week14!$I$1:$I$1000)</f>
        <v>#VALUE!</v>
      </c>
      <c r="BE32" s="124" t="e">
        <f>SUMIF([1]week15!$F$1:$F$1000,$D32,[1]week15!$I$1:$I$1000)</f>
        <v>#VALUE!</v>
      </c>
    </row>
    <row r="33" spans="1:57" ht="13.5" customHeight="1">
      <c r="A33" t="s">
        <v>13</v>
      </c>
      <c r="B33" s="137" t="s">
        <v>37</v>
      </c>
      <c r="C33" s="118">
        <v>14</v>
      </c>
      <c r="D33" s="137" t="s">
        <v>120</v>
      </c>
      <c r="E33" s="120" t="s">
        <v>112</v>
      </c>
      <c r="F33" s="121" t="e">
        <f t="shared" si="0"/>
        <v>#REF!</v>
      </c>
      <c r="H33" s="118" t="e">
        <f>COUNTIF([1]week1!#REF!,$D33)</f>
        <v>#REF!</v>
      </c>
      <c r="I33" s="118" t="e">
        <f>COUNTIF('[1]week 2'!#REF!,$D33)</f>
        <v>#REF!</v>
      </c>
      <c r="J33" s="118" t="e">
        <f>COUNTIF([1]week3!#REF!,$D33)</f>
        <v>#REF!</v>
      </c>
      <c r="K33" s="118" t="e">
        <f>COUNTIF([1]week4!#REF!,$D33)</f>
        <v>#REF!</v>
      </c>
      <c r="L33" s="118" t="e">
        <f>COUNTIF([1]week5!#REF!,$D33)</f>
        <v>#REF!</v>
      </c>
      <c r="M33" s="118" t="e">
        <f>COUNTIF([1]week6!#REF!,$D33)</f>
        <v>#REF!</v>
      </c>
      <c r="N33" s="118" t="e">
        <f>COUNTIF([1]week7!#REF!,$D33)</f>
        <v>#REF!</v>
      </c>
      <c r="O33" s="118" t="e">
        <f>COUNTIF([1]week8!#REF!,$D33)</f>
        <v>#REF!</v>
      </c>
      <c r="P33" s="118" t="e">
        <f>COUNTIF([1]week9!#REF!,$D33)</f>
        <v>#REF!</v>
      </c>
      <c r="Q33" s="118" t="e">
        <f>COUNTIF([1]week10!#REF!,$D33)</f>
        <v>#REF!</v>
      </c>
      <c r="R33" s="118" t="e">
        <f>COUNTIF([1]week11!#REF!,$D33)</f>
        <v>#REF!</v>
      </c>
      <c r="S33" s="118" t="e">
        <f>COUNTIF([1]week12!#REF!,$D33)</f>
        <v>#REF!</v>
      </c>
      <c r="T33" s="118" t="e">
        <f>COUNTIF([1]week13!#REF!,$D33)</f>
        <v>#REF!</v>
      </c>
      <c r="U33" s="118" t="e">
        <f>COUNTIF([1]week14!#REF!,$D33)</f>
        <v>#REF!</v>
      </c>
      <c r="V33" s="118" t="e">
        <f>COUNTIF([1]week15!#REF!,$D33)</f>
        <v>#REF!</v>
      </c>
      <c r="Y33" s="124" t="e">
        <f t="shared" si="1"/>
        <v>#VALUE!</v>
      </c>
      <c r="Z33" s="124" t="e">
        <f>SUMIF([1]week1!$F$1:$F$1000,$D33,[1]week1!$J$1:$J$1000)</f>
        <v>#VALUE!</v>
      </c>
      <c r="AA33" s="124" t="e">
        <f>SUMIF('[1]week 2'!$F$1:$F$936,$D33,'[1]week 2'!$J$1:$J$936)</f>
        <v>#VALUE!</v>
      </c>
      <c r="AB33" s="124" t="e">
        <f>SUMIF([1]week3!$F$1:$F$1000,$D33,[1]week3!$J$1:$J$1000)</f>
        <v>#VALUE!</v>
      </c>
      <c r="AC33" s="124" t="e">
        <f>SUMIF([1]week4!$F$1:$F$1000,$D33,[1]week4!$J$1:$J$1000)</f>
        <v>#VALUE!</v>
      </c>
      <c r="AD33" s="124" t="e">
        <f>SUMIF([1]week5!$F$1:$F$1000,$D33,[1]week5!$J$1:$J$1000)</f>
        <v>#VALUE!</v>
      </c>
      <c r="AE33" s="135" t="e">
        <f>SUMIF([1]week7!$F$1:$F$1000,$D33,[1]week7!$J$1:$J$1000)</f>
        <v>#VALUE!</v>
      </c>
      <c r="AF33" s="124" t="e">
        <f>SUMIF([1]week6!$F$1:$F$1000,$D33,[1]week6!$J$1:$J$1000)</f>
        <v>#VALUE!</v>
      </c>
      <c r="AG33" s="124" t="e">
        <f>SUMIF([1]week8!$F$1:$F$1000,$D33,[1]week8!$J$1:$J$1000)</f>
        <v>#VALUE!</v>
      </c>
      <c r="AH33" s="124" t="e">
        <f>SUMIF([1]week9!$F$1:$F$1000,$D33,[1]week9!$J$1:$J$1000)</f>
        <v>#VALUE!</v>
      </c>
      <c r="AI33" s="124" t="e">
        <f>SUMIF([1]week10!$F$1:$F$1000,$D33,[1]week10!$J$1:$J$1000)</f>
        <v>#VALUE!</v>
      </c>
      <c r="AJ33" s="124" t="e">
        <f>SUMIF([1]week11!$F$1:$F$1000,$D33,[1]week11!$J$1:$J$1000)</f>
        <v>#VALUE!</v>
      </c>
      <c r="AK33" s="124" t="e">
        <f>SUMIF([1]week12!$F$1:$F$1000,$D33,[1]week12!$J$1:$J$1000)</f>
        <v>#VALUE!</v>
      </c>
      <c r="AL33" s="124" t="e">
        <f>SUMIF([1]week13!$F$1:$F$1000,$D33,[1]week13!$J$1:$J$1000)</f>
        <v>#VALUE!</v>
      </c>
      <c r="AM33" s="124" t="e">
        <f>SUMIF([1]week14!$F$1:$F$1000,$D33,[1]week14!$J$1:$J$1000)</f>
        <v>#VALUE!</v>
      </c>
      <c r="AN33" s="124" t="e">
        <f>SUMIF([1]week15!$F$1:$F$1000,$D33,[1]week15!$J$1:$J$1000)</f>
        <v>#VALUE!</v>
      </c>
      <c r="AP33" s="136" t="e">
        <f t="shared" si="2"/>
        <v>#VALUE!</v>
      </c>
      <c r="AQ33" s="124" t="e">
        <f>SUMIF([1]week1!$F$1:$F$1000,$D33,[1]week1!$I$1:$I$1000)</f>
        <v>#VALUE!</v>
      </c>
      <c r="AR33" s="124" t="e">
        <f>SUMIF('[1]week 2'!$F$1:$F$936,$D33,'[1]week 2'!$I$1:$I$936)</f>
        <v>#VALUE!</v>
      </c>
      <c r="AS33" s="124" t="e">
        <f>SUMIF([1]week3!$F$1:$F$1000,$D33,[1]week3!$I$1:$I$1000)</f>
        <v>#VALUE!</v>
      </c>
      <c r="AT33" s="124" t="e">
        <f>SUMIF([1]week4!$F$1:$F$1000,$D33,[1]week4!$I$1:$I$1000)</f>
        <v>#VALUE!</v>
      </c>
      <c r="AU33" s="124" t="e">
        <f>SUMIF([1]week5!$F$1:$F$1000,$D33,[1]week5!$I$1:$I$1000)</f>
        <v>#VALUE!</v>
      </c>
      <c r="AV33" s="135" t="e">
        <f>SUMIF([1]week7!$F$1:$F$1000,$D33,[1]week7!$I$1:$I$1000)</f>
        <v>#VALUE!</v>
      </c>
      <c r="AW33" s="124" t="e">
        <f>SUMIF([1]week6!$F$1:$F$1000,$D33,[1]week6!$I$1:$I$1000)</f>
        <v>#VALUE!</v>
      </c>
      <c r="AX33" s="124" t="e">
        <f>SUMIF([1]week8!$F$1:$F$1000,$D33,[1]week8!$I$1:$I$1000)</f>
        <v>#VALUE!</v>
      </c>
      <c r="AY33" s="124" t="e">
        <f>SUMIF([1]week9!$F$1:$F$1000,$D33,[1]week9!$I$1:$I$1000)</f>
        <v>#VALUE!</v>
      </c>
      <c r="AZ33" s="124" t="e">
        <f>SUMIF([1]week10!$F$1:$F$1000,$D33,[1]week10!$I$1:$I$1000)</f>
        <v>#VALUE!</v>
      </c>
      <c r="BA33" s="124" t="e">
        <f>SUMIF([1]week11!$F$1:$F$1000,$D33,[1]week11!$I$1:$I$1000)</f>
        <v>#VALUE!</v>
      </c>
      <c r="BB33" s="124" t="e">
        <f>SUMIF([1]week12!$F$1:$F$1000,$D33,[1]week12!$I$1:$I$1000)</f>
        <v>#VALUE!</v>
      </c>
      <c r="BC33" s="124" t="e">
        <f>SUMIF([1]week13!$F$1:$F$1000,$D33,[1]week13!$I$1:$I$1000)</f>
        <v>#VALUE!</v>
      </c>
      <c r="BD33" s="124" t="e">
        <f>SUMIF([1]week14!$F$1:$F$1000,$D33,[1]week14!$I$1:$I$1000)</f>
        <v>#VALUE!</v>
      </c>
      <c r="BE33" s="124" t="e">
        <f>SUMIF([1]week15!$F$1:$F$1000,$D33,[1]week15!$I$1:$I$1000)</f>
        <v>#VALUE!</v>
      </c>
    </row>
    <row r="34" spans="1:57" ht="13.5" customHeight="1">
      <c r="D34" s="137"/>
      <c r="H34" s="118" t="e">
        <f>COUNTIF([1]week1!#REF!,$D34)</f>
        <v>#REF!</v>
      </c>
      <c r="I34" s="118" t="e">
        <f>COUNTIF('[1]week 2'!#REF!,$D34)</f>
        <v>#REF!</v>
      </c>
      <c r="J34" s="118" t="e">
        <f>COUNTIF([1]week3!#REF!,$D34)</f>
        <v>#REF!</v>
      </c>
      <c r="K34" s="118" t="e">
        <f>COUNTIF([1]week4!#REF!,$D34)</f>
        <v>#REF!</v>
      </c>
      <c r="L34" s="118" t="e">
        <f>COUNTIF([1]week5!#REF!,$D34)</f>
        <v>#REF!</v>
      </c>
      <c r="M34" s="118" t="e">
        <f>COUNTIF([1]week6!#REF!,$D34)</f>
        <v>#REF!</v>
      </c>
      <c r="N34" s="118" t="e">
        <f>COUNTIF([1]week7!#REF!,$D34)</f>
        <v>#REF!</v>
      </c>
      <c r="O34" s="118" t="e">
        <f>COUNTIF([1]week8!#REF!,$D34)</f>
        <v>#REF!</v>
      </c>
      <c r="P34" s="118" t="e">
        <f>COUNTIF([1]week9!#REF!,$D34)</f>
        <v>#REF!</v>
      </c>
      <c r="Q34" s="118" t="e">
        <f>COUNTIF([1]week10!#REF!,$D34)</f>
        <v>#REF!</v>
      </c>
      <c r="R34" s="118" t="e">
        <f>COUNTIF([1]week11!#REF!,$D34)</f>
        <v>#REF!</v>
      </c>
      <c r="S34" s="118" t="e">
        <f>COUNTIF([1]week12!#REF!,$D34)</f>
        <v>#REF!</v>
      </c>
      <c r="T34" s="118" t="e">
        <f>COUNTIF([1]week13!#REF!,$D34)</f>
        <v>#REF!</v>
      </c>
      <c r="U34" s="118" t="e">
        <f>COUNTIF([1]week14!#REF!,$D34)</f>
        <v>#REF!</v>
      </c>
      <c r="V34" s="118" t="e">
        <f>COUNTIF([1]week15!#REF!,$D34)</f>
        <v>#REF!</v>
      </c>
      <c r="Y34" s="124" t="e">
        <f t="shared" si="1"/>
        <v>#VALUE!</v>
      </c>
      <c r="Z34" s="124" t="e">
        <f>SUMIF([1]week1!$F$1:$F$1000,$D34,[1]week1!$J$1:$J$1000)</f>
        <v>#VALUE!</v>
      </c>
      <c r="AA34" s="124" t="e">
        <f>SUMIF('[1]week 2'!$F$1:$F$936,$D34,'[1]week 2'!$J$1:$J$936)</f>
        <v>#VALUE!</v>
      </c>
      <c r="AB34" s="124" t="e">
        <f>SUMIF([1]week3!$F$1:$F$1000,$D34,[1]week3!$J$1:$J$1000)</f>
        <v>#VALUE!</v>
      </c>
      <c r="AC34" s="124" t="e">
        <f>SUMIF([1]week4!$F$1:$F$1000,$D34,[1]week4!$J$1:$J$1000)</f>
        <v>#VALUE!</v>
      </c>
      <c r="AD34" s="124" t="e">
        <f>SUMIF([1]week5!$F$1:$F$1000,$D34,[1]week5!$J$1:$J$1000)</f>
        <v>#VALUE!</v>
      </c>
      <c r="AE34" s="135" t="e">
        <f>SUMIF([1]week7!$F$1:$F$1000,$D34,[1]week7!$J$1:$J$1000)</f>
        <v>#VALUE!</v>
      </c>
      <c r="AF34" s="124" t="e">
        <f>SUMIF([1]week6!$F$1:$F$1000,$D34,[1]week6!$J$1:$J$1000)</f>
        <v>#VALUE!</v>
      </c>
      <c r="AG34" s="124" t="e">
        <f>SUMIF([1]week8!$F$1:$F$1000,$D34,[1]week8!$J$1:$J$1000)</f>
        <v>#VALUE!</v>
      </c>
      <c r="AH34" s="124" t="e">
        <f>SUMIF([1]week9!$F$1:$F$1000,$D34,[1]week9!$J$1:$J$1000)</f>
        <v>#VALUE!</v>
      </c>
      <c r="AI34" s="124" t="e">
        <f>SUMIF([1]week10!$F$1:$F$1000,$D34,[1]week10!$J$1:$J$1000)</f>
        <v>#VALUE!</v>
      </c>
      <c r="AJ34" s="124" t="e">
        <f>SUMIF([1]week11!$F$1:$F$1000,$D34,[1]week11!$J$1:$J$1000)</f>
        <v>#VALUE!</v>
      </c>
      <c r="AK34" s="124" t="e">
        <f>SUMIF([1]week12!$F$1:$F$1000,$D34,[1]week12!$J$1:$J$1000)</f>
        <v>#VALUE!</v>
      </c>
      <c r="AL34" s="124" t="e">
        <f>SUMIF([1]week13!$F$1:$F$1000,$D34,[1]week13!$J$1:$J$1000)</f>
        <v>#VALUE!</v>
      </c>
      <c r="AM34" s="124" t="e">
        <f>SUMIF([1]week14!$F$1:$F$1000,$D34,[1]week14!$J$1:$J$1000)</f>
        <v>#VALUE!</v>
      </c>
      <c r="AN34" s="124" t="e">
        <f>SUMIF([1]week15!$F$1:$F$1000,$D34,[1]week15!$J$1:$J$1000)</f>
        <v>#VALUE!</v>
      </c>
      <c r="AP34" s="136" t="e">
        <f t="shared" si="2"/>
        <v>#VALUE!</v>
      </c>
      <c r="AQ34" s="124" t="e">
        <f>SUMIF([1]week1!$F$1:$F$1000,$D34,[1]week1!$I$1:$I$1000)</f>
        <v>#VALUE!</v>
      </c>
      <c r="AR34" s="124" t="e">
        <f>SUMIF('[1]week 2'!$F$1:$F$936,$D34,'[1]week 2'!$I$1:$I$936)</f>
        <v>#VALUE!</v>
      </c>
      <c r="AS34" s="124" t="e">
        <f>SUMIF([1]week3!$F$1:$F$1000,$D34,[1]week3!$I$1:$I$1000)</f>
        <v>#VALUE!</v>
      </c>
      <c r="AT34" s="124" t="e">
        <f>SUMIF([1]week4!$F$1:$F$1000,$D34,[1]week4!$I$1:$I$1000)</f>
        <v>#VALUE!</v>
      </c>
      <c r="AU34" s="124" t="e">
        <f>SUMIF([1]week5!$F$1:$F$1000,$D34,[1]week5!$I$1:$I$1000)</f>
        <v>#VALUE!</v>
      </c>
      <c r="AV34" s="135" t="e">
        <f>SUMIF([1]week7!$F$1:$F$1000,$D34,[1]week7!$I$1:$I$1000)</f>
        <v>#VALUE!</v>
      </c>
      <c r="AW34" s="124" t="e">
        <f>SUMIF([1]week6!$F$1:$F$1000,$D34,[1]week6!$I$1:$I$1000)</f>
        <v>#VALUE!</v>
      </c>
      <c r="AX34" s="124" t="e">
        <f>SUMIF([1]week8!$F$1:$F$1000,$D34,[1]week8!$I$1:$I$1000)</f>
        <v>#VALUE!</v>
      </c>
      <c r="AY34" s="124" t="e">
        <f>SUMIF([1]week9!$F$1:$F$1000,$D34,[1]week9!$I$1:$I$1000)</f>
        <v>#VALUE!</v>
      </c>
      <c r="AZ34" s="124" t="e">
        <f>SUMIF([1]week10!$F$1:$F$1000,$D34,[1]week10!$I$1:$I$1000)</f>
        <v>#VALUE!</v>
      </c>
      <c r="BA34" s="124" t="e">
        <f>SUMIF([1]week11!$F$1:$F$1000,$D34,[1]week11!$I$1:$I$1000)</f>
        <v>#VALUE!</v>
      </c>
      <c r="BB34" s="124" t="e">
        <f>SUMIF([1]week12!$F$1:$F$1000,$D34,[1]week12!$I$1:$I$1000)</f>
        <v>#VALUE!</v>
      </c>
      <c r="BC34" s="124" t="e">
        <f>SUMIF([1]week13!$F$1:$F$1000,$D34,[1]week13!$I$1:$I$1000)</f>
        <v>#VALUE!</v>
      </c>
      <c r="BD34" s="124" t="e">
        <f>SUMIF([1]week14!$F$1:$F$1000,$D34,[1]week14!$I$1:$I$1000)</f>
        <v>#VALUE!</v>
      </c>
      <c r="BE34" s="124" t="e">
        <f>SUMIF([1]week15!$F$1:$F$1000,$D34,[1]week15!$I$1:$I$1000)</f>
        <v>#VALUE!</v>
      </c>
    </row>
    <row r="35" spans="1:57" ht="13.5" customHeight="1">
      <c r="A35" s="133" t="s">
        <v>13</v>
      </c>
      <c r="B35" s="134" t="s">
        <v>40</v>
      </c>
      <c r="D35" s="137"/>
      <c r="H35" s="118" t="e">
        <f>COUNTIF([1]week1!#REF!,$D35)</f>
        <v>#REF!</v>
      </c>
      <c r="I35" s="118" t="e">
        <f>COUNTIF('[1]week 2'!#REF!,$D35)</f>
        <v>#REF!</v>
      </c>
      <c r="J35" s="118" t="e">
        <f>COUNTIF([1]week3!#REF!,$D35)</f>
        <v>#REF!</v>
      </c>
      <c r="K35" s="118" t="e">
        <f>COUNTIF([1]week4!#REF!,$D35)</f>
        <v>#REF!</v>
      </c>
      <c r="L35" s="118" t="e">
        <f>COUNTIF([1]week5!#REF!,$D35)</f>
        <v>#REF!</v>
      </c>
      <c r="M35" s="118" t="e">
        <f>COUNTIF([1]week6!#REF!,$D35)</f>
        <v>#REF!</v>
      </c>
      <c r="N35" s="118" t="e">
        <f>COUNTIF([1]week7!#REF!,$D35)</f>
        <v>#REF!</v>
      </c>
      <c r="O35" s="118" t="e">
        <f>COUNTIF([1]week8!#REF!,$D35)</f>
        <v>#REF!</v>
      </c>
      <c r="P35" s="118" t="e">
        <f>COUNTIF([1]week9!#REF!,$D35)</f>
        <v>#REF!</v>
      </c>
      <c r="Q35" s="118" t="e">
        <f>COUNTIF([1]week10!#REF!,$D35)</f>
        <v>#REF!</v>
      </c>
      <c r="R35" s="118" t="e">
        <f>COUNTIF([1]week11!#REF!,$D35)</f>
        <v>#REF!</v>
      </c>
      <c r="S35" s="118" t="e">
        <f>COUNTIF([1]week12!#REF!,$D35)</f>
        <v>#REF!</v>
      </c>
      <c r="T35" s="118" t="e">
        <f>COUNTIF([1]week13!#REF!,$D35)</f>
        <v>#REF!</v>
      </c>
      <c r="U35" s="118" t="e">
        <f>COUNTIF([1]week14!#REF!,$D35)</f>
        <v>#REF!</v>
      </c>
      <c r="V35" s="118" t="e">
        <f>COUNTIF([1]week15!#REF!,$D35)</f>
        <v>#REF!</v>
      </c>
      <c r="Y35" s="124" t="e">
        <f t="shared" si="1"/>
        <v>#VALUE!</v>
      </c>
      <c r="Z35" s="124" t="e">
        <f>SUMIF([1]week1!$F$1:$F$1000,$D35,[1]week1!$J$1:$J$1000)</f>
        <v>#VALUE!</v>
      </c>
      <c r="AA35" s="124" t="e">
        <f>SUMIF('[1]week 2'!$F$1:$F$936,$D35,'[1]week 2'!$J$1:$J$936)</f>
        <v>#VALUE!</v>
      </c>
      <c r="AB35" s="124" t="e">
        <f>SUMIF([1]week3!$F$1:$F$1000,$D35,[1]week3!$J$1:$J$1000)</f>
        <v>#VALUE!</v>
      </c>
      <c r="AC35" s="124" t="e">
        <f>SUMIF([1]week4!$F$1:$F$1000,$D35,[1]week4!$J$1:$J$1000)</f>
        <v>#VALUE!</v>
      </c>
      <c r="AD35" s="124" t="e">
        <f>SUMIF([1]week5!$F$1:$F$1000,$D35,[1]week5!$J$1:$J$1000)</f>
        <v>#VALUE!</v>
      </c>
      <c r="AE35" s="135" t="e">
        <f>SUMIF([1]week7!$F$1:$F$1000,$D35,[1]week7!$J$1:$J$1000)</f>
        <v>#VALUE!</v>
      </c>
      <c r="AF35" s="124" t="e">
        <f>SUMIF([1]week6!$F$1:$F$1000,$D35,[1]week6!$J$1:$J$1000)</f>
        <v>#VALUE!</v>
      </c>
      <c r="AG35" s="124" t="e">
        <f>SUMIF([1]week8!$F$1:$F$1000,$D35,[1]week8!$J$1:$J$1000)</f>
        <v>#VALUE!</v>
      </c>
      <c r="AH35" s="124" t="e">
        <f>SUMIF([1]week9!$F$1:$F$1000,$D35,[1]week9!$J$1:$J$1000)</f>
        <v>#VALUE!</v>
      </c>
      <c r="AI35" s="124" t="e">
        <f>SUMIF([1]week10!$F$1:$F$1000,$D35,[1]week10!$J$1:$J$1000)</f>
        <v>#VALUE!</v>
      </c>
      <c r="AJ35" s="124" t="e">
        <f>SUMIF([1]week11!$F$1:$F$1000,$D35,[1]week11!$J$1:$J$1000)</f>
        <v>#VALUE!</v>
      </c>
      <c r="AK35" s="124" t="e">
        <f>SUMIF([1]week12!$F$1:$F$1000,$D35,[1]week12!$J$1:$J$1000)</f>
        <v>#VALUE!</v>
      </c>
      <c r="AL35" s="124" t="e">
        <f>SUMIF([1]week13!$F$1:$F$1000,$D35,[1]week13!$J$1:$J$1000)</f>
        <v>#VALUE!</v>
      </c>
      <c r="AM35" s="124" t="e">
        <f>SUMIF([1]week14!$F$1:$F$1000,$D35,[1]week14!$J$1:$J$1000)</f>
        <v>#VALUE!</v>
      </c>
      <c r="AN35" s="124" t="e">
        <f>SUMIF([1]week15!$F$1:$F$1000,$D35,[1]week15!$J$1:$J$1000)</f>
        <v>#VALUE!</v>
      </c>
      <c r="AP35" s="136" t="e">
        <f t="shared" si="2"/>
        <v>#VALUE!</v>
      </c>
      <c r="AQ35" s="124" t="e">
        <f>SUMIF([1]week1!$F$1:$F$1000,$D35,[1]week1!$I$1:$I$1000)</f>
        <v>#VALUE!</v>
      </c>
      <c r="AR35" s="124" t="e">
        <f>SUMIF('[1]week 2'!$F$1:$F$936,$D35,'[1]week 2'!$I$1:$I$936)</f>
        <v>#VALUE!</v>
      </c>
      <c r="AS35" s="124" t="e">
        <f>SUMIF([1]week3!$F$1:$F$1000,$D35,[1]week3!$I$1:$I$1000)</f>
        <v>#VALUE!</v>
      </c>
      <c r="AT35" s="124" t="e">
        <f>SUMIF([1]week4!$F$1:$F$1000,$D35,[1]week4!$I$1:$I$1000)</f>
        <v>#VALUE!</v>
      </c>
      <c r="AU35" s="124" t="e">
        <f>SUMIF([1]week5!$F$1:$F$1000,$D35,[1]week5!$I$1:$I$1000)</f>
        <v>#VALUE!</v>
      </c>
      <c r="AV35" s="135" t="e">
        <f>SUMIF([1]week7!$F$1:$F$1000,$D35,[1]week7!$I$1:$I$1000)</f>
        <v>#VALUE!</v>
      </c>
      <c r="AW35" s="124" t="e">
        <f>SUMIF([1]week6!$F$1:$F$1000,$D35,[1]week6!$I$1:$I$1000)</f>
        <v>#VALUE!</v>
      </c>
      <c r="AX35" s="124" t="e">
        <f>SUMIF([1]week8!$F$1:$F$1000,$D35,[1]week8!$I$1:$I$1000)</f>
        <v>#VALUE!</v>
      </c>
      <c r="AY35" s="124" t="e">
        <f>SUMIF([1]week9!$F$1:$F$1000,$D35,[1]week9!$I$1:$I$1000)</f>
        <v>#VALUE!</v>
      </c>
      <c r="AZ35" s="124" t="e">
        <f>SUMIF([1]week10!$F$1:$F$1000,$D35,[1]week10!$I$1:$I$1000)</f>
        <v>#VALUE!</v>
      </c>
      <c r="BA35" s="124" t="e">
        <f>SUMIF([1]week11!$F$1:$F$1000,$D35,[1]week11!$I$1:$I$1000)</f>
        <v>#VALUE!</v>
      </c>
      <c r="BB35" s="124" t="e">
        <f>SUMIF([1]week12!$F$1:$F$1000,$D35,[1]week12!$I$1:$I$1000)</f>
        <v>#VALUE!</v>
      </c>
      <c r="BC35" s="124" t="e">
        <f>SUMIF([1]week13!$F$1:$F$1000,$D35,[1]week13!$I$1:$I$1000)</f>
        <v>#VALUE!</v>
      </c>
      <c r="BD35" s="124" t="e">
        <f>SUMIF([1]week14!$F$1:$F$1000,$D35,[1]week14!$I$1:$I$1000)</f>
        <v>#VALUE!</v>
      </c>
      <c r="BE35" s="124" t="e">
        <f>SUMIF([1]week15!$F$1:$F$1000,$D35,[1]week15!$I$1:$I$1000)</f>
        <v>#VALUE!</v>
      </c>
    </row>
    <row r="36" spans="1:57" ht="13.5" customHeight="1">
      <c r="A36" t="s">
        <v>13</v>
      </c>
      <c r="B36" s="137" t="s">
        <v>40</v>
      </c>
      <c r="C36" s="118">
        <v>1</v>
      </c>
      <c r="D36" s="141" t="s">
        <v>126</v>
      </c>
      <c r="E36" s="120" t="s">
        <v>112</v>
      </c>
      <c r="F36" s="121" t="e">
        <f t="shared" si="0"/>
        <v>#REF!</v>
      </c>
      <c r="H36" s="118" t="e">
        <f>COUNTIF([1]week1!#REF!,$D36)</f>
        <v>#REF!</v>
      </c>
      <c r="I36" s="118" t="e">
        <f>COUNTIF('[1]week 2'!#REF!,$D36)</f>
        <v>#REF!</v>
      </c>
      <c r="J36" s="118" t="e">
        <f>COUNTIF([1]week3!#REF!,$D36)</f>
        <v>#REF!</v>
      </c>
      <c r="K36" s="118" t="e">
        <f>COUNTIF([1]week4!#REF!,$D36)</f>
        <v>#REF!</v>
      </c>
      <c r="L36" s="118" t="e">
        <f>COUNTIF([1]week5!#REF!,$D36)</f>
        <v>#REF!</v>
      </c>
      <c r="M36" s="118" t="e">
        <f>COUNTIF([1]week6!#REF!,$D36)</f>
        <v>#REF!</v>
      </c>
      <c r="N36" s="118" t="e">
        <f>COUNTIF([1]week7!#REF!,$D36)</f>
        <v>#REF!</v>
      </c>
      <c r="O36" s="118" t="e">
        <f>COUNTIF([1]week8!#REF!,$D36)</f>
        <v>#REF!</v>
      </c>
      <c r="P36" s="118" t="e">
        <f>COUNTIF([1]week9!#REF!,$D36)</f>
        <v>#REF!</v>
      </c>
      <c r="Q36" s="118" t="e">
        <f>COUNTIF([1]week10!#REF!,$D36)</f>
        <v>#REF!</v>
      </c>
      <c r="R36" s="118" t="e">
        <f>COUNTIF([1]week11!#REF!,$D36)</f>
        <v>#REF!</v>
      </c>
      <c r="S36" s="118" t="e">
        <f>COUNTIF([1]week12!#REF!,$D36)</f>
        <v>#REF!</v>
      </c>
      <c r="T36" s="118" t="e">
        <f>COUNTIF([1]week13!#REF!,$D36)</f>
        <v>#REF!</v>
      </c>
      <c r="U36" s="118" t="e">
        <f>COUNTIF([1]week14!#REF!,$D36)</f>
        <v>#REF!</v>
      </c>
      <c r="V36" s="118" t="e">
        <f>COUNTIF([1]week15!#REF!,$D36)</f>
        <v>#REF!</v>
      </c>
      <c r="Y36" s="124" t="e">
        <f t="shared" si="1"/>
        <v>#VALUE!</v>
      </c>
      <c r="Z36" s="124" t="e">
        <f>SUMIF([1]week1!$F$1:$F$1000,$D36,[1]week1!$J$1:$J$1000)</f>
        <v>#VALUE!</v>
      </c>
      <c r="AA36" s="124" t="e">
        <f>SUMIF('[1]week 2'!$F$1:$F$936,$D36,'[1]week 2'!$J$1:$J$936)</f>
        <v>#VALUE!</v>
      </c>
      <c r="AB36" s="124" t="e">
        <f>SUMIF([1]week3!$F$1:$F$1000,$D36,[1]week3!$J$1:$J$1000)</f>
        <v>#VALUE!</v>
      </c>
      <c r="AC36" s="124" t="e">
        <f>SUMIF([1]week4!$F$1:$F$1000,$D36,[1]week4!$J$1:$J$1000)</f>
        <v>#VALUE!</v>
      </c>
      <c r="AD36" s="124" t="e">
        <f>SUMIF([1]week5!$F$1:$F$1000,$D36,[1]week5!$J$1:$J$1000)</f>
        <v>#VALUE!</v>
      </c>
      <c r="AE36" s="135" t="e">
        <f>SUMIF([1]week7!$F$1:$F$1000,$D36,[1]week7!$J$1:$J$1000)</f>
        <v>#VALUE!</v>
      </c>
      <c r="AF36" s="124" t="e">
        <f>SUMIF([1]week6!$F$1:$F$1000,$D36,[1]week6!$J$1:$J$1000)</f>
        <v>#VALUE!</v>
      </c>
      <c r="AG36" s="124" t="e">
        <f>SUMIF([1]week8!$F$1:$F$1000,$D36,[1]week8!$J$1:$J$1000)</f>
        <v>#VALUE!</v>
      </c>
      <c r="AH36" s="124" t="e">
        <f>SUMIF([1]week9!$F$1:$F$1000,$D36,[1]week9!$J$1:$J$1000)</f>
        <v>#VALUE!</v>
      </c>
      <c r="AI36" s="124" t="e">
        <f>SUMIF([1]week10!$F$1:$F$1000,$D36,[1]week10!$J$1:$J$1000)</f>
        <v>#VALUE!</v>
      </c>
      <c r="AJ36" s="124" t="e">
        <f>SUMIF([1]week11!$F$1:$F$1000,$D36,[1]week11!$J$1:$J$1000)</f>
        <v>#VALUE!</v>
      </c>
      <c r="AK36" s="124" t="e">
        <f>SUMIF([1]week12!$F$1:$F$1000,$D36,[1]week12!$J$1:$J$1000)</f>
        <v>#VALUE!</v>
      </c>
      <c r="AL36" s="124" t="e">
        <f>SUMIF([1]week13!$F$1:$F$1000,$D36,[1]week13!$J$1:$J$1000)</f>
        <v>#VALUE!</v>
      </c>
      <c r="AM36" s="124" t="e">
        <f>SUMIF([1]week14!$F$1:$F$1000,$D36,[1]week14!$J$1:$J$1000)</f>
        <v>#VALUE!</v>
      </c>
      <c r="AN36" s="124" t="e">
        <f>SUMIF([1]week15!$F$1:$F$1000,$D36,[1]week15!$J$1:$J$1000)</f>
        <v>#VALUE!</v>
      </c>
      <c r="AP36" s="136" t="e">
        <f t="shared" si="2"/>
        <v>#VALUE!</v>
      </c>
      <c r="AQ36" s="124" t="e">
        <f>SUMIF([1]week1!$F$1:$F$1000,$D36,[1]week1!$I$1:$I$1000)</f>
        <v>#VALUE!</v>
      </c>
      <c r="AR36" s="124" t="e">
        <f>SUMIF('[1]week 2'!$F$1:$F$936,$D36,'[1]week 2'!$I$1:$I$936)</f>
        <v>#VALUE!</v>
      </c>
      <c r="AS36" s="124" t="e">
        <f>SUMIF([1]week3!$F$1:$F$1000,$D36,[1]week3!$I$1:$I$1000)</f>
        <v>#VALUE!</v>
      </c>
      <c r="AT36" s="124" t="e">
        <f>SUMIF([1]week4!$F$1:$F$1000,$D36,[1]week4!$I$1:$I$1000)</f>
        <v>#VALUE!</v>
      </c>
      <c r="AU36" s="124" t="e">
        <f>SUMIF([1]week5!$F$1:$F$1000,$D36,[1]week5!$I$1:$I$1000)</f>
        <v>#VALUE!</v>
      </c>
      <c r="AV36" s="135" t="e">
        <f>SUMIF([1]week7!$F$1:$F$1000,$D36,[1]week7!$I$1:$I$1000)</f>
        <v>#VALUE!</v>
      </c>
      <c r="AW36" s="124" t="e">
        <f>SUMIF([1]week6!$F$1:$F$1000,$D36,[1]week6!$I$1:$I$1000)</f>
        <v>#VALUE!</v>
      </c>
      <c r="AX36" s="124" t="e">
        <f>SUMIF([1]week8!$F$1:$F$1000,$D36,[1]week8!$I$1:$I$1000)</f>
        <v>#VALUE!</v>
      </c>
      <c r="AY36" s="124" t="e">
        <f>SUMIF([1]week9!$F$1:$F$1000,$D36,[1]week9!$I$1:$I$1000)</f>
        <v>#VALUE!</v>
      </c>
      <c r="AZ36" s="124" t="e">
        <f>SUMIF([1]week10!$F$1:$F$1000,$D36,[1]week10!$I$1:$I$1000)</f>
        <v>#VALUE!</v>
      </c>
      <c r="BA36" s="124" t="e">
        <f>SUMIF([1]week11!$F$1:$F$1000,$D36,[1]week11!$I$1:$I$1000)</f>
        <v>#VALUE!</v>
      </c>
      <c r="BB36" s="124" t="e">
        <f>SUMIF([1]week12!$F$1:$F$1000,$D36,[1]week12!$I$1:$I$1000)</f>
        <v>#VALUE!</v>
      </c>
      <c r="BC36" s="124" t="e">
        <f>SUMIF([1]week13!$F$1:$F$1000,$D36,[1]week13!$I$1:$I$1000)</f>
        <v>#VALUE!</v>
      </c>
      <c r="BD36" s="124" t="e">
        <f>SUMIF([1]week14!$F$1:$F$1000,$D36,[1]week14!$I$1:$I$1000)</f>
        <v>#VALUE!</v>
      </c>
      <c r="BE36" s="124" t="e">
        <f>SUMIF([1]week15!$F$1:$F$1000,$D36,[1]week15!$I$1:$I$1000)</f>
        <v>#VALUE!</v>
      </c>
    </row>
    <row r="37" spans="1:57" ht="13.5" customHeight="1">
      <c r="A37" t="s">
        <v>13</v>
      </c>
      <c r="B37" s="137" t="s">
        <v>40</v>
      </c>
      <c r="C37" s="118">
        <v>2</v>
      </c>
      <c r="D37" s="139" t="s">
        <v>127</v>
      </c>
      <c r="E37" s="120" t="s">
        <v>112</v>
      </c>
      <c r="F37" s="121" t="e">
        <f t="shared" si="0"/>
        <v>#REF!</v>
      </c>
      <c r="H37" s="118" t="e">
        <f>COUNTIF([1]week1!#REF!,$D37)</f>
        <v>#REF!</v>
      </c>
      <c r="I37" s="118" t="e">
        <f>COUNTIF('[1]week 2'!#REF!,$D37)</f>
        <v>#REF!</v>
      </c>
      <c r="J37" s="118" t="e">
        <f>COUNTIF([1]week3!#REF!,$D37)</f>
        <v>#REF!</v>
      </c>
      <c r="K37" s="118" t="e">
        <f>COUNTIF([1]week4!#REF!,$D37)</f>
        <v>#REF!</v>
      </c>
      <c r="L37" s="118" t="e">
        <f>COUNTIF([1]week5!#REF!,$D37)</f>
        <v>#REF!</v>
      </c>
      <c r="M37" s="118" t="e">
        <f>COUNTIF([1]week6!#REF!,$D37)</f>
        <v>#REF!</v>
      </c>
      <c r="N37" s="118" t="e">
        <f>COUNTIF([1]week7!#REF!,$D37)</f>
        <v>#REF!</v>
      </c>
      <c r="O37" s="118" t="e">
        <f>COUNTIF([1]week8!#REF!,$D37)</f>
        <v>#REF!</v>
      </c>
      <c r="P37" s="118" t="e">
        <f>COUNTIF([1]week9!#REF!,$D37)</f>
        <v>#REF!</v>
      </c>
      <c r="Q37" s="118" t="e">
        <f>COUNTIF([1]week10!#REF!,$D37)</f>
        <v>#REF!</v>
      </c>
      <c r="R37" s="118" t="e">
        <f>COUNTIF([1]week11!#REF!,$D37)</f>
        <v>#REF!</v>
      </c>
      <c r="S37" s="118" t="e">
        <f>COUNTIF([1]week12!#REF!,$D37)</f>
        <v>#REF!</v>
      </c>
      <c r="T37" s="118" t="e">
        <f>COUNTIF([1]week13!#REF!,$D37)</f>
        <v>#REF!</v>
      </c>
      <c r="U37" s="118" t="e">
        <f>COUNTIF([1]week14!#REF!,$D37)</f>
        <v>#REF!</v>
      </c>
      <c r="V37" s="118" t="e">
        <f>COUNTIF([1]week15!#REF!,$D37)</f>
        <v>#REF!</v>
      </c>
      <c r="Y37" s="124" t="e">
        <f t="shared" si="1"/>
        <v>#VALUE!</v>
      </c>
      <c r="Z37" s="124" t="e">
        <f>SUMIF([1]week1!$F$1:$F$1000,$D37,[1]week1!$J$1:$J$1000)</f>
        <v>#VALUE!</v>
      </c>
      <c r="AA37" s="124" t="e">
        <f>SUMIF('[1]week 2'!$F$1:$F$936,$D37,'[1]week 2'!$J$1:$J$936)</f>
        <v>#VALUE!</v>
      </c>
      <c r="AB37" s="124" t="e">
        <f>SUMIF([1]week3!$F$1:$F$1000,$D37,[1]week3!$J$1:$J$1000)</f>
        <v>#VALUE!</v>
      </c>
      <c r="AC37" s="124" t="e">
        <f>SUMIF([1]week4!$F$1:$F$1000,$D37,[1]week4!$J$1:$J$1000)</f>
        <v>#VALUE!</v>
      </c>
      <c r="AD37" s="124" t="e">
        <f>SUMIF([1]week5!$F$1:$F$1000,$D37,[1]week5!$J$1:$J$1000)</f>
        <v>#VALUE!</v>
      </c>
      <c r="AE37" s="135" t="e">
        <f>SUMIF([1]week7!$F$1:$F$1000,$D37,[1]week7!$J$1:$J$1000)</f>
        <v>#VALUE!</v>
      </c>
      <c r="AF37" s="124" t="e">
        <f>SUMIF([1]week6!$F$1:$F$1000,$D37,[1]week6!$J$1:$J$1000)</f>
        <v>#VALUE!</v>
      </c>
      <c r="AG37" s="124" t="e">
        <f>SUMIF([1]week8!$F$1:$F$1000,$D37,[1]week8!$J$1:$J$1000)</f>
        <v>#VALUE!</v>
      </c>
      <c r="AH37" s="124" t="e">
        <f>SUMIF([1]week9!$F$1:$F$1000,$D37,[1]week9!$J$1:$J$1000)</f>
        <v>#VALUE!</v>
      </c>
      <c r="AI37" s="124" t="e">
        <f>SUMIF([1]week10!$F$1:$F$1000,$D37,[1]week10!$J$1:$J$1000)</f>
        <v>#VALUE!</v>
      </c>
      <c r="AJ37" s="124" t="e">
        <f>SUMIF([1]week11!$F$1:$F$1000,$D37,[1]week11!$J$1:$J$1000)</f>
        <v>#VALUE!</v>
      </c>
      <c r="AK37" s="124" t="e">
        <f>SUMIF([1]week12!$F$1:$F$1000,$D37,[1]week12!$J$1:$J$1000)</f>
        <v>#VALUE!</v>
      </c>
      <c r="AL37" s="124" t="e">
        <f>SUMIF([1]week13!$F$1:$F$1000,$D37,[1]week13!$J$1:$J$1000)</f>
        <v>#VALUE!</v>
      </c>
      <c r="AM37" s="124" t="e">
        <f>SUMIF([1]week14!$F$1:$F$1000,$D37,[1]week14!$J$1:$J$1000)</f>
        <v>#VALUE!</v>
      </c>
      <c r="AN37" s="124" t="e">
        <f>SUMIF([1]week15!$F$1:$F$1000,$D37,[1]week15!$J$1:$J$1000)</f>
        <v>#VALUE!</v>
      </c>
      <c r="AP37" s="136" t="e">
        <f t="shared" si="2"/>
        <v>#VALUE!</v>
      </c>
      <c r="AQ37" s="124" t="e">
        <f>SUMIF([1]week1!$F$1:$F$1000,$D37,[1]week1!$I$1:$I$1000)</f>
        <v>#VALUE!</v>
      </c>
      <c r="AR37" s="124" t="e">
        <f>SUMIF('[1]week 2'!$F$1:$F$936,$D37,'[1]week 2'!$I$1:$I$936)</f>
        <v>#VALUE!</v>
      </c>
      <c r="AS37" s="124" t="e">
        <f>SUMIF([1]week3!$F$1:$F$1000,$D37,[1]week3!$I$1:$I$1000)</f>
        <v>#VALUE!</v>
      </c>
      <c r="AT37" s="124" t="e">
        <f>SUMIF([1]week4!$F$1:$F$1000,$D37,[1]week4!$I$1:$I$1000)</f>
        <v>#VALUE!</v>
      </c>
      <c r="AU37" s="124" t="e">
        <f>SUMIF([1]week5!$F$1:$F$1000,$D37,[1]week5!$I$1:$I$1000)</f>
        <v>#VALUE!</v>
      </c>
      <c r="AV37" s="135" t="e">
        <f>SUMIF([1]week7!$F$1:$F$1000,$D37,[1]week7!$I$1:$I$1000)</f>
        <v>#VALUE!</v>
      </c>
      <c r="AW37" s="124" t="e">
        <f>SUMIF([1]week6!$F$1:$F$1000,$D37,[1]week6!$I$1:$I$1000)</f>
        <v>#VALUE!</v>
      </c>
      <c r="AX37" s="124" t="e">
        <f>SUMIF([1]week8!$F$1:$F$1000,$D37,[1]week8!$I$1:$I$1000)</f>
        <v>#VALUE!</v>
      </c>
      <c r="AY37" s="124" t="e">
        <f>SUMIF([1]week9!$F$1:$F$1000,$D37,[1]week9!$I$1:$I$1000)</f>
        <v>#VALUE!</v>
      </c>
      <c r="AZ37" s="124" t="e">
        <f>SUMIF([1]week10!$F$1:$F$1000,$D37,[1]week10!$I$1:$I$1000)</f>
        <v>#VALUE!</v>
      </c>
      <c r="BA37" s="124" t="e">
        <f>SUMIF([1]week11!$F$1:$F$1000,$D37,[1]week11!$I$1:$I$1000)</f>
        <v>#VALUE!</v>
      </c>
      <c r="BB37" s="124" t="e">
        <f>SUMIF([1]week12!$F$1:$F$1000,$D37,[1]week12!$I$1:$I$1000)</f>
        <v>#VALUE!</v>
      </c>
      <c r="BC37" s="124" t="e">
        <f>SUMIF([1]week13!$F$1:$F$1000,$D37,[1]week13!$I$1:$I$1000)</f>
        <v>#VALUE!</v>
      </c>
      <c r="BD37" s="124" t="e">
        <f>SUMIF([1]week14!$F$1:$F$1000,$D37,[1]week14!$I$1:$I$1000)</f>
        <v>#VALUE!</v>
      </c>
      <c r="BE37" s="124" t="e">
        <f>SUMIF([1]week15!$F$1:$F$1000,$D37,[1]week15!$I$1:$I$1000)</f>
        <v>#VALUE!</v>
      </c>
    </row>
    <row r="38" spans="1:57" ht="13.5" customHeight="1">
      <c r="A38" t="s">
        <v>13</v>
      </c>
      <c r="B38" s="137" t="s">
        <v>40</v>
      </c>
      <c r="C38" s="118">
        <v>3</v>
      </c>
      <c r="D38" s="139" t="s">
        <v>128</v>
      </c>
      <c r="E38" s="120" t="s">
        <v>112</v>
      </c>
      <c r="F38" s="121" t="e">
        <f t="shared" si="0"/>
        <v>#REF!</v>
      </c>
      <c r="H38" s="118" t="e">
        <f>COUNTIF([1]week1!#REF!,$D38)</f>
        <v>#REF!</v>
      </c>
      <c r="I38" s="118" t="e">
        <f>COUNTIF('[1]week 2'!#REF!,$D38)</f>
        <v>#REF!</v>
      </c>
      <c r="J38" s="118" t="e">
        <f>COUNTIF([1]week3!#REF!,$D38)</f>
        <v>#REF!</v>
      </c>
      <c r="K38" s="118" t="e">
        <f>COUNTIF([1]week4!#REF!,$D38)</f>
        <v>#REF!</v>
      </c>
      <c r="L38" s="118" t="e">
        <f>COUNTIF([1]week5!#REF!,$D38)</f>
        <v>#REF!</v>
      </c>
      <c r="M38" s="118" t="e">
        <f>COUNTIF([1]week6!#REF!,$D38)</f>
        <v>#REF!</v>
      </c>
      <c r="N38" s="118" t="e">
        <f>COUNTIF([1]week7!#REF!,$D38)</f>
        <v>#REF!</v>
      </c>
      <c r="O38" s="118" t="e">
        <f>COUNTIF([1]week8!#REF!,$D38)</f>
        <v>#REF!</v>
      </c>
      <c r="P38" s="118" t="e">
        <f>COUNTIF([1]week9!#REF!,$D38)</f>
        <v>#REF!</v>
      </c>
      <c r="Q38" s="118" t="e">
        <f>COUNTIF([1]week10!#REF!,$D38)</f>
        <v>#REF!</v>
      </c>
      <c r="R38" s="118" t="e">
        <f>COUNTIF([1]week11!#REF!,$D38)</f>
        <v>#REF!</v>
      </c>
      <c r="S38" s="118" t="e">
        <f>COUNTIF([1]week12!#REF!,$D38)</f>
        <v>#REF!</v>
      </c>
      <c r="T38" s="118" t="e">
        <f>COUNTIF([1]week13!#REF!,$D38)</f>
        <v>#REF!</v>
      </c>
      <c r="U38" s="118" t="e">
        <f>COUNTIF([1]week14!#REF!,$D38)</f>
        <v>#REF!</v>
      </c>
      <c r="V38" s="118" t="e">
        <f>COUNTIF([1]week15!#REF!,$D38)</f>
        <v>#REF!</v>
      </c>
      <c r="Y38" s="124" t="e">
        <f t="shared" si="1"/>
        <v>#VALUE!</v>
      </c>
      <c r="Z38" s="124" t="e">
        <f>SUMIF([1]week1!$F$1:$F$1000,$D38,[1]week1!$J$1:$J$1000)</f>
        <v>#VALUE!</v>
      </c>
      <c r="AA38" s="124" t="e">
        <f>SUMIF('[1]week 2'!$F$1:$F$936,$D38,'[1]week 2'!$J$1:$J$936)</f>
        <v>#VALUE!</v>
      </c>
      <c r="AB38" s="124" t="e">
        <f>SUMIF([1]week3!$F$1:$F$1000,$D38,[1]week3!$J$1:$J$1000)</f>
        <v>#VALUE!</v>
      </c>
      <c r="AC38" s="124" t="e">
        <f>SUMIF([1]week4!$F$1:$F$1000,$D38,[1]week4!$J$1:$J$1000)</f>
        <v>#VALUE!</v>
      </c>
      <c r="AD38" s="124" t="e">
        <f>SUMIF([1]week5!$F$1:$F$1000,$D38,[1]week5!$J$1:$J$1000)</f>
        <v>#VALUE!</v>
      </c>
      <c r="AE38" s="135" t="e">
        <f>SUMIF([1]week7!$F$1:$F$1000,$D38,[1]week7!$J$1:$J$1000)</f>
        <v>#VALUE!</v>
      </c>
      <c r="AF38" s="124" t="e">
        <f>SUMIF([1]week6!$F$1:$F$1000,$D38,[1]week6!$J$1:$J$1000)</f>
        <v>#VALUE!</v>
      </c>
      <c r="AG38" s="124" t="e">
        <f>SUMIF([1]week8!$F$1:$F$1000,$D38,[1]week8!$J$1:$J$1000)</f>
        <v>#VALUE!</v>
      </c>
      <c r="AH38" s="124" t="e">
        <f>SUMIF([1]week9!$F$1:$F$1000,$D38,[1]week9!$J$1:$J$1000)</f>
        <v>#VALUE!</v>
      </c>
      <c r="AI38" s="124" t="e">
        <f>SUMIF([1]week10!$F$1:$F$1000,$D38,[1]week10!$J$1:$J$1000)</f>
        <v>#VALUE!</v>
      </c>
      <c r="AJ38" s="124" t="e">
        <f>SUMIF([1]week11!$F$1:$F$1000,$D38,[1]week11!$J$1:$J$1000)</f>
        <v>#VALUE!</v>
      </c>
      <c r="AK38" s="124" t="e">
        <f>SUMIF([1]week12!$F$1:$F$1000,$D38,[1]week12!$J$1:$J$1000)</f>
        <v>#VALUE!</v>
      </c>
      <c r="AL38" s="124" t="e">
        <f>SUMIF([1]week13!$F$1:$F$1000,$D38,[1]week13!$J$1:$J$1000)</f>
        <v>#VALUE!</v>
      </c>
      <c r="AM38" s="124" t="e">
        <f>SUMIF([1]week14!$F$1:$F$1000,$D38,[1]week14!$J$1:$J$1000)</f>
        <v>#VALUE!</v>
      </c>
      <c r="AN38" s="124" t="e">
        <f>SUMIF([1]week15!$F$1:$F$1000,$D38,[1]week15!$J$1:$J$1000)</f>
        <v>#VALUE!</v>
      </c>
      <c r="AP38" s="136" t="e">
        <f t="shared" si="2"/>
        <v>#VALUE!</v>
      </c>
      <c r="AQ38" s="124" t="e">
        <f>SUMIF([1]week1!$F$1:$F$1000,$D38,[1]week1!$I$1:$I$1000)</f>
        <v>#VALUE!</v>
      </c>
      <c r="AR38" s="124" t="e">
        <f>SUMIF('[1]week 2'!$F$1:$F$936,$D38,'[1]week 2'!$I$1:$I$936)</f>
        <v>#VALUE!</v>
      </c>
      <c r="AS38" s="124" t="e">
        <f>SUMIF([1]week3!$F$1:$F$1000,$D38,[1]week3!$I$1:$I$1000)</f>
        <v>#VALUE!</v>
      </c>
      <c r="AT38" s="124" t="e">
        <f>SUMIF([1]week4!$F$1:$F$1000,$D38,[1]week4!$I$1:$I$1000)</f>
        <v>#VALUE!</v>
      </c>
      <c r="AU38" s="124" t="e">
        <f>SUMIF([1]week5!$F$1:$F$1000,$D38,[1]week5!$I$1:$I$1000)</f>
        <v>#VALUE!</v>
      </c>
      <c r="AV38" s="135" t="e">
        <f>SUMIF([1]week7!$F$1:$F$1000,$D38,[1]week7!$I$1:$I$1000)</f>
        <v>#VALUE!</v>
      </c>
      <c r="AW38" s="124" t="e">
        <f>SUMIF([1]week6!$F$1:$F$1000,$D38,[1]week6!$I$1:$I$1000)</f>
        <v>#VALUE!</v>
      </c>
      <c r="AX38" s="124" t="e">
        <f>SUMIF([1]week8!$F$1:$F$1000,$D38,[1]week8!$I$1:$I$1000)</f>
        <v>#VALUE!</v>
      </c>
      <c r="AY38" s="124" t="e">
        <f>SUMIF([1]week9!$F$1:$F$1000,$D38,[1]week9!$I$1:$I$1000)</f>
        <v>#VALUE!</v>
      </c>
      <c r="AZ38" s="124" t="e">
        <f>SUMIF([1]week10!$F$1:$F$1000,$D38,[1]week10!$I$1:$I$1000)</f>
        <v>#VALUE!</v>
      </c>
      <c r="BA38" s="124" t="e">
        <f>SUMIF([1]week11!$F$1:$F$1000,$D38,[1]week11!$I$1:$I$1000)</f>
        <v>#VALUE!</v>
      </c>
      <c r="BB38" s="124" t="e">
        <f>SUMIF([1]week12!$F$1:$F$1000,$D38,[1]week12!$I$1:$I$1000)</f>
        <v>#VALUE!</v>
      </c>
      <c r="BC38" s="124" t="e">
        <f>SUMIF([1]week13!$F$1:$F$1000,$D38,[1]week13!$I$1:$I$1000)</f>
        <v>#VALUE!</v>
      </c>
      <c r="BD38" s="124" t="e">
        <f>SUMIF([1]week14!$F$1:$F$1000,$D38,[1]week14!$I$1:$I$1000)</f>
        <v>#VALUE!</v>
      </c>
      <c r="BE38" s="124" t="e">
        <f>SUMIF([1]week15!$F$1:$F$1000,$D38,[1]week15!$I$1:$I$1000)</f>
        <v>#VALUE!</v>
      </c>
    </row>
    <row r="39" spans="1:57" ht="13.5" customHeight="1">
      <c r="A39" t="s">
        <v>13</v>
      </c>
      <c r="B39" s="137" t="s">
        <v>40</v>
      </c>
      <c r="C39" s="118">
        <v>4</v>
      </c>
      <c r="D39" s="139" t="s">
        <v>129</v>
      </c>
      <c r="E39" s="120" t="s">
        <v>112</v>
      </c>
      <c r="F39" s="121" t="e">
        <f t="shared" si="0"/>
        <v>#REF!</v>
      </c>
      <c r="H39" s="118" t="e">
        <f>COUNTIF([1]week1!#REF!,$D39)</f>
        <v>#REF!</v>
      </c>
      <c r="I39" s="118" t="e">
        <f>COUNTIF('[1]week 2'!#REF!,$D39)</f>
        <v>#REF!</v>
      </c>
      <c r="J39" s="118" t="e">
        <f>COUNTIF([1]week3!#REF!,$D39)</f>
        <v>#REF!</v>
      </c>
      <c r="K39" s="118" t="e">
        <f>COUNTIF([1]week4!#REF!,$D39)</f>
        <v>#REF!</v>
      </c>
      <c r="L39" s="118" t="e">
        <f>COUNTIF([1]week5!#REF!,$D39)</f>
        <v>#REF!</v>
      </c>
      <c r="M39" s="118" t="e">
        <f>COUNTIF([1]week6!#REF!,$D39)</f>
        <v>#REF!</v>
      </c>
      <c r="N39" s="118" t="e">
        <f>COUNTIF([1]week7!#REF!,$D39)</f>
        <v>#REF!</v>
      </c>
      <c r="O39" s="118" t="e">
        <f>COUNTIF([1]week8!#REF!,$D39)</f>
        <v>#REF!</v>
      </c>
      <c r="P39" s="118" t="e">
        <f>COUNTIF([1]week9!#REF!,$D39)</f>
        <v>#REF!</v>
      </c>
      <c r="Q39" s="118" t="e">
        <f>COUNTIF([1]week10!#REF!,$D39)</f>
        <v>#REF!</v>
      </c>
      <c r="R39" s="118" t="e">
        <f>COUNTIF([1]week11!#REF!,$D39)</f>
        <v>#REF!</v>
      </c>
      <c r="S39" s="118" t="e">
        <f>COUNTIF([1]week12!#REF!,$D39)</f>
        <v>#REF!</v>
      </c>
      <c r="T39" s="118" t="e">
        <f>COUNTIF([1]week13!#REF!,$D39)</f>
        <v>#REF!</v>
      </c>
      <c r="U39" s="118" t="e">
        <f>COUNTIF([1]week14!#REF!,$D39)</f>
        <v>#REF!</v>
      </c>
      <c r="V39" s="118" t="e">
        <f>COUNTIF([1]week15!#REF!,$D39)</f>
        <v>#REF!</v>
      </c>
      <c r="Y39" s="124" t="e">
        <f t="shared" si="1"/>
        <v>#VALUE!</v>
      </c>
      <c r="Z39" s="124" t="e">
        <f>SUMIF([1]week1!$F$1:$F$1000,$D39,[1]week1!$J$1:$J$1000)</f>
        <v>#VALUE!</v>
      </c>
      <c r="AA39" s="124" t="e">
        <f>SUMIF('[1]week 2'!$F$1:$F$936,$D39,'[1]week 2'!$J$1:$J$936)</f>
        <v>#VALUE!</v>
      </c>
      <c r="AB39" s="124" t="e">
        <f>SUMIF([1]week3!$F$1:$F$1000,$D39,[1]week3!$J$1:$J$1000)</f>
        <v>#VALUE!</v>
      </c>
      <c r="AC39" s="124" t="e">
        <f>SUMIF([1]week4!$F$1:$F$1000,$D39,[1]week4!$J$1:$J$1000)</f>
        <v>#VALUE!</v>
      </c>
      <c r="AD39" s="124" t="e">
        <f>SUMIF([1]week5!$F$1:$F$1000,$D39,[1]week5!$J$1:$J$1000)</f>
        <v>#VALUE!</v>
      </c>
      <c r="AE39" s="135" t="e">
        <f>SUMIF([1]week7!$F$1:$F$1000,$D39,[1]week7!$J$1:$J$1000)</f>
        <v>#VALUE!</v>
      </c>
      <c r="AF39" s="124" t="e">
        <f>SUMIF([1]week6!$F$1:$F$1000,$D39,[1]week6!$J$1:$J$1000)</f>
        <v>#VALUE!</v>
      </c>
      <c r="AG39" s="124" t="e">
        <f>SUMIF([1]week8!$F$1:$F$1000,$D39,[1]week8!$J$1:$J$1000)</f>
        <v>#VALUE!</v>
      </c>
      <c r="AH39" s="124" t="e">
        <f>SUMIF([1]week9!$F$1:$F$1000,$D39,[1]week9!$J$1:$J$1000)</f>
        <v>#VALUE!</v>
      </c>
      <c r="AI39" s="124" t="e">
        <f>SUMIF([1]week10!$F$1:$F$1000,$D39,[1]week10!$J$1:$J$1000)</f>
        <v>#VALUE!</v>
      </c>
      <c r="AJ39" s="124" t="e">
        <f>SUMIF([1]week11!$F$1:$F$1000,$D39,[1]week11!$J$1:$J$1000)</f>
        <v>#VALUE!</v>
      </c>
      <c r="AK39" s="124" t="e">
        <f>SUMIF([1]week12!$F$1:$F$1000,$D39,[1]week12!$J$1:$J$1000)</f>
        <v>#VALUE!</v>
      </c>
      <c r="AL39" s="124" t="e">
        <f>SUMIF([1]week13!$F$1:$F$1000,$D39,[1]week13!$J$1:$J$1000)</f>
        <v>#VALUE!</v>
      </c>
      <c r="AM39" s="124" t="e">
        <f>SUMIF([1]week14!$F$1:$F$1000,$D39,[1]week14!$J$1:$J$1000)</f>
        <v>#VALUE!</v>
      </c>
      <c r="AN39" s="124" t="e">
        <f>SUMIF([1]week15!$F$1:$F$1000,$D39,[1]week15!$J$1:$J$1000)</f>
        <v>#VALUE!</v>
      </c>
      <c r="AP39" s="136" t="e">
        <f t="shared" si="2"/>
        <v>#VALUE!</v>
      </c>
      <c r="AQ39" s="124" t="e">
        <f>SUMIF([1]week1!$F$1:$F$1000,$D39,[1]week1!$I$1:$I$1000)</f>
        <v>#VALUE!</v>
      </c>
      <c r="AR39" s="124" t="e">
        <f>SUMIF('[1]week 2'!$F$1:$F$936,$D39,'[1]week 2'!$I$1:$I$936)</f>
        <v>#VALUE!</v>
      </c>
      <c r="AS39" s="124" t="e">
        <f>SUMIF([1]week3!$F$1:$F$1000,$D39,[1]week3!$I$1:$I$1000)</f>
        <v>#VALUE!</v>
      </c>
      <c r="AT39" s="124" t="e">
        <f>SUMIF([1]week4!$F$1:$F$1000,$D39,[1]week4!$I$1:$I$1000)</f>
        <v>#VALUE!</v>
      </c>
      <c r="AU39" s="124" t="e">
        <f>SUMIF([1]week5!$F$1:$F$1000,$D39,[1]week5!$I$1:$I$1000)</f>
        <v>#VALUE!</v>
      </c>
      <c r="AV39" s="135" t="e">
        <f>SUMIF([1]week7!$F$1:$F$1000,$D39,[1]week7!$I$1:$I$1000)</f>
        <v>#VALUE!</v>
      </c>
      <c r="AW39" s="124" t="e">
        <f>SUMIF([1]week6!$F$1:$F$1000,$D39,[1]week6!$I$1:$I$1000)</f>
        <v>#VALUE!</v>
      </c>
      <c r="AX39" s="124" t="e">
        <f>SUMIF([1]week8!$F$1:$F$1000,$D39,[1]week8!$I$1:$I$1000)</f>
        <v>#VALUE!</v>
      </c>
      <c r="AY39" s="124" t="e">
        <f>SUMIF([1]week9!$F$1:$F$1000,$D39,[1]week9!$I$1:$I$1000)</f>
        <v>#VALUE!</v>
      </c>
      <c r="AZ39" s="124" t="e">
        <f>SUMIF([1]week10!$F$1:$F$1000,$D39,[1]week10!$I$1:$I$1000)</f>
        <v>#VALUE!</v>
      </c>
      <c r="BA39" s="124" t="e">
        <f>SUMIF([1]week11!$F$1:$F$1000,$D39,[1]week11!$I$1:$I$1000)</f>
        <v>#VALUE!</v>
      </c>
      <c r="BB39" s="124" t="e">
        <f>SUMIF([1]week12!$F$1:$F$1000,$D39,[1]week12!$I$1:$I$1000)</f>
        <v>#VALUE!</v>
      </c>
      <c r="BC39" s="124" t="e">
        <f>SUMIF([1]week13!$F$1:$F$1000,$D39,[1]week13!$I$1:$I$1000)</f>
        <v>#VALUE!</v>
      </c>
      <c r="BD39" s="124" t="e">
        <f>SUMIF([1]week14!$F$1:$F$1000,$D39,[1]week14!$I$1:$I$1000)</f>
        <v>#VALUE!</v>
      </c>
      <c r="BE39" s="124" t="e">
        <f>SUMIF([1]week15!$F$1:$F$1000,$D39,[1]week15!$I$1:$I$1000)</f>
        <v>#VALUE!</v>
      </c>
    </row>
    <row r="40" spans="1:57" ht="13.5" customHeight="1">
      <c r="A40" t="s">
        <v>13</v>
      </c>
      <c r="B40" s="137" t="s">
        <v>40</v>
      </c>
      <c r="C40" s="118">
        <v>5</v>
      </c>
      <c r="D40" s="139" t="s">
        <v>130</v>
      </c>
      <c r="E40" s="120" t="s">
        <v>112</v>
      </c>
      <c r="F40" s="121" t="e">
        <f t="shared" si="0"/>
        <v>#REF!</v>
      </c>
      <c r="H40" s="118" t="e">
        <f>COUNTIF([1]week1!#REF!,$D40)</f>
        <v>#REF!</v>
      </c>
      <c r="I40" s="118" t="e">
        <f>COUNTIF('[1]week 2'!#REF!,$D40)</f>
        <v>#REF!</v>
      </c>
      <c r="J40" s="118" t="e">
        <f>COUNTIF([1]week3!#REF!,$D40)</f>
        <v>#REF!</v>
      </c>
      <c r="K40" s="118" t="e">
        <f>COUNTIF([1]week4!#REF!,$D40)</f>
        <v>#REF!</v>
      </c>
      <c r="L40" s="118" t="e">
        <f>COUNTIF([1]week5!#REF!,$D40)</f>
        <v>#REF!</v>
      </c>
      <c r="M40" s="118" t="e">
        <f>COUNTIF([1]week6!#REF!,$D40)</f>
        <v>#REF!</v>
      </c>
      <c r="N40" s="118" t="e">
        <f>COUNTIF([1]week7!#REF!,$D40)</f>
        <v>#REF!</v>
      </c>
      <c r="O40" s="118" t="e">
        <f>COUNTIF([1]week8!#REF!,$D40)</f>
        <v>#REF!</v>
      </c>
      <c r="P40" s="118" t="e">
        <f>COUNTIF([1]week9!#REF!,$D40)</f>
        <v>#REF!</v>
      </c>
      <c r="Q40" s="118" t="e">
        <f>COUNTIF([1]week10!#REF!,$D40)</f>
        <v>#REF!</v>
      </c>
      <c r="R40" s="118" t="e">
        <f>COUNTIF([1]week11!#REF!,$D40)</f>
        <v>#REF!</v>
      </c>
      <c r="S40" s="118" t="e">
        <f>COUNTIF([1]week12!#REF!,$D40)</f>
        <v>#REF!</v>
      </c>
      <c r="T40" s="118" t="e">
        <f>COUNTIF([1]week13!#REF!,$D40)</f>
        <v>#REF!</v>
      </c>
      <c r="U40" s="118" t="e">
        <f>COUNTIF([1]week14!#REF!,$D40)</f>
        <v>#REF!</v>
      </c>
      <c r="V40" s="118" t="e">
        <f>COUNTIF([1]week15!#REF!,$D40)</f>
        <v>#REF!</v>
      </c>
      <c r="Y40" s="124" t="e">
        <f t="shared" si="1"/>
        <v>#VALUE!</v>
      </c>
      <c r="Z40" s="124" t="e">
        <f>SUMIF([1]week1!$F$1:$F$1000,$D40,[1]week1!$J$1:$J$1000)</f>
        <v>#VALUE!</v>
      </c>
      <c r="AA40" s="124" t="e">
        <f>SUMIF('[1]week 2'!$F$1:$F$936,$D40,'[1]week 2'!$J$1:$J$936)</f>
        <v>#VALUE!</v>
      </c>
      <c r="AB40" s="124" t="e">
        <f>SUMIF([1]week3!$F$1:$F$1000,$D40,[1]week3!$J$1:$J$1000)</f>
        <v>#VALUE!</v>
      </c>
      <c r="AC40" s="124" t="e">
        <f>SUMIF([1]week4!$F$1:$F$1000,$D40,[1]week4!$J$1:$J$1000)</f>
        <v>#VALUE!</v>
      </c>
      <c r="AD40" s="124" t="e">
        <f>SUMIF([1]week5!$F$1:$F$1000,$D40,[1]week5!$J$1:$J$1000)</f>
        <v>#VALUE!</v>
      </c>
      <c r="AE40" s="135" t="e">
        <f>SUMIF([1]week7!$F$1:$F$1000,$D40,[1]week7!$J$1:$J$1000)</f>
        <v>#VALUE!</v>
      </c>
      <c r="AF40" s="124" t="e">
        <f>SUMIF([1]week6!$F$1:$F$1000,$D40,[1]week6!$J$1:$J$1000)</f>
        <v>#VALUE!</v>
      </c>
      <c r="AG40" s="124" t="e">
        <f>SUMIF([1]week8!$F$1:$F$1000,$D40,[1]week8!$J$1:$J$1000)</f>
        <v>#VALUE!</v>
      </c>
      <c r="AH40" s="124" t="e">
        <f>SUMIF([1]week9!$F$1:$F$1000,$D40,[1]week9!$J$1:$J$1000)</f>
        <v>#VALUE!</v>
      </c>
      <c r="AI40" s="124" t="e">
        <f>SUMIF([1]week10!$F$1:$F$1000,$D40,[1]week10!$J$1:$J$1000)</f>
        <v>#VALUE!</v>
      </c>
      <c r="AJ40" s="124" t="e">
        <f>SUMIF([1]week11!$F$1:$F$1000,$D40,[1]week11!$J$1:$J$1000)</f>
        <v>#VALUE!</v>
      </c>
      <c r="AK40" s="124" t="e">
        <f>SUMIF([1]week12!$F$1:$F$1000,$D40,[1]week12!$J$1:$J$1000)</f>
        <v>#VALUE!</v>
      </c>
      <c r="AL40" s="124" t="e">
        <f>SUMIF([1]week13!$F$1:$F$1000,$D40,[1]week13!$J$1:$J$1000)</f>
        <v>#VALUE!</v>
      </c>
      <c r="AM40" s="124" t="e">
        <f>SUMIF([1]week14!$F$1:$F$1000,$D40,[1]week14!$J$1:$J$1000)</f>
        <v>#VALUE!</v>
      </c>
      <c r="AN40" s="124" t="e">
        <f>SUMIF([1]week15!$F$1:$F$1000,$D40,[1]week15!$J$1:$J$1000)</f>
        <v>#VALUE!</v>
      </c>
      <c r="AP40" s="136" t="e">
        <f t="shared" si="2"/>
        <v>#VALUE!</v>
      </c>
      <c r="AQ40" s="124" t="e">
        <f>SUMIF([1]week1!$F$1:$F$1000,$D40,[1]week1!$I$1:$I$1000)</f>
        <v>#VALUE!</v>
      </c>
      <c r="AR40" s="124" t="e">
        <f>SUMIF('[1]week 2'!$F$1:$F$936,$D40,'[1]week 2'!$I$1:$I$936)</f>
        <v>#VALUE!</v>
      </c>
      <c r="AS40" s="124" t="e">
        <f>SUMIF([1]week3!$F$1:$F$1000,$D40,[1]week3!$I$1:$I$1000)</f>
        <v>#VALUE!</v>
      </c>
      <c r="AT40" s="124" t="e">
        <f>SUMIF([1]week4!$F$1:$F$1000,$D40,[1]week4!$I$1:$I$1000)</f>
        <v>#VALUE!</v>
      </c>
      <c r="AU40" s="124" t="e">
        <f>SUMIF([1]week5!$F$1:$F$1000,$D40,[1]week5!$I$1:$I$1000)</f>
        <v>#VALUE!</v>
      </c>
      <c r="AV40" s="135" t="e">
        <f>SUMIF([1]week7!$F$1:$F$1000,$D40,[1]week7!$I$1:$I$1000)</f>
        <v>#VALUE!</v>
      </c>
      <c r="AW40" s="124" t="e">
        <f>SUMIF([1]week6!$F$1:$F$1000,$D40,[1]week6!$I$1:$I$1000)</f>
        <v>#VALUE!</v>
      </c>
      <c r="AX40" s="124" t="e">
        <f>SUMIF([1]week8!$F$1:$F$1000,$D40,[1]week8!$I$1:$I$1000)</f>
        <v>#VALUE!</v>
      </c>
      <c r="AY40" s="124" t="e">
        <f>SUMIF([1]week9!$F$1:$F$1000,$D40,[1]week9!$I$1:$I$1000)</f>
        <v>#VALUE!</v>
      </c>
      <c r="AZ40" s="124" t="e">
        <f>SUMIF([1]week10!$F$1:$F$1000,$D40,[1]week10!$I$1:$I$1000)</f>
        <v>#VALUE!</v>
      </c>
      <c r="BA40" s="124" t="e">
        <f>SUMIF([1]week11!$F$1:$F$1000,$D40,[1]week11!$I$1:$I$1000)</f>
        <v>#VALUE!</v>
      </c>
      <c r="BB40" s="124" t="e">
        <f>SUMIF([1]week12!$F$1:$F$1000,$D40,[1]week12!$I$1:$I$1000)</f>
        <v>#VALUE!</v>
      </c>
      <c r="BC40" s="124" t="e">
        <f>SUMIF([1]week13!$F$1:$F$1000,$D40,[1]week13!$I$1:$I$1000)</f>
        <v>#VALUE!</v>
      </c>
      <c r="BD40" s="124" t="e">
        <f>SUMIF([1]week14!$F$1:$F$1000,$D40,[1]week14!$I$1:$I$1000)</f>
        <v>#VALUE!</v>
      </c>
      <c r="BE40" s="124" t="e">
        <f>SUMIF([1]week15!$F$1:$F$1000,$D40,[1]week15!$I$1:$I$1000)</f>
        <v>#VALUE!</v>
      </c>
    </row>
    <row r="41" spans="1:57" ht="13.5" customHeight="1">
      <c r="A41" t="s">
        <v>13</v>
      </c>
      <c r="B41" s="137" t="s">
        <v>40</v>
      </c>
      <c r="C41" s="118">
        <v>6</v>
      </c>
      <c r="D41" s="139" t="s">
        <v>131</v>
      </c>
      <c r="E41" s="120" t="s">
        <v>112</v>
      </c>
      <c r="F41" s="121" t="e">
        <f t="shared" si="0"/>
        <v>#REF!</v>
      </c>
      <c r="H41" s="118" t="e">
        <f>COUNTIF([1]week1!#REF!,$D41)</f>
        <v>#REF!</v>
      </c>
      <c r="I41" s="118" t="e">
        <f>COUNTIF('[1]week 2'!#REF!,$D41)</f>
        <v>#REF!</v>
      </c>
      <c r="J41" s="118" t="e">
        <f>COUNTIF([1]week3!#REF!,$D41)</f>
        <v>#REF!</v>
      </c>
      <c r="K41" s="118" t="e">
        <f>COUNTIF([1]week4!#REF!,$D41)</f>
        <v>#REF!</v>
      </c>
      <c r="L41" s="118" t="e">
        <f>COUNTIF([1]week5!#REF!,$D41)</f>
        <v>#REF!</v>
      </c>
      <c r="M41" s="118" t="e">
        <f>COUNTIF([1]week6!#REF!,$D41)</f>
        <v>#REF!</v>
      </c>
      <c r="N41" s="118" t="e">
        <f>COUNTIF([1]week7!#REF!,$D41)</f>
        <v>#REF!</v>
      </c>
      <c r="O41" s="118" t="e">
        <f>COUNTIF([1]week8!#REF!,$D41)</f>
        <v>#REF!</v>
      </c>
      <c r="P41" s="118" t="e">
        <f>COUNTIF([1]week9!#REF!,$D41)</f>
        <v>#REF!</v>
      </c>
      <c r="Q41" s="118" t="e">
        <f>COUNTIF([1]week10!#REF!,$D41)</f>
        <v>#REF!</v>
      </c>
      <c r="R41" s="118" t="e">
        <f>COUNTIF([1]week11!#REF!,$D41)</f>
        <v>#REF!</v>
      </c>
      <c r="S41" s="118" t="e">
        <f>COUNTIF([1]week12!#REF!,$D41)</f>
        <v>#REF!</v>
      </c>
      <c r="T41" s="118" t="e">
        <f>COUNTIF([1]week13!#REF!,$D41)</f>
        <v>#REF!</v>
      </c>
      <c r="U41" s="118" t="e">
        <f>COUNTIF([1]week14!#REF!,$D41)</f>
        <v>#REF!</v>
      </c>
      <c r="V41" s="118" t="e">
        <f>COUNTIF([1]week15!#REF!,$D41)</f>
        <v>#REF!</v>
      </c>
      <c r="Y41" s="124" t="e">
        <f t="shared" si="1"/>
        <v>#VALUE!</v>
      </c>
      <c r="Z41" s="124" t="e">
        <f>SUMIF([1]week1!$F$1:$F$1000,$D41,[1]week1!$J$1:$J$1000)</f>
        <v>#VALUE!</v>
      </c>
      <c r="AA41" s="124" t="e">
        <f>SUMIF('[1]week 2'!$F$1:$F$936,$D41,'[1]week 2'!$J$1:$J$936)</f>
        <v>#VALUE!</v>
      </c>
      <c r="AB41" s="124" t="e">
        <f>SUMIF([1]week3!$F$1:$F$1000,$D41,[1]week3!$J$1:$J$1000)</f>
        <v>#VALUE!</v>
      </c>
      <c r="AC41" s="124" t="e">
        <f>SUMIF([1]week4!$F$1:$F$1000,$D41,[1]week4!$J$1:$J$1000)</f>
        <v>#VALUE!</v>
      </c>
      <c r="AD41" s="124" t="e">
        <f>SUMIF([1]week5!$F$1:$F$1000,$D41,[1]week5!$J$1:$J$1000)</f>
        <v>#VALUE!</v>
      </c>
      <c r="AE41" s="135" t="e">
        <f>SUMIF([1]week7!$F$1:$F$1000,$D41,[1]week7!$J$1:$J$1000)</f>
        <v>#VALUE!</v>
      </c>
      <c r="AF41" s="124" t="e">
        <f>SUMIF([1]week6!$F$1:$F$1000,$D41,[1]week6!$J$1:$J$1000)</f>
        <v>#VALUE!</v>
      </c>
      <c r="AG41" s="124" t="e">
        <f>SUMIF([1]week8!$F$1:$F$1000,$D41,[1]week8!$J$1:$J$1000)</f>
        <v>#VALUE!</v>
      </c>
      <c r="AH41" s="124" t="e">
        <f>SUMIF([1]week9!$F$1:$F$1000,$D41,[1]week9!$J$1:$J$1000)</f>
        <v>#VALUE!</v>
      </c>
      <c r="AI41" s="124" t="e">
        <f>SUMIF([1]week10!$F$1:$F$1000,$D41,[1]week10!$J$1:$J$1000)</f>
        <v>#VALUE!</v>
      </c>
      <c r="AJ41" s="124" t="e">
        <f>SUMIF([1]week11!$F$1:$F$1000,$D41,[1]week11!$J$1:$J$1000)</f>
        <v>#VALUE!</v>
      </c>
      <c r="AK41" s="124" t="e">
        <f>SUMIF([1]week12!$F$1:$F$1000,$D41,[1]week12!$J$1:$J$1000)</f>
        <v>#VALUE!</v>
      </c>
      <c r="AL41" s="124" t="e">
        <f>SUMIF([1]week13!$F$1:$F$1000,$D41,[1]week13!$J$1:$J$1000)</f>
        <v>#VALUE!</v>
      </c>
      <c r="AM41" s="124" t="e">
        <f>SUMIF([1]week14!$F$1:$F$1000,$D41,[1]week14!$J$1:$J$1000)</f>
        <v>#VALUE!</v>
      </c>
      <c r="AN41" s="124" t="e">
        <f>SUMIF([1]week15!$F$1:$F$1000,$D41,[1]week15!$J$1:$J$1000)</f>
        <v>#VALUE!</v>
      </c>
      <c r="AP41" s="136" t="e">
        <f t="shared" si="2"/>
        <v>#VALUE!</v>
      </c>
      <c r="AQ41" s="124" t="e">
        <f>SUMIF([1]week1!$F$1:$F$1000,$D41,[1]week1!$I$1:$I$1000)</f>
        <v>#VALUE!</v>
      </c>
      <c r="AR41" s="124" t="e">
        <f>SUMIF('[1]week 2'!$F$1:$F$936,$D41,'[1]week 2'!$I$1:$I$936)</f>
        <v>#VALUE!</v>
      </c>
      <c r="AS41" s="124" t="e">
        <f>SUMIF([1]week3!$F$1:$F$1000,$D41,[1]week3!$I$1:$I$1000)</f>
        <v>#VALUE!</v>
      </c>
      <c r="AT41" s="124" t="e">
        <f>SUMIF([1]week4!$F$1:$F$1000,$D41,[1]week4!$I$1:$I$1000)</f>
        <v>#VALUE!</v>
      </c>
      <c r="AU41" s="124" t="e">
        <f>SUMIF([1]week5!$F$1:$F$1000,$D41,[1]week5!$I$1:$I$1000)</f>
        <v>#VALUE!</v>
      </c>
      <c r="AV41" s="135" t="e">
        <f>SUMIF([1]week7!$F$1:$F$1000,$D41,[1]week7!$I$1:$I$1000)</f>
        <v>#VALUE!</v>
      </c>
      <c r="AW41" s="124" t="e">
        <f>SUMIF([1]week6!$F$1:$F$1000,$D41,[1]week6!$I$1:$I$1000)</f>
        <v>#VALUE!</v>
      </c>
      <c r="AX41" s="124" t="e">
        <f>SUMIF([1]week8!$F$1:$F$1000,$D41,[1]week8!$I$1:$I$1000)</f>
        <v>#VALUE!</v>
      </c>
      <c r="AY41" s="124" t="e">
        <f>SUMIF([1]week9!$F$1:$F$1000,$D41,[1]week9!$I$1:$I$1000)</f>
        <v>#VALUE!</v>
      </c>
      <c r="AZ41" s="124" t="e">
        <f>SUMIF([1]week10!$F$1:$F$1000,$D41,[1]week10!$I$1:$I$1000)</f>
        <v>#VALUE!</v>
      </c>
      <c r="BA41" s="124" t="e">
        <f>SUMIF([1]week11!$F$1:$F$1000,$D41,[1]week11!$I$1:$I$1000)</f>
        <v>#VALUE!</v>
      </c>
      <c r="BB41" s="124" t="e">
        <f>SUMIF([1]week12!$F$1:$F$1000,$D41,[1]week12!$I$1:$I$1000)</f>
        <v>#VALUE!</v>
      </c>
      <c r="BC41" s="124" t="e">
        <f>SUMIF([1]week13!$F$1:$F$1000,$D41,[1]week13!$I$1:$I$1000)</f>
        <v>#VALUE!</v>
      </c>
      <c r="BD41" s="124" t="e">
        <f>SUMIF([1]week14!$F$1:$F$1000,$D41,[1]week14!$I$1:$I$1000)</f>
        <v>#VALUE!</v>
      </c>
      <c r="BE41" s="124" t="e">
        <f>SUMIF([1]week15!$F$1:$F$1000,$D41,[1]week15!$I$1:$I$1000)</f>
        <v>#VALUE!</v>
      </c>
    </row>
    <row r="42" spans="1:57" ht="13.5" customHeight="1">
      <c r="A42" t="s">
        <v>13</v>
      </c>
      <c r="B42" s="137" t="s">
        <v>40</v>
      </c>
      <c r="C42" s="118">
        <v>7</v>
      </c>
      <c r="D42" s="139" t="s">
        <v>132</v>
      </c>
      <c r="E42" s="120" t="s">
        <v>112</v>
      </c>
      <c r="F42" s="121" t="e">
        <f t="shared" si="0"/>
        <v>#REF!</v>
      </c>
      <c r="H42" s="118" t="e">
        <f>COUNTIF([1]week1!#REF!,$D42)</f>
        <v>#REF!</v>
      </c>
      <c r="I42" s="118" t="e">
        <f>COUNTIF('[1]week 2'!#REF!,$D42)</f>
        <v>#REF!</v>
      </c>
      <c r="J42" s="118" t="e">
        <f>COUNTIF([1]week3!#REF!,$D42)</f>
        <v>#REF!</v>
      </c>
      <c r="K42" s="118" t="e">
        <f>COUNTIF([1]week4!#REF!,$D42)</f>
        <v>#REF!</v>
      </c>
      <c r="L42" s="118" t="e">
        <f>COUNTIF([1]week5!#REF!,$D42)</f>
        <v>#REF!</v>
      </c>
      <c r="M42" s="118" t="e">
        <f>COUNTIF([1]week6!#REF!,$D42)</f>
        <v>#REF!</v>
      </c>
      <c r="N42" s="118" t="e">
        <f>COUNTIF([1]week7!#REF!,$D42)</f>
        <v>#REF!</v>
      </c>
      <c r="O42" s="118" t="e">
        <f>COUNTIF([1]week8!#REF!,$D42)</f>
        <v>#REF!</v>
      </c>
      <c r="P42" s="118" t="e">
        <f>COUNTIF([1]week9!#REF!,$D42)</f>
        <v>#REF!</v>
      </c>
      <c r="Q42" s="118" t="e">
        <f>COUNTIF([1]week10!#REF!,$D42)</f>
        <v>#REF!</v>
      </c>
      <c r="R42" s="118" t="e">
        <f>COUNTIF([1]week11!#REF!,$D42)</f>
        <v>#REF!</v>
      </c>
      <c r="S42" s="118" t="e">
        <f>COUNTIF([1]week12!#REF!,$D42)</f>
        <v>#REF!</v>
      </c>
      <c r="T42" s="118" t="e">
        <f>COUNTIF([1]week13!#REF!,$D42)</f>
        <v>#REF!</v>
      </c>
      <c r="U42" s="118" t="e">
        <f>COUNTIF([1]week14!#REF!,$D42)</f>
        <v>#REF!</v>
      </c>
      <c r="V42" s="118" t="e">
        <f>COUNTIF([1]week15!#REF!,$D42)</f>
        <v>#REF!</v>
      </c>
      <c r="Y42" s="124" t="e">
        <f t="shared" si="1"/>
        <v>#VALUE!</v>
      </c>
      <c r="Z42" s="124" t="e">
        <f>SUMIF([1]week1!$F$1:$F$1000,$D42,[1]week1!$J$1:$J$1000)</f>
        <v>#VALUE!</v>
      </c>
      <c r="AA42" s="124" t="e">
        <f>SUMIF('[1]week 2'!$F$1:$F$936,$D42,'[1]week 2'!$J$1:$J$936)</f>
        <v>#VALUE!</v>
      </c>
      <c r="AB42" s="124" t="e">
        <f>SUMIF([1]week3!$F$1:$F$1000,$D42,[1]week3!$J$1:$J$1000)</f>
        <v>#VALUE!</v>
      </c>
      <c r="AC42" s="124" t="e">
        <f>SUMIF([1]week4!$F$1:$F$1000,$D42,[1]week4!$J$1:$J$1000)</f>
        <v>#VALUE!</v>
      </c>
      <c r="AD42" s="124" t="e">
        <f>SUMIF([1]week5!$F$1:$F$1000,$D42,[1]week5!$J$1:$J$1000)</f>
        <v>#VALUE!</v>
      </c>
      <c r="AE42" s="135" t="e">
        <f>SUMIF([1]week7!$F$1:$F$1000,$D42,[1]week7!$J$1:$J$1000)</f>
        <v>#VALUE!</v>
      </c>
      <c r="AF42" s="124" t="e">
        <f>SUMIF([1]week6!$F$1:$F$1000,$D42,[1]week6!$J$1:$J$1000)</f>
        <v>#VALUE!</v>
      </c>
      <c r="AG42" s="124" t="e">
        <f>SUMIF([1]week8!$F$1:$F$1000,$D42,[1]week8!$J$1:$J$1000)</f>
        <v>#VALUE!</v>
      </c>
      <c r="AH42" s="124" t="e">
        <f>SUMIF([1]week9!$F$1:$F$1000,$D42,[1]week9!$J$1:$J$1000)</f>
        <v>#VALUE!</v>
      </c>
      <c r="AI42" s="124" t="e">
        <f>SUMIF([1]week10!$F$1:$F$1000,$D42,[1]week10!$J$1:$J$1000)</f>
        <v>#VALUE!</v>
      </c>
      <c r="AJ42" s="124" t="e">
        <f>SUMIF([1]week11!$F$1:$F$1000,$D42,[1]week11!$J$1:$J$1000)</f>
        <v>#VALUE!</v>
      </c>
      <c r="AK42" s="124" t="e">
        <f>SUMIF([1]week12!$F$1:$F$1000,$D42,[1]week12!$J$1:$J$1000)</f>
        <v>#VALUE!</v>
      </c>
      <c r="AL42" s="124" t="e">
        <f>SUMIF([1]week13!$F$1:$F$1000,$D42,[1]week13!$J$1:$J$1000)</f>
        <v>#VALUE!</v>
      </c>
      <c r="AM42" s="124" t="e">
        <f>SUMIF([1]week14!$F$1:$F$1000,$D42,[1]week14!$J$1:$J$1000)</f>
        <v>#VALUE!</v>
      </c>
      <c r="AN42" s="124" t="e">
        <f>SUMIF([1]week15!$F$1:$F$1000,$D42,[1]week15!$J$1:$J$1000)</f>
        <v>#VALUE!</v>
      </c>
      <c r="AP42" s="136" t="e">
        <f t="shared" si="2"/>
        <v>#VALUE!</v>
      </c>
      <c r="AQ42" s="124" t="e">
        <f>SUMIF([1]week1!$F$1:$F$1000,$D42,[1]week1!$I$1:$I$1000)</f>
        <v>#VALUE!</v>
      </c>
      <c r="AR42" s="124" t="e">
        <f>SUMIF('[1]week 2'!$F$1:$F$936,$D42,'[1]week 2'!$I$1:$I$936)</f>
        <v>#VALUE!</v>
      </c>
      <c r="AS42" s="124" t="e">
        <f>SUMIF([1]week3!$F$1:$F$1000,$D42,[1]week3!$I$1:$I$1000)</f>
        <v>#VALUE!</v>
      </c>
      <c r="AT42" s="124" t="e">
        <f>SUMIF([1]week4!$F$1:$F$1000,$D42,[1]week4!$I$1:$I$1000)</f>
        <v>#VALUE!</v>
      </c>
      <c r="AU42" s="124" t="e">
        <f>SUMIF([1]week5!$F$1:$F$1000,$D42,[1]week5!$I$1:$I$1000)</f>
        <v>#VALUE!</v>
      </c>
      <c r="AV42" s="135" t="e">
        <f>SUMIF([1]week7!$F$1:$F$1000,$D42,[1]week7!$I$1:$I$1000)</f>
        <v>#VALUE!</v>
      </c>
      <c r="AW42" s="124" t="e">
        <f>SUMIF([1]week6!$F$1:$F$1000,$D42,[1]week6!$I$1:$I$1000)</f>
        <v>#VALUE!</v>
      </c>
      <c r="AX42" s="124" t="e">
        <f>SUMIF([1]week8!$F$1:$F$1000,$D42,[1]week8!$I$1:$I$1000)</f>
        <v>#VALUE!</v>
      </c>
      <c r="AY42" s="124" t="e">
        <f>SUMIF([1]week9!$F$1:$F$1000,$D42,[1]week9!$I$1:$I$1000)</f>
        <v>#VALUE!</v>
      </c>
      <c r="AZ42" s="124" t="e">
        <f>SUMIF([1]week10!$F$1:$F$1000,$D42,[1]week10!$I$1:$I$1000)</f>
        <v>#VALUE!</v>
      </c>
      <c r="BA42" s="124" t="e">
        <f>SUMIF([1]week11!$F$1:$F$1000,$D42,[1]week11!$I$1:$I$1000)</f>
        <v>#VALUE!</v>
      </c>
      <c r="BB42" s="124" t="e">
        <f>SUMIF([1]week12!$F$1:$F$1000,$D42,[1]week12!$I$1:$I$1000)</f>
        <v>#VALUE!</v>
      </c>
      <c r="BC42" s="124" t="e">
        <f>SUMIF([1]week13!$F$1:$F$1000,$D42,[1]week13!$I$1:$I$1000)</f>
        <v>#VALUE!</v>
      </c>
      <c r="BD42" s="124" t="e">
        <f>SUMIF([1]week14!$F$1:$F$1000,$D42,[1]week14!$I$1:$I$1000)</f>
        <v>#VALUE!</v>
      </c>
      <c r="BE42" s="124" t="e">
        <f>SUMIF([1]week15!$F$1:$F$1000,$D42,[1]week15!$I$1:$I$1000)</f>
        <v>#VALUE!</v>
      </c>
    </row>
    <row r="43" spans="1:57" ht="13.5" customHeight="1">
      <c r="A43" t="s">
        <v>13</v>
      </c>
      <c r="B43" s="137" t="s">
        <v>40</v>
      </c>
      <c r="C43" s="118">
        <v>8</v>
      </c>
      <c r="D43" s="142" t="s">
        <v>133</v>
      </c>
      <c r="E43" s="120" t="s">
        <v>112</v>
      </c>
      <c r="F43" s="121" t="e">
        <f t="shared" si="0"/>
        <v>#REF!</v>
      </c>
      <c r="H43" s="118" t="e">
        <f>COUNTIF([1]week1!#REF!,$D43)</f>
        <v>#REF!</v>
      </c>
      <c r="I43" s="118" t="e">
        <f>COUNTIF('[1]week 2'!#REF!,$D43)</f>
        <v>#REF!</v>
      </c>
      <c r="J43" s="118" t="e">
        <f>COUNTIF([1]week3!#REF!,$D43)</f>
        <v>#REF!</v>
      </c>
      <c r="K43" s="118" t="e">
        <f>COUNTIF([1]week4!#REF!,$D43)</f>
        <v>#REF!</v>
      </c>
      <c r="L43" s="118" t="e">
        <f>COUNTIF([1]week5!#REF!,$D43)</f>
        <v>#REF!</v>
      </c>
      <c r="M43" s="118" t="e">
        <f>COUNTIF([1]week6!#REF!,$D43)</f>
        <v>#REF!</v>
      </c>
      <c r="N43" s="118" t="e">
        <f>COUNTIF([1]week7!#REF!,$D43)</f>
        <v>#REF!</v>
      </c>
      <c r="O43" s="118" t="e">
        <f>COUNTIF([1]week8!#REF!,$D43)</f>
        <v>#REF!</v>
      </c>
      <c r="P43" s="118" t="e">
        <f>COUNTIF([1]week9!#REF!,$D43)</f>
        <v>#REF!</v>
      </c>
      <c r="Q43" s="118" t="e">
        <f>COUNTIF([1]week10!#REF!,$D43)</f>
        <v>#REF!</v>
      </c>
      <c r="R43" s="118" t="e">
        <f>COUNTIF([1]week11!#REF!,$D43)</f>
        <v>#REF!</v>
      </c>
      <c r="S43" s="118" t="e">
        <f>COUNTIF([1]week12!#REF!,$D43)</f>
        <v>#REF!</v>
      </c>
      <c r="T43" s="118" t="e">
        <f>COUNTIF([1]week13!#REF!,$D43)</f>
        <v>#REF!</v>
      </c>
      <c r="U43" s="118" t="e">
        <f>COUNTIF([1]week14!#REF!,$D43)</f>
        <v>#REF!</v>
      </c>
      <c r="V43" s="118" t="e">
        <f>COUNTIF([1]week15!#REF!,$D43)</f>
        <v>#REF!</v>
      </c>
      <c r="Y43" s="124" t="e">
        <f t="shared" si="1"/>
        <v>#VALUE!</v>
      </c>
      <c r="Z43" s="124" t="e">
        <f>SUMIF([1]week1!$F$1:$F$1000,$D43,[1]week1!$J$1:$J$1000)</f>
        <v>#VALUE!</v>
      </c>
      <c r="AA43" s="124" t="e">
        <f>SUMIF('[1]week 2'!$F$1:$F$936,$D43,'[1]week 2'!$J$1:$J$936)</f>
        <v>#VALUE!</v>
      </c>
      <c r="AB43" s="124" t="e">
        <f>SUMIF([1]week3!$F$1:$F$1000,$D43,[1]week3!$J$1:$J$1000)</f>
        <v>#VALUE!</v>
      </c>
      <c r="AC43" s="124" t="e">
        <f>SUMIF([1]week4!$F$1:$F$1000,$D43,[1]week4!$J$1:$J$1000)</f>
        <v>#VALUE!</v>
      </c>
      <c r="AD43" s="124" t="e">
        <f>SUMIF([1]week5!$F$1:$F$1000,$D43,[1]week5!$J$1:$J$1000)</f>
        <v>#VALUE!</v>
      </c>
      <c r="AE43" s="135" t="e">
        <f>SUMIF([1]week7!$F$1:$F$1000,$D43,[1]week7!$J$1:$J$1000)</f>
        <v>#VALUE!</v>
      </c>
      <c r="AF43" s="124" t="e">
        <f>SUMIF([1]week6!$F$1:$F$1000,$D43,[1]week6!$J$1:$J$1000)</f>
        <v>#VALUE!</v>
      </c>
      <c r="AG43" s="124" t="e">
        <f>SUMIF([1]week8!$F$1:$F$1000,$D43,[1]week8!$J$1:$J$1000)</f>
        <v>#VALUE!</v>
      </c>
      <c r="AH43" s="124" t="e">
        <f>SUMIF([1]week9!$F$1:$F$1000,$D43,[1]week9!$J$1:$J$1000)</f>
        <v>#VALUE!</v>
      </c>
      <c r="AI43" s="124" t="e">
        <f>SUMIF([1]week10!$F$1:$F$1000,$D43,[1]week10!$J$1:$J$1000)</f>
        <v>#VALUE!</v>
      </c>
      <c r="AJ43" s="124" t="e">
        <f>SUMIF([1]week11!$F$1:$F$1000,$D43,[1]week11!$J$1:$J$1000)</f>
        <v>#VALUE!</v>
      </c>
      <c r="AK43" s="124" t="e">
        <f>SUMIF([1]week12!$F$1:$F$1000,$D43,[1]week12!$J$1:$J$1000)</f>
        <v>#VALUE!</v>
      </c>
      <c r="AL43" s="124" t="e">
        <f>SUMIF([1]week13!$F$1:$F$1000,$D43,[1]week13!$J$1:$J$1000)</f>
        <v>#VALUE!</v>
      </c>
      <c r="AM43" s="124" t="e">
        <f>SUMIF([1]week14!$F$1:$F$1000,$D43,[1]week14!$J$1:$J$1000)</f>
        <v>#VALUE!</v>
      </c>
      <c r="AN43" s="124" t="e">
        <f>SUMIF([1]week15!$F$1:$F$1000,$D43,[1]week15!$J$1:$J$1000)</f>
        <v>#VALUE!</v>
      </c>
      <c r="AP43" s="136" t="e">
        <f t="shared" si="2"/>
        <v>#VALUE!</v>
      </c>
      <c r="AQ43" s="124" t="e">
        <f>SUMIF([1]week1!$F$1:$F$1000,$D43,[1]week1!$I$1:$I$1000)</f>
        <v>#VALUE!</v>
      </c>
      <c r="AR43" s="124" t="e">
        <f>SUMIF('[1]week 2'!$F$1:$F$936,$D43,'[1]week 2'!$I$1:$I$936)</f>
        <v>#VALUE!</v>
      </c>
      <c r="AS43" s="124" t="e">
        <f>SUMIF([1]week3!$F$1:$F$1000,$D43,[1]week3!$I$1:$I$1000)</f>
        <v>#VALUE!</v>
      </c>
      <c r="AT43" s="124" t="e">
        <f>SUMIF([1]week4!$F$1:$F$1000,$D43,[1]week4!$I$1:$I$1000)</f>
        <v>#VALUE!</v>
      </c>
      <c r="AU43" s="124" t="e">
        <f>SUMIF([1]week5!$F$1:$F$1000,$D43,[1]week5!$I$1:$I$1000)</f>
        <v>#VALUE!</v>
      </c>
      <c r="AV43" s="135" t="e">
        <f>SUMIF([1]week7!$F$1:$F$1000,$D43,[1]week7!$I$1:$I$1000)</f>
        <v>#VALUE!</v>
      </c>
      <c r="AW43" s="124" t="e">
        <f>SUMIF([1]week6!$F$1:$F$1000,$D43,[1]week6!$I$1:$I$1000)</f>
        <v>#VALUE!</v>
      </c>
      <c r="AX43" s="124" t="e">
        <f>SUMIF([1]week8!$F$1:$F$1000,$D43,[1]week8!$I$1:$I$1000)</f>
        <v>#VALUE!</v>
      </c>
      <c r="AY43" s="124" t="e">
        <f>SUMIF([1]week9!$F$1:$F$1000,$D43,[1]week9!$I$1:$I$1000)</f>
        <v>#VALUE!</v>
      </c>
      <c r="AZ43" s="124" t="e">
        <f>SUMIF([1]week10!$F$1:$F$1000,$D43,[1]week10!$I$1:$I$1000)</f>
        <v>#VALUE!</v>
      </c>
      <c r="BA43" s="124" t="e">
        <f>SUMIF([1]week11!$F$1:$F$1000,$D43,[1]week11!$I$1:$I$1000)</f>
        <v>#VALUE!</v>
      </c>
      <c r="BB43" s="124" t="e">
        <f>SUMIF([1]week12!$F$1:$F$1000,$D43,[1]week12!$I$1:$I$1000)</f>
        <v>#VALUE!</v>
      </c>
      <c r="BC43" s="124" t="e">
        <f>SUMIF([1]week13!$F$1:$F$1000,$D43,[1]week13!$I$1:$I$1000)</f>
        <v>#VALUE!</v>
      </c>
      <c r="BD43" s="124" t="e">
        <f>SUMIF([1]week14!$F$1:$F$1000,$D43,[1]week14!$I$1:$I$1000)</f>
        <v>#VALUE!</v>
      </c>
      <c r="BE43" s="124" t="e">
        <f>SUMIF([1]week15!$F$1:$F$1000,$D43,[1]week15!$I$1:$I$1000)</f>
        <v>#VALUE!</v>
      </c>
    </row>
    <row r="44" spans="1:57" ht="13.5" customHeight="1">
      <c r="A44" t="s">
        <v>13</v>
      </c>
      <c r="B44" s="137" t="s">
        <v>40</v>
      </c>
      <c r="C44" s="118">
        <v>9</v>
      </c>
      <c r="D44" s="137" t="s">
        <v>120</v>
      </c>
      <c r="E44" s="120" t="s">
        <v>112</v>
      </c>
      <c r="F44" s="121" t="e">
        <f t="shared" si="0"/>
        <v>#REF!</v>
      </c>
      <c r="H44" s="118" t="e">
        <f>COUNTIF([1]week1!#REF!,$D44)</f>
        <v>#REF!</v>
      </c>
      <c r="I44" s="118" t="e">
        <f>COUNTIF('[1]week 2'!#REF!,$D44)</f>
        <v>#REF!</v>
      </c>
      <c r="J44" s="118" t="e">
        <f>COUNTIF([1]week3!#REF!,$D44)</f>
        <v>#REF!</v>
      </c>
      <c r="K44" s="118" t="e">
        <f>COUNTIF([1]week4!#REF!,$D44)</f>
        <v>#REF!</v>
      </c>
      <c r="L44" s="118" t="e">
        <f>COUNTIF([1]week5!#REF!,$D44)</f>
        <v>#REF!</v>
      </c>
      <c r="M44" s="118" t="e">
        <f>COUNTIF([1]week6!#REF!,$D44)</f>
        <v>#REF!</v>
      </c>
      <c r="N44" s="118" t="e">
        <f>COUNTIF([1]week7!#REF!,$D44)</f>
        <v>#REF!</v>
      </c>
      <c r="O44" s="118" t="e">
        <f>COUNTIF([1]week8!#REF!,$D44)</f>
        <v>#REF!</v>
      </c>
      <c r="P44" s="118" t="e">
        <f>COUNTIF([1]week9!#REF!,$D44)</f>
        <v>#REF!</v>
      </c>
      <c r="Q44" s="118" t="e">
        <f>COUNTIF([1]week10!#REF!,$D44)</f>
        <v>#REF!</v>
      </c>
      <c r="R44" s="118" t="e">
        <f>COUNTIF([1]week11!#REF!,$D44)</f>
        <v>#REF!</v>
      </c>
      <c r="S44" s="118" t="e">
        <f>COUNTIF([1]week12!#REF!,$D44)</f>
        <v>#REF!</v>
      </c>
      <c r="T44" s="118" t="e">
        <f>COUNTIF([1]week13!#REF!,$D44)</f>
        <v>#REF!</v>
      </c>
      <c r="U44" s="118" t="e">
        <f>COUNTIF([1]week14!#REF!,$D44)</f>
        <v>#REF!</v>
      </c>
      <c r="V44" s="118" t="e">
        <f>COUNTIF([1]week15!#REF!,$D44)</f>
        <v>#REF!</v>
      </c>
      <c r="Y44" s="124" t="e">
        <f t="shared" si="1"/>
        <v>#VALUE!</v>
      </c>
      <c r="Z44" s="124" t="e">
        <f>SUMIF([1]week1!$F$1:$F$1000,$D44,[1]week1!$J$1:$J$1000)</f>
        <v>#VALUE!</v>
      </c>
      <c r="AA44" s="124" t="e">
        <f>SUMIF('[1]week 2'!$F$1:$F$936,$D44,'[1]week 2'!$J$1:$J$936)</f>
        <v>#VALUE!</v>
      </c>
      <c r="AB44" s="124" t="e">
        <f>SUMIF([1]week3!$F$1:$F$1000,$D44,[1]week3!$J$1:$J$1000)</f>
        <v>#VALUE!</v>
      </c>
      <c r="AC44" s="124" t="e">
        <f>SUMIF([1]week4!$F$1:$F$1000,$D44,[1]week4!$J$1:$J$1000)</f>
        <v>#VALUE!</v>
      </c>
      <c r="AD44" s="124" t="e">
        <f>SUMIF([1]week5!$F$1:$F$1000,$D44,[1]week5!$J$1:$J$1000)</f>
        <v>#VALUE!</v>
      </c>
      <c r="AE44" s="135" t="e">
        <f>SUMIF([1]week7!$F$1:$F$1000,$D44,[1]week7!$J$1:$J$1000)</f>
        <v>#VALUE!</v>
      </c>
      <c r="AF44" s="124" t="e">
        <f>SUMIF([1]week6!$F$1:$F$1000,$D44,[1]week6!$J$1:$J$1000)</f>
        <v>#VALUE!</v>
      </c>
      <c r="AG44" s="124" t="e">
        <f>SUMIF([1]week8!$F$1:$F$1000,$D44,[1]week8!$J$1:$J$1000)</f>
        <v>#VALUE!</v>
      </c>
      <c r="AH44" s="124" t="e">
        <f>SUMIF([1]week9!$F$1:$F$1000,$D44,[1]week9!$J$1:$J$1000)</f>
        <v>#VALUE!</v>
      </c>
      <c r="AI44" s="124" t="e">
        <f>SUMIF([1]week10!$F$1:$F$1000,$D44,[1]week10!$J$1:$J$1000)</f>
        <v>#VALUE!</v>
      </c>
      <c r="AJ44" s="124" t="e">
        <f>SUMIF([1]week11!$F$1:$F$1000,$D44,[1]week11!$J$1:$J$1000)</f>
        <v>#VALUE!</v>
      </c>
      <c r="AK44" s="124" t="e">
        <f>SUMIF([1]week12!$F$1:$F$1000,$D44,[1]week12!$J$1:$J$1000)</f>
        <v>#VALUE!</v>
      </c>
      <c r="AL44" s="124" t="e">
        <f>SUMIF([1]week13!$F$1:$F$1000,$D44,[1]week13!$J$1:$J$1000)</f>
        <v>#VALUE!</v>
      </c>
      <c r="AM44" s="124" t="e">
        <f>SUMIF([1]week14!$F$1:$F$1000,$D44,[1]week14!$J$1:$J$1000)</f>
        <v>#VALUE!</v>
      </c>
      <c r="AN44" s="124" t="e">
        <f>SUMIF([1]week15!$F$1:$F$1000,$D44,[1]week15!$J$1:$J$1000)</f>
        <v>#VALUE!</v>
      </c>
      <c r="AP44" s="136" t="e">
        <f t="shared" si="2"/>
        <v>#VALUE!</v>
      </c>
      <c r="AQ44" s="124" t="e">
        <f>SUMIF([1]week1!$F$1:$F$1000,$D44,[1]week1!$I$1:$I$1000)</f>
        <v>#VALUE!</v>
      </c>
      <c r="AR44" s="124" t="e">
        <f>SUMIF('[1]week 2'!$F$1:$F$936,$D44,'[1]week 2'!$I$1:$I$936)</f>
        <v>#VALUE!</v>
      </c>
      <c r="AS44" s="124" t="e">
        <f>SUMIF([1]week3!$F$1:$F$1000,$D44,[1]week3!$I$1:$I$1000)</f>
        <v>#VALUE!</v>
      </c>
      <c r="AT44" s="124" t="e">
        <f>SUMIF([1]week4!$F$1:$F$1000,$D44,[1]week4!$I$1:$I$1000)</f>
        <v>#VALUE!</v>
      </c>
      <c r="AU44" s="124" t="e">
        <f>SUMIF([1]week5!$F$1:$F$1000,$D44,[1]week5!$I$1:$I$1000)</f>
        <v>#VALUE!</v>
      </c>
      <c r="AV44" s="135" t="e">
        <f>SUMIF([1]week7!$F$1:$F$1000,$D44,[1]week7!$I$1:$I$1000)</f>
        <v>#VALUE!</v>
      </c>
      <c r="AW44" s="124" t="e">
        <f>SUMIF([1]week6!$F$1:$F$1000,$D44,[1]week6!$I$1:$I$1000)</f>
        <v>#VALUE!</v>
      </c>
      <c r="AX44" s="124" t="e">
        <f>SUMIF([1]week8!$F$1:$F$1000,$D44,[1]week8!$I$1:$I$1000)</f>
        <v>#VALUE!</v>
      </c>
      <c r="AY44" s="124" t="e">
        <f>SUMIF([1]week9!$F$1:$F$1000,$D44,[1]week9!$I$1:$I$1000)</f>
        <v>#VALUE!</v>
      </c>
      <c r="AZ44" s="124" t="e">
        <f>SUMIF([1]week10!$F$1:$F$1000,$D44,[1]week10!$I$1:$I$1000)</f>
        <v>#VALUE!</v>
      </c>
      <c r="BA44" s="124" t="e">
        <f>SUMIF([1]week11!$F$1:$F$1000,$D44,[1]week11!$I$1:$I$1000)</f>
        <v>#VALUE!</v>
      </c>
      <c r="BB44" s="124" t="e">
        <f>SUMIF([1]week12!$F$1:$F$1000,$D44,[1]week12!$I$1:$I$1000)</f>
        <v>#VALUE!</v>
      </c>
      <c r="BC44" s="124" t="e">
        <f>SUMIF([1]week13!$F$1:$F$1000,$D44,[1]week13!$I$1:$I$1000)</f>
        <v>#VALUE!</v>
      </c>
      <c r="BD44" s="124" t="e">
        <f>SUMIF([1]week14!$F$1:$F$1000,$D44,[1]week14!$I$1:$I$1000)</f>
        <v>#VALUE!</v>
      </c>
      <c r="BE44" s="124" t="e">
        <f>SUMIF([1]week15!$F$1:$F$1000,$D44,[1]week15!$I$1:$I$1000)</f>
        <v>#VALUE!</v>
      </c>
    </row>
    <row r="45" spans="1:57" ht="13.5" customHeight="1">
      <c r="A45" t="s">
        <v>13</v>
      </c>
      <c r="B45" s="137" t="s">
        <v>40</v>
      </c>
      <c r="C45" s="118">
        <v>10</v>
      </c>
      <c r="D45" s="137" t="s">
        <v>120</v>
      </c>
      <c r="E45" s="120" t="s">
        <v>112</v>
      </c>
      <c r="F45" s="121" t="e">
        <f t="shared" si="0"/>
        <v>#REF!</v>
      </c>
      <c r="H45" s="118" t="e">
        <f>COUNTIF([1]week1!#REF!,$D45)</f>
        <v>#REF!</v>
      </c>
      <c r="I45" s="118" t="e">
        <f>COUNTIF('[1]week 2'!#REF!,$D45)</f>
        <v>#REF!</v>
      </c>
      <c r="J45" s="118" t="e">
        <f>COUNTIF([1]week3!#REF!,$D45)</f>
        <v>#REF!</v>
      </c>
      <c r="K45" s="118" t="e">
        <f>COUNTIF([1]week4!#REF!,$D45)</f>
        <v>#REF!</v>
      </c>
      <c r="L45" s="118" t="e">
        <f>COUNTIF([1]week5!#REF!,$D45)</f>
        <v>#REF!</v>
      </c>
      <c r="M45" s="118" t="e">
        <f>COUNTIF([1]week6!#REF!,$D45)</f>
        <v>#REF!</v>
      </c>
      <c r="N45" s="118" t="e">
        <f>COUNTIF([1]week7!#REF!,$D45)</f>
        <v>#REF!</v>
      </c>
      <c r="O45" s="118" t="e">
        <f>COUNTIF([1]week8!#REF!,$D45)</f>
        <v>#REF!</v>
      </c>
      <c r="P45" s="118" t="e">
        <f>COUNTIF([1]week9!#REF!,$D45)</f>
        <v>#REF!</v>
      </c>
      <c r="Q45" s="118" t="e">
        <f>COUNTIF([1]week10!#REF!,$D45)</f>
        <v>#REF!</v>
      </c>
      <c r="R45" s="118" t="e">
        <f>COUNTIF([1]week11!#REF!,$D45)</f>
        <v>#REF!</v>
      </c>
      <c r="S45" s="118" t="e">
        <f>COUNTIF([1]week12!#REF!,$D45)</f>
        <v>#REF!</v>
      </c>
      <c r="T45" s="118" t="e">
        <f>COUNTIF([1]week13!#REF!,$D45)</f>
        <v>#REF!</v>
      </c>
      <c r="U45" s="118" t="e">
        <f>COUNTIF([1]week14!#REF!,$D45)</f>
        <v>#REF!</v>
      </c>
      <c r="V45" s="118" t="e">
        <f>COUNTIF([1]week15!#REF!,$D45)</f>
        <v>#REF!</v>
      </c>
      <c r="Y45" s="124" t="e">
        <f t="shared" si="1"/>
        <v>#VALUE!</v>
      </c>
      <c r="Z45" s="124" t="e">
        <f>SUMIF([1]week1!$F$1:$F$1000,$D45,[1]week1!$J$1:$J$1000)</f>
        <v>#VALUE!</v>
      </c>
      <c r="AA45" s="124" t="e">
        <f>SUMIF('[1]week 2'!$F$1:$F$936,$D45,'[1]week 2'!$J$1:$J$936)</f>
        <v>#VALUE!</v>
      </c>
      <c r="AB45" s="124" t="e">
        <f>SUMIF([1]week3!$F$1:$F$1000,$D45,[1]week3!$J$1:$J$1000)</f>
        <v>#VALUE!</v>
      </c>
      <c r="AC45" s="124" t="e">
        <f>SUMIF([1]week4!$F$1:$F$1000,$D45,[1]week4!$J$1:$J$1000)</f>
        <v>#VALUE!</v>
      </c>
      <c r="AD45" s="124" t="e">
        <f>SUMIF([1]week5!$F$1:$F$1000,$D45,[1]week5!$J$1:$J$1000)</f>
        <v>#VALUE!</v>
      </c>
      <c r="AE45" s="135" t="e">
        <f>SUMIF([1]week7!$F$1:$F$1000,$D45,[1]week7!$J$1:$J$1000)</f>
        <v>#VALUE!</v>
      </c>
      <c r="AF45" s="124" t="e">
        <f>SUMIF([1]week6!$F$1:$F$1000,$D45,[1]week6!$J$1:$J$1000)</f>
        <v>#VALUE!</v>
      </c>
      <c r="AG45" s="124" t="e">
        <f>SUMIF([1]week8!$F$1:$F$1000,$D45,[1]week8!$J$1:$J$1000)</f>
        <v>#VALUE!</v>
      </c>
      <c r="AH45" s="124" t="e">
        <f>SUMIF([1]week9!$F$1:$F$1000,$D45,[1]week9!$J$1:$J$1000)</f>
        <v>#VALUE!</v>
      </c>
      <c r="AI45" s="124" t="e">
        <f>SUMIF([1]week10!$F$1:$F$1000,$D45,[1]week10!$J$1:$J$1000)</f>
        <v>#VALUE!</v>
      </c>
      <c r="AJ45" s="124" t="e">
        <f>SUMIF([1]week11!$F$1:$F$1000,$D45,[1]week11!$J$1:$J$1000)</f>
        <v>#VALUE!</v>
      </c>
      <c r="AK45" s="124" t="e">
        <f>SUMIF([1]week12!$F$1:$F$1000,$D45,[1]week12!$J$1:$J$1000)</f>
        <v>#VALUE!</v>
      </c>
      <c r="AL45" s="124" t="e">
        <f>SUMIF([1]week13!$F$1:$F$1000,$D45,[1]week13!$J$1:$J$1000)</f>
        <v>#VALUE!</v>
      </c>
      <c r="AM45" s="124" t="e">
        <f>SUMIF([1]week14!$F$1:$F$1000,$D45,[1]week14!$J$1:$J$1000)</f>
        <v>#VALUE!</v>
      </c>
      <c r="AN45" s="124" t="e">
        <f>SUMIF([1]week15!$F$1:$F$1000,$D45,[1]week15!$J$1:$J$1000)</f>
        <v>#VALUE!</v>
      </c>
      <c r="AP45" s="136" t="e">
        <f t="shared" si="2"/>
        <v>#VALUE!</v>
      </c>
      <c r="AQ45" s="124" t="e">
        <f>SUMIF([1]week1!$F$1:$F$1000,$D45,[1]week1!$I$1:$I$1000)</f>
        <v>#VALUE!</v>
      </c>
      <c r="AR45" s="124" t="e">
        <f>SUMIF('[1]week 2'!$F$1:$F$936,$D45,'[1]week 2'!$I$1:$I$936)</f>
        <v>#VALUE!</v>
      </c>
      <c r="AS45" s="124" t="e">
        <f>SUMIF([1]week3!$F$1:$F$1000,$D45,[1]week3!$I$1:$I$1000)</f>
        <v>#VALUE!</v>
      </c>
      <c r="AT45" s="124" t="e">
        <f>SUMIF([1]week4!$F$1:$F$1000,$D45,[1]week4!$I$1:$I$1000)</f>
        <v>#VALUE!</v>
      </c>
      <c r="AU45" s="124" t="e">
        <f>SUMIF([1]week5!$F$1:$F$1000,$D45,[1]week5!$I$1:$I$1000)</f>
        <v>#VALUE!</v>
      </c>
      <c r="AV45" s="135" t="e">
        <f>SUMIF([1]week7!$F$1:$F$1000,$D45,[1]week7!$I$1:$I$1000)</f>
        <v>#VALUE!</v>
      </c>
      <c r="AW45" s="124" t="e">
        <f>SUMIF([1]week6!$F$1:$F$1000,$D45,[1]week6!$I$1:$I$1000)</f>
        <v>#VALUE!</v>
      </c>
      <c r="AX45" s="124" t="e">
        <f>SUMIF([1]week8!$F$1:$F$1000,$D45,[1]week8!$I$1:$I$1000)</f>
        <v>#VALUE!</v>
      </c>
      <c r="AY45" s="124" t="e">
        <f>SUMIF([1]week9!$F$1:$F$1000,$D45,[1]week9!$I$1:$I$1000)</f>
        <v>#VALUE!</v>
      </c>
      <c r="AZ45" s="124" t="e">
        <f>SUMIF([1]week10!$F$1:$F$1000,$D45,[1]week10!$I$1:$I$1000)</f>
        <v>#VALUE!</v>
      </c>
      <c r="BA45" s="124" t="e">
        <f>SUMIF([1]week11!$F$1:$F$1000,$D45,[1]week11!$I$1:$I$1000)</f>
        <v>#VALUE!</v>
      </c>
      <c r="BB45" s="124" t="e">
        <f>SUMIF([1]week12!$F$1:$F$1000,$D45,[1]week12!$I$1:$I$1000)</f>
        <v>#VALUE!</v>
      </c>
      <c r="BC45" s="124" t="e">
        <f>SUMIF([1]week13!$F$1:$F$1000,$D45,[1]week13!$I$1:$I$1000)</f>
        <v>#VALUE!</v>
      </c>
      <c r="BD45" s="124" t="e">
        <f>SUMIF([1]week14!$F$1:$F$1000,$D45,[1]week14!$I$1:$I$1000)</f>
        <v>#VALUE!</v>
      </c>
      <c r="BE45" s="124" t="e">
        <f>SUMIF([1]week15!$F$1:$F$1000,$D45,[1]week15!$I$1:$I$1000)</f>
        <v>#VALUE!</v>
      </c>
    </row>
    <row r="46" spans="1:57" ht="13.5" customHeight="1">
      <c r="A46" t="s">
        <v>13</v>
      </c>
      <c r="B46" s="137" t="s">
        <v>40</v>
      </c>
      <c r="C46" s="118">
        <v>11</v>
      </c>
      <c r="D46" s="137" t="s">
        <v>120</v>
      </c>
      <c r="E46" s="120" t="s">
        <v>112</v>
      </c>
      <c r="F46" s="121" t="e">
        <f t="shared" si="0"/>
        <v>#REF!</v>
      </c>
      <c r="H46" s="118" t="e">
        <f>COUNTIF([1]week1!#REF!,$D46)</f>
        <v>#REF!</v>
      </c>
      <c r="I46" s="118" t="e">
        <f>COUNTIF('[1]week 2'!#REF!,$D46)</f>
        <v>#REF!</v>
      </c>
      <c r="J46" s="118" t="e">
        <f>COUNTIF([1]week3!#REF!,$D46)</f>
        <v>#REF!</v>
      </c>
      <c r="K46" s="118" t="e">
        <f>COUNTIF([1]week4!#REF!,$D46)</f>
        <v>#REF!</v>
      </c>
      <c r="L46" s="118" t="e">
        <f>COUNTIF([1]week5!#REF!,$D46)</f>
        <v>#REF!</v>
      </c>
      <c r="M46" s="118" t="e">
        <f>COUNTIF([1]week6!#REF!,$D46)</f>
        <v>#REF!</v>
      </c>
      <c r="N46" s="118" t="e">
        <f>COUNTIF([1]week7!#REF!,$D46)</f>
        <v>#REF!</v>
      </c>
      <c r="O46" s="118" t="e">
        <f>COUNTIF([1]week8!#REF!,$D46)</f>
        <v>#REF!</v>
      </c>
      <c r="P46" s="118" t="e">
        <f>COUNTIF([1]week9!#REF!,$D46)</f>
        <v>#REF!</v>
      </c>
      <c r="Q46" s="118" t="e">
        <f>COUNTIF([1]week10!#REF!,$D46)</f>
        <v>#REF!</v>
      </c>
      <c r="R46" s="118" t="e">
        <f>COUNTIF([1]week11!#REF!,$D46)</f>
        <v>#REF!</v>
      </c>
      <c r="S46" s="118" t="e">
        <f>COUNTIF([1]week12!#REF!,$D46)</f>
        <v>#REF!</v>
      </c>
      <c r="T46" s="118" t="e">
        <f>COUNTIF([1]week13!#REF!,$D46)</f>
        <v>#REF!</v>
      </c>
      <c r="U46" s="118" t="e">
        <f>COUNTIF([1]week14!#REF!,$D46)</f>
        <v>#REF!</v>
      </c>
      <c r="V46" s="118" t="e">
        <f>COUNTIF([1]week15!#REF!,$D46)</f>
        <v>#REF!</v>
      </c>
      <c r="Y46" s="124" t="e">
        <f t="shared" si="1"/>
        <v>#VALUE!</v>
      </c>
      <c r="Z46" s="124" t="e">
        <f>SUMIF([1]week1!$F$1:$F$1000,$D46,[1]week1!$J$1:$J$1000)</f>
        <v>#VALUE!</v>
      </c>
      <c r="AA46" s="124" t="e">
        <f>SUMIF('[1]week 2'!$F$1:$F$936,$D46,'[1]week 2'!$J$1:$J$936)</f>
        <v>#VALUE!</v>
      </c>
      <c r="AB46" s="124" t="e">
        <f>SUMIF([1]week3!$F$1:$F$1000,$D46,[1]week3!$J$1:$J$1000)</f>
        <v>#VALUE!</v>
      </c>
      <c r="AC46" s="124" t="e">
        <f>SUMIF([1]week4!$F$1:$F$1000,$D46,[1]week4!$J$1:$J$1000)</f>
        <v>#VALUE!</v>
      </c>
      <c r="AD46" s="124" t="e">
        <f>SUMIF([1]week5!$F$1:$F$1000,$D46,[1]week5!$J$1:$J$1000)</f>
        <v>#VALUE!</v>
      </c>
      <c r="AE46" s="135" t="e">
        <f>SUMIF([1]week7!$F$1:$F$1000,$D46,[1]week7!$J$1:$J$1000)</f>
        <v>#VALUE!</v>
      </c>
      <c r="AF46" s="124" t="e">
        <f>SUMIF([1]week6!$F$1:$F$1000,$D46,[1]week6!$J$1:$J$1000)</f>
        <v>#VALUE!</v>
      </c>
      <c r="AG46" s="124" t="e">
        <f>SUMIF([1]week8!$F$1:$F$1000,$D46,[1]week8!$J$1:$J$1000)</f>
        <v>#VALUE!</v>
      </c>
      <c r="AH46" s="124" t="e">
        <f>SUMIF([1]week9!$F$1:$F$1000,$D46,[1]week9!$J$1:$J$1000)</f>
        <v>#VALUE!</v>
      </c>
      <c r="AI46" s="124" t="e">
        <f>SUMIF([1]week10!$F$1:$F$1000,$D46,[1]week10!$J$1:$J$1000)</f>
        <v>#VALUE!</v>
      </c>
      <c r="AJ46" s="124" t="e">
        <f>SUMIF([1]week11!$F$1:$F$1000,$D46,[1]week11!$J$1:$J$1000)</f>
        <v>#VALUE!</v>
      </c>
      <c r="AK46" s="124" t="e">
        <f>SUMIF([1]week12!$F$1:$F$1000,$D46,[1]week12!$J$1:$J$1000)</f>
        <v>#VALUE!</v>
      </c>
      <c r="AL46" s="124" t="e">
        <f>SUMIF([1]week13!$F$1:$F$1000,$D46,[1]week13!$J$1:$J$1000)</f>
        <v>#VALUE!</v>
      </c>
      <c r="AM46" s="124" t="e">
        <f>SUMIF([1]week14!$F$1:$F$1000,$D46,[1]week14!$J$1:$J$1000)</f>
        <v>#VALUE!</v>
      </c>
      <c r="AN46" s="124" t="e">
        <f>SUMIF([1]week15!$F$1:$F$1000,$D46,[1]week15!$J$1:$J$1000)</f>
        <v>#VALUE!</v>
      </c>
      <c r="AP46" s="136" t="e">
        <f t="shared" si="2"/>
        <v>#VALUE!</v>
      </c>
      <c r="AQ46" s="124" t="e">
        <f>SUMIF([1]week1!$F$1:$F$1000,$D46,[1]week1!$I$1:$I$1000)</f>
        <v>#VALUE!</v>
      </c>
      <c r="AR46" s="124" t="e">
        <f>SUMIF('[1]week 2'!$F$1:$F$936,$D46,'[1]week 2'!$I$1:$I$936)</f>
        <v>#VALUE!</v>
      </c>
      <c r="AS46" s="124" t="e">
        <f>SUMIF([1]week3!$F$1:$F$1000,$D46,[1]week3!$I$1:$I$1000)</f>
        <v>#VALUE!</v>
      </c>
      <c r="AT46" s="124" t="e">
        <f>SUMIF([1]week4!$F$1:$F$1000,$D46,[1]week4!$I$1:$I$1000)</f>
        <v>#VALUE!</v>
      </c>
      <c r="AU46" s="124" t="e">
        <f>SUMIF([1]week5!$F$1:$F$1000,$D46,[1]week5!$I$1:$I$1000)</f>
        <v>#VALUE!</v>
      </c>
      <c r="AV46" s="135" t="e">
        <f>SUMIF([1]week7!$F$1:$F$1000,$D46,[1]week7!$I$1:$I$1000)</f>
        <v>#VALUE!</v>
      </c>
      <c r="AW46" s="124" t="e">
        <f>SUMIF([1]week6!$F$1:$F$1000,$D46,[1]week6!$I$1:$I$1000)</f>
        <v>#VALUE!</v>
      </c>
      <c r="AX46" s="124" t="e">
        <f>SUMIF([1]week8!$F$1:$F$1000,$D46,[1]week8!$I$1:$I$1000)</f>
        <v>#VALUE!</v>
      </c>
      <c r="AY46" s="124" t="e">
        <f>SUMIF([1]week9!$F$1:$F$1000,$D46,[1]week9!$I$1:$I$1000)</f>
        <v>#VALUE!</v>
      </c>
      <c r="AZ46" s="124" t="e">
        <f>SUMIF([1]week10!$F$1:$F$1000,$D46,[1]week10!$I$1:$I$1000)</f>
        <v>#VALUE!</v>
      </c>
      <c r="BA46" s="124" t="e">
        <f>SUMIF([1]week11!$F$1:$F$1000,$D46,[1]week11!$I$1:$I$1000)</f>
        <v>#VALUE!</v>
      </c>
      <c r="BB46" s="124" t="e">
        <f>SUMIF([1]week12!$F$1:$F$1000,$D46,[1]week12!$I$1:$I$1000)</f>
        <v>#VALUE!</v>
      </c>
      <c r="BC46" s="124" t="e">
        <f>SUMIF([1]week13!$F$1:$F$1000,$D46,[1]week13!$I$1:$I$1000)</f>
        <v>#VALUE!</v>
      </c>
      <c r="BD46" s="124" t="e">
        <f>SUMIF([1]week14!$F$1:$F$1000,$D46,[1]week14!$I$1:$I$1000)</f>
        <v>#VALUE!</v>
      </c>
      <c r="BE46" s="124" t="e">
        <f>SUMIF([1]week15!$F$1:$F$1000,$D46,[1]week15!$I$1:$I$1000)</f>
        <v>#VALUE!</v>
      </c>
    </row>
    <row r="47" spans="1:57" ht="13.5" customHeight="1">
      <c r="A47" t="s">
        <v>13</v>
      </c>
      <c r="B47" s="137" t="s">
        <v>40</v>
      </c>
      <c r="C47" s="118">
        <v>12</v>
      </c>
      <c r="D47" s="137" t="s">
        <v>120</v>
      </c>
      <c r="E47" s="120" t="s">
        <v>112</v>
      </c>
      <c r="F47" s="121" t="e">
        <f t="shared" si="0"/>
        <v>#REF!</v>
      </c>
      <c r="H47" s="118" t="e">
        <f>COUNTIF([1]week1!#REF!,$D47)</f>
        <v>#REF!</v>
      </c>
      <c r="I47" s="118" t="e">
        <f>COUNTIF('[1]week 2'!#REF!,$D47)</f>
        <v>#REF!</v>
      </c>
      <c r="J47" s="118" t="e">
        <f>COUNTIF([1]week3!#REF!,$D47)</f>
        <v>#REF!</v>
      </c>
      <c r="K47" s="118" t="e">
        <f>COUNTIF([1]week4!#REF!,$D47)</f>
        <v>#REF!</v>
      </c>
      <c r="L47" s="118" t="e">
        <f>COUNTIF([1]week5!#REF!,$D47)</f>
        <v>#REF!</v>
      </c>
      <c r="M47" s="118" t="e">
        <f>COUNTIF([1]week6!#REF!,$D47)</f>
        <v>#REF!</v>
      </c>
      <c r="N47" s="118" t="e">
        <f>COUNTIF([1]week7!#REF!,$D47)</f>
        <v>#REF!</v>
      </c>
      <c r="O47" s="118" t="e">
        <f>COUNTIF([1]week8!#REF!,$D47)</f>
        <v>#REF!</v>
      </c>
      <c r="P47" s="118" t="e">
        <f>COUNTIF([1]week9!#REF!,$D47)</f>
        <v>#REF!</v>
      </c>
      <c r="Q47" s="118" t="e">
        <f>COUNTIF([1]week10!#REF!,$D47)</f>
        <v>#REF!</v>
      </c>
      <c r="R47" s="118" t="e">
        <f>COUNTIF([1]week11!#REF!,$D47)</f>
        <v>#REF!</v>
      </c>
      <c r="S47" s="118" t="e">
        <f>COUNTIF([1]week12!#REF!,$D47)</f>
        <v>#REF!</v>
      </c>
      <c r="T47" s="118" t="e">
        <f>COUNTIF([1]week13!#REF!,$D47)</f>
        <v>#REF!</v>
      </c>
      <c r="U47" s="118" t="e">
        <f>COUNTIF([1]week14!#REF!,$D47)</f>
        <v>#REF!</v>
      </c>
      <c r="V47" s="118" t="e">
        <f>COUNTIF([1]week15!#REF!,$D47)</f>
        <v>#REF!</v>
      </c>
      <c r="Y47" s="124" t="e">
        <f t="shared" si="1"/>
        <v>#VALUE!</v>
      </c>
      <c r="Z47" s="124" t="e">
        <f>SUMIF([1]week1!$F$1:$F$1000,$D47,[1]week1!$J$1:$J$1000)</f>
        <v>#VALUE!</v>
      </c>
      <c r="AA47" s="124" t="e">
        <f>SUMIF('[1]week 2'!$F$1:$F$936,$D47,'[1]week 2'!$J$1:$J$936)</f>
        <v>#VALUE!</v>
      </c>
      <c r="AB47" s="124" t="e">
        <f>SUMIF([1]week3!$F$1:$F$1000,$D47,[1]week3!$J$1:$J$1000)</f>
        <v>#VALUE!</v>
      </c>
      <c r="AC47" s="124" t="e">
        <f>SUMIF([1]week4!$F$1:$F$1000,$D47,[1]week4!$J$1:$J$1000)</f>
        <v>#VALUE!</v>
      </c>
      <c r="AD47" s="124" t="e">
        <f>SUMIF([1]week5!$F$1:$F$1000,$D47,[1]week5!$J$1:$J$1000)</f>
        <v>#VALUE!</v>
      </c>
      <c r="AE47" s="135" t="e">
        <f>SUMIF([1]week7!$F$1:$F$1000,$D47,[1]week7!$J$1:$J$1000)</f>
        <v>#VALUE!</v>
      </c>
      <c r="AF47" s="124" t="e">
        <f>SUMIF([1]week6!$F$1:$F$1000,$D47,[1]week6!$J$1:$J$1000)</f>
        <v>#VALUE!</v>
      </c>
      <c r="AG47" s="124" t="e">
        <f>SUMIF([1]week8!$F$1:$F$1000,$D47,[1]week8!$J$1:$J$1000)</f>
        <v>#VALUE!</v>
      </c>
      <c r="AH47" s="124" t="e">
        <f>SUMIF([1]week9!$F$1:$F$1000,$D47,[1]week9!$J$1:$J$1000)</f>
        <v>#VALUE!</v>
      </c>
      <c r="AI47" s="124" t="e">
        <f>SUMIF([1]week10!$F$1:$F$1000,$D47,[1]week10!$J$1:$J$1000)</f>
        <v>#VALUE!</v>
      </c>
      <c r="AJ47" s="124" t="e">
        <f>SUMIF([1]week11!$F$1:$F$1000,$D47,[1]week11!$J$1:$J$1000)</f>
        <v>#VALUE!</v>
      </c>
      <c r="AK47" s="124" t="e">
        <f>SUMIF([1]week12!$F$1:$F$1000,$D47,[1]week12!$J$1:$J$1000)</f>
        <v>#VALUE!</v>
      </c>
      <c r="AL47" s="124" t="e">
        <f>SUMIF([1]week13!$F$1:$F$1000,$D47,[1]week13!$J$1:$J$1000)</f>
        <v>#VALUE!</v>
      </c>
      <c r="AM47" s="124" t="e">
        <f>SUMIF([1]week14!$F$1:$F$1000,$D47,[1]week14!$J$1:$J$1000)</f>
        <v>#VALUE!</v>
      </c>
      <c r="AN47" s="124" t="e">
        <f>SUMIF([1]week15!$F$1:$F$1000,$D47,[1]week15!$J$1:$J$1000)</f>
        <v>#VALUE!</v>
      </c>
      <c r="AP47" s="136" t="e">
        <f t="shared" si="2"/>
        <v>#VALUE!</v>
      </c>
      <c r="AQ47" s="124" t="e">
        <f>SUMIF([1]week1!$F$1:$F$1000,$D47,[1]week1!$I$1:$I$1000)</f>
        <v>#VALUE!</v>
      </c>
      <c r="AR47" s="124" t="e">
        <f>SUMIF('[1]week 2'!$F$1:$F$936,$D47,'[1]week 2'!$I$1:$I$936)</f>
        <v>#VALUE!</v>
      </c>
      <c r="AS47" s="124" t="e">
        <f>SUMIF([1]week3!$F$1:$F$1000,$D47,[1]week3!$I$1:$I$1000)</f>
        <v>#VALUE!</v>
      </c>
      <c r="AT47" s="124" t="e">
        <f>SUMIF([1]week4!$F$1:$F$1000,$D47,[1]week4!$I$1:$I$1000)</f>
        <v>#VALUE!</v>
      </c>
      <c r="AU47" s="124" t="e">
        <f>SUMIF([1]week5!$F$1:$F$1000,$D47,[1]week5!$I$1:$I$1000)</f>
        <v>#VALUE!</v>
      </c>
      <c r="AV47" s="135" t="e">
        <f>SUMIF([1]week7!$F$1:$F$1000,$D47,[1]week7!$I$1:$I$1000)</f>
        <v>#VALUE!</v>
      </c>
      <c r="AW47" s="124" t="e">
        <f>SUMIF([1]week6!$F$1:$F$1000,$D47,[1]week6!$I$1:$I$1000)</f>
        <v>#VALUE!</v>
      </c>
      <c r="AX47" s="124" t="e">
        <f>SUMIF([1]week8!$F$1:$F$1000,$D47,[1]week8!$I$1:$I$1000)</f>
        <v>#VALUE!</v>
      </c>
      <c r="AY47" s="124" t="e">
        <f>SUMIF([1]week9!$F$1:$F$1000,$D47,[1]week9!$I$1:$I$1000)</f>
        <v>#VALUE!</v>
      </c>
      <c r="AZ47" s="124" t="e">
        <f>SUMIF([1]week10!$F$1:$F$1000,$D47,[1]week10!$I$1:$I$1000)</f>
        <v>#VALUE!</v>
      </c>
      <c r="BA47" s="124" t="e">
        <f>SUMIF([1]week11!$F$1:$F$1000,$D47,[1]week11!$I$1:$I$1000)</f>
        <v>#VALUE!</v>
      </c>
      <c r="BB47" s="124" t="e">
        <f>SUMIF([1]week12!$F$1:$F$1000,$D47,[1]week12!$I$1:$I$1000)</f>
        <v>#VALUE!</v>
      </c>
      <c r="BC47" s="124" t="e">
        <f>SUMIF([1]week13!$F$1:$F$1000,$D47,[1]week13!$I$1:$I$1000)</f>
        <v>#VALUE!</v>
      </c>
      <c r="BD47" s="124" t="e">
        <f>SUMIF([1]week14!$F$1:$F$1000,$D47,[1]week14!$I$1:$I$1000)</f>
        <v>#VALUE!</v>
      </c>
      <c r="BE47" s="124" t="e">
        <f>SUMIF([1]week15!$F$1:$F$1000,$D47,[1]week15!$I$1:$I$1000)</f>
        <v>#VALUE!</v>
      </c>
    </row>
    <row r="48" spans="1:57" ht="13.5" customHeight="1">
      <c r="A48" t="s">
        <v>13</v>
      </c>
      <c r="B48" s="137" t="s">
        <v>40</v>
      </c>
      <c r="C48" s="118">
        <v>13</v>
      </c>
      <c r="D48" s="137" t="s">
        <v>120</v>
      </c>
      <c r="E48" s="120" t="s">
        <v>112</v>
      </c>
      <c r="F48" s="121" t="e">
        <f t="shared" si="0"/>
        <v>#REF!</v>
      </c>
      <c r="H48" s="118" t="e">
        <f>COUNTIF([1]week1!#REF!,$D48)</f>
        <v>#REF!</v>
      </c>
      <c r="I48" s="118" t="e">
        <f>COUNTIF('[1]week 2'!#REF!,$D48)</f>
        <v>#REF!</v>
      </c>
      <c r="J48" s="118" t="e">
        <f>COUNTIF([1]week3!#REF!,$D48)</f>
        <v>#REF!</v>
      </c>
      <c r="K48" s="118" t="e">
        <f>COUNTIF([1]week4!#REF!,$D48)</f>
        <v>#REF!</v>
      </c>
      <c r="L48" s="118" t="e">
        <f>COUNTIF([1]week5!#REF!,$D48)</f>
        <v>#REF!</v>
      </c>
      <c r="M48" s="118" t="e">
        <f>COUNTIF([1]week6!#REF!,$D48)</f>
        <v>#REF!</v>
      </c>
      <c r="N48" s="118" t="e">
        <f>COUNTIF([1]week7!#REF!,$D48)</f>
        <v>#REF!</v>
      </c>
      <c r="O48" s="118" t="e">
        <f>COUNTIF([1]week8!#REF!,$D48)</f>
        <v>#REF!</v>
      </c>
      <c r="P48" s="118" t="e">
        <f>COUNTIF([1]week9!#REF!,$D48)</f>
        <v>#REF!</v>
      </c>
      <c r="Q48" s="118" t="e">
        <f>COUNTIF([1]week10!#REF!,$D48)</f>
        <v>#REF!</v>
      </c>
      <c r="R48" s="118" t="e">
        <f>COUNTIF([1]week11!#REF!,$D48)</f>
        <v>#REF!</v>
      </c>
      <c r="S48" s="118" t="e">
        <f>COUNTIF([1]week12!#REF!,$D48)</f>
        <v>#REF!</v>
      </c>
      <c r="T48" s="118" t="e">
        <f>COUNTIF([1]week13!#REF!,$D48)</f>
        <v>#REF!</v>
      </c>
      <c r="U48" s="118" t="e">
        <f>COUNTIF([1]week14!#REF!,$D48)</f>
        <v>#REF!</v>
      </c>
      <c r="V48" s="118" t="e">
        <f>COUNTIF([1]week15!#REF!,$D48)</f>
        <v>#REF!</v>
      </c>
      <c r="Y48" s="124" t="e">
        <f t="shared" si="1"/>
        <v>#VALUE!</v>
      </c>
      <c r="Z48" s="124" t="e">
        <f>SUMIF([1]week1!$F$1:$F$1000,$D48,[1]week1!$J$1:$J$1000)</f>
        <v>#VALUE!</v>
      </c>
      <c r="AA48" s="124" t="e">
        <f>SUMIF('[1]week 2'!$F$1:$F$936,$D48,'[1]week 2'!$J$1:$J$936)</f>
        <v>#VALUE!</v>
      </c>
      <c r="AB48" s="124" t="e">
        <f>SUMIF([1]week3!$F$1:$F$1000,$D48,[1]week3!$J$1:$J$1000)</f>
        <v>#VALUE!</v>
      </c>
      <c r="AC48" s="124" t="e">
        <f>SUMIF([1]week4!$F$1:$F$1000,$D48,[1]week4!$J$1:$J$1000)</f>
        <v>#VALUE!</v>
      </c>
      <c r="AD48" s="124" t="e">
        <f>SUMIF([1]week5!$F$1:$F$1000,$D48,[1]week5!$J$1:$J$1000)</f>
        <v>#VALUE!</v>
      </c>
      <c r="AE48" s="135" t="e">
        <f>SUMIF([1]week7!$F$1:$F$1000,$D48,[1]week7!$J$1:$J$1000)</f>
        <v>#VALUE!</v>
      </c>
      <c r="AF48" s="124" t="e">
        <f>SUMIF([1]week6!$F$1:$F$1000,$D48,[1]week6!$J$1:$J$1000)</f>
        <v>#VALUE!</v>
      </c>
      <c r="AG48" s="124" t="e">
        <f>SUMIF([1]week8!$F$1:$F$1000,$D48,[1]week8!$J$1:$J$1000)</f>
        <v>#VALUE!</v>
      </c>
      <c r="AH48" s="124" t="e">
        <f>SUMIF([1]week9!$F$1:$F$1000,$D48,[1]week9!$J$1:$J$1000)</f>
        <v>#VALUE!</v>
      </c>
      <c r="AI48" s="124" t="e">
        <f>SUMIF([1]week10!$F$1:$F$1000,$D48,[1]week10!$J$1:$J$1000)</f>
        <v>#VALUE!</v>
      </c>
      <c r="AJ48" s="124" t="e">
        <f>SUMIF([1]week11!$F$1:$F$1000,$D48,[1]week11!$J$1:$J$1000)</f>
        <v>#VALUE!</v>
      </c>
      <c r="AK48" s="124" t="e">
        <f>SUMIF([1]week12!$F$1:$F$1000,$D48,[1]week12!$J$1:$J$1000)</f>
        <v>#VALUE!</v>
      </c>
      <c r="AL48" s="124" t="e">
        <f>SUMIF([1]week13!$F$1:$F$1000,$D48,[1]week13!$J$1:$J$1000)</f>
        <v>#VALUE!</v>
      </c>
      <c r="AM48" s="124" t="e">
        <f>SUMIF([1]week14!$F$1:$F$1000,$D48,[1]week14!$J$1:$J$1000)</f>
        <v>#VALUE!</v>
      </c>
      <c r="AN48" s="124" t="e">
        <f>SUMIF([1]week15!$F$1:$F$1000,$D48,[1]week15!$J$1:$J$1000)</f>
        <v>#VALUE!</v>
      </c>
      <c r="AP48" s="136" t="e">
        <f t="shared" si="2"/>
        <v>#VALUE!</v>
      </c>
      <c r="AQ48" s="124" t="e">
        <f>SUMIF([1]week1!$F$1:$F$1000,$D48,[1]week1!$I$1:$I$1000)</f>
        <v>#VALUE!</v>
      </c>
      <c r="AR48" s="124" t="e">
        <f>SUMIF('[1]week 2'!$F$1:$F$936,$D48,'[1]week 2'!$I$1:$I$936)</f>
        <v>#VALUE!</v>
      </c>
      <c r="AS48" s="124" t="e">
        <f>SUMIF([1]week3!$F$1:$F$1000,$D48,[1]week3!$I$1:$I$1000)</f>
        <v>#VALUE!</v>
      </c>
      <c r="AT48" s="124" t="e">
        <f>SUMIF([1]week4!$F$1:$F$1000,$D48,[1]week4!$I$1:$I$1000)</f>
        <v>#VALUE!</v>
      </c>
      <c r="AU48" s="124" t="e">
        <f>SUMIF([1]week5!$F$1:$F$1000,$D48,[1]week5!$I$1:$I$1000)</f>
        <v>#VALUE!</v>
      </c>
      <c r="AV48" s="135" t="e">
        <f>SUMIF([1]week7!$F$1:$F$1000,$D48,[1]week7!$I$1:$I$1000)</f>
        <v>#VALUE!</v>
      </c>
      <c r="AW48" s="124" t="e">
        <f>SUMIF([1]week6!$F$1:$F$1000,$D48,[1]week6!$I$1:$I$1000)</f>
        <v>#VALUE!</v>
      </c>
      <c r="AX48" s="124" t="e">
        <f>SUMIF([1]week8!$F$1:$F$1000,$D48,[1]week8!$I$1:$I$1000)</f>
        <v>#VALUE!</v>
      </c>
      <c r="AY48" s="124" t="e">
        <f>SUMIF([1]week9!$F$1:$F$1000,$D48,[1]week9!$I$1:$I$1000)</f>
        <v>#VALUE!</v>
      </c>
      <c r="AZ48" s="124" t="e">
        <f>SUMIF([1]week10!$F$1:$F$1000,$D48,[1]week10!$I$1:$I$1000)</f>
        <v>#VALUE!</v>
      </c>
      <c r="BA48" s="124" t="e">
        <f>SUMIF([1]week11!$F$1:$F$1000,$D48,[1]week11!$I$1:$I$1000)</f>
        <v>#VALUE!</v>
      </c>
      <c r="BB48" s="124" t="e">
        <f>SUMIF([1]week12!$F$1:$F$1000,$D48,[1]week12!$I$1:$I$1000)</f>
        <v>#VALUE!</v>
      </c>
      <c r="BC48" s="124" t="e">
        <f>SUMIF([1]week13!$F$1:$F$1000,$D48,[1]week13!$I$1:$I$1000)</f>
        <v>#VALUE!</v>
      </c>
      <c r="BD48" s="124" t="e">
        <f>SUMIF([1]week14!$F$1:$F$1000,$D48,[1]week14!$I$1:$I$1000)</f>
        <v>#VALUE!</v>
      </c>
      <c r="BE48" s="124" t="e">
        <f>SUMIF([1]week15!$F$1:$F$1000,$D48,[1]week15!$I$1:$I$1000)</f>
        <v>#VALUE!</v>
      </c>
    </row>
    <row r="49" spans="1:57" ht="13.5" customHeight="1">
      <c r="A49" t="s">
        <v>13</v>
      </c>
      <c r="B49" s="137" t="s">
        <v>40</v>
      </c>
      <c r="C49" s="118">
        <v>14</v>
      </c>
      <c r="D49" s="137" t="s">
        <v>120</v>
      </c>
      <c r="E49" s="120" t="s">
        <v>112</v>
      </c>
      <c r="F49" s="121" t="e">
        <f t="shared" si="0"/>
        <v>#REF!</v>
      </c>
      <c r="H49" s="118" t="e">
        <f>COUNTIF([1]week1!#REF!,$D49)</f>
        <v>#REF!</v>
      </c>
      <c r="I49" s="118" t="e">
        <f>COUNTIF('[1]week 2'!#REF!,$D49)</f>
        <v>#REF!</v>
      </c>
      <c r="J49" s="118" t="e">
        <f>COUNTIF([1]week3!#REF!,$D49)</f>
        <v>#REF!</v>
      </c>
      <c r="K49" s="118" t="e">
        <f>COUNTIF([1]week4!#REF!,$D49)</f>
        <v>#REF!</v>
      </c>
      <c r="L49" s="118" t="e">
        <f>COUNTIF([1]week5!#REF!,$D49)</f>
        <v>#REF!</v>
      </c>
      <c r="M49" s="118" t="e">
        <f>COUNTIF([1]week6!#REF!,$D49)</f>
        <v>#REF!</v>
      </c>
      <c r="N49" s="118" t="e">
        <f>COUNTIF([1]week7!#REF!,$D49)</f>
        <v>#REF!</v>
      </c>
      <c r="O49" s="118" t="e">
        <f>COUNTIF([1]week8!#REF!,$D49)</f>
        <v>#REF!</v>
      </c>
      <c r="P49" s="118" t="e">
        <f>COUNTIF([1]week9!#REF!,$D49)</f>
        <v>#REF!</v>
      </c>
      <c r="Q49" s="118" t="e">
        <f>COUNTIF([1]week10!#REF!,$D49)</f>
        <v>#REF!</v>
      </c>
      <c r="R49" s="118" t="e">
        <f>COUNTIF([1]week11!#REF!,$D49)</f>
        <v>#REF!</v>
      </c>
      <c r="S49" s="118" t="e">
        <f>COUNTIF([1]week12!#REF!,$D49)</f>
        <v>#REF!</v>
      </c>
      <c r="T49" s="118" t="e">
        <f>COUNTIF([1]week13!#REF!,$D49)</f>
        <v>#REF!</v>
      </c>
      <c r="U49" s="118" t="e">
        <f>COUNTIF([1]week14!#REF!,$D49)</f>
        <v>#REF!</v>
      </c>
      <c r="V49" s="118" t="e">
        <f>COUNTIF([1]week15!#REF!,$D49)</f>
        <v>#REF!</v>
      </c>
      <c r="Y49" s="124" t="e">
        <f t="shared" si="1"/>
        <v>#VALUE!</v>
      </c>
      <c r="Z49" s="124" t="e">
        <f>SUMIF([1]week1!$F$1:$F$1000,$D49,[1]week1!$J$1:$J$1000)</f>
        <v>#VALUE!</v>
      </c>
      <c r="AA49" s="124" t="e">
        <f>SUMIF('[1]week 2'!$F$1:$F$936,$D49,'[1]week 2'!$J$1:$J$936)</f>
        <v>#VALUE!</v>
      </c>
      <c r="AB49" s="124" t="e">
        <f>SUMIF([1]week3!$F$1:$F$1000,$D49,[1]week3!$J$1:$J$1000)</f>
        <v>#VALUE!</v>
      </c>
      <c r="AC49" s="124" t="e">
        <f>SUMIF([1]week4!$F$1:$F$1000,$D49,[1]week4!$J$1:$J$1000)</f>
        <v>#VALUE!</v>
      </c>
      <c r="AD49" s="124" t="e">
        <f>SUMIF([1]week5!$F$1:$F$1000,$D49,[1]week5!$J$1:$J$1000)</f>
        <v>#VALUE!</v>
      </c>
      <c r="AE49" s="135" t="e">
        <f>SUMIF([1]week7!$F$1:$F$1000,$D49,[1]week7!$J$1:$J$1000)</f>
        <v>#VALUE!</v>
      </c>
      <c r="AF49" s="124" t="e">
        <f>SUMIF([1]week6!$F$1:$F$1000,$D49,[1]week6!$J$1:$J$1000)</f>
        <v>#VALUE!</v>
      </c>
      <c r="AG49" s="124" t="e">
        <f>SUMIF([1]week8!$F$1:$F$1000,$D49,[1]week8!$J$1:$J$1000)</f>
        <v>#VALUE!</v>
      </c>
      <c r="AH49" s="124" t="e">
        <f>SUMIF([1]week9!$F$1:$F$1000,$D49,[1]week9!$J$1:$J$1000)</f>
        <v>#VALUE!</v>
      </c>
      <c r="AI49" s="124" t="e">
        <f>SUMIF([1]week10!$F$1:$F$1000,$D49,[1]week10!$J$1:$J$1000)</f>
        <v>#VALUE!</v>
      </c>
      <c r="AJ49" s="124" t="e">
        <f>SUMIF([1]week11!$F$1:$F$1000,$D49,[1]week11!$J$1:$J$1000)</f>
        <v>#VALUE!</v>
      </c>
      <c r="AK49" s="124" t="e">
        <f>SUMIF([1]week12!$F$1:$F$1000,$D49,[1]week12!$J$1:$J$1000)</f>
        <v>#VALUE!</v>
      </c>
      <c r="AL49" s="124" t="e">
        <f>SUMIF([1]week13!$F$1:$F$1000,$D49,[1]week13!$J$1:$J$1000)</f>
        <v>#VALUE!</v>
      </c>
      <c r="AM49" s="124" t="e">
        <f>SUMIF([1]week14!$F$1:$F$1000,$D49,[1]week14!$J$1:$J$1000)</f>
        <v>#VALUE!</v>
      </c>
      <c r="AN49" s="124" t="e">
        <f>SUMIF([1]week15!$F$1:$F$1000,$D49,[1]week15!$J$1:$J$1000)</f>
        <v>#VALUE!</v>
      </c>
      <c r="AP49" s="136" t="e">
        <f t="shared" si="2"/>
        <v>#VALUE!</v>
      </c>
      <c r="AQ49" s="124" t="e">
        <f>SUMIF([1]week1!$F$1:$F$1000,$D49,[1]week1!$I$1:$I$1000)</f>
        <v>#VALUE!</v>
      </c>
      <c r="AR49" s="124" t="e">
        <f>SUMIF('[1]week 2'!$F$1:$F$936,$D49,'[1]week 2'!$I$1:$I$936)</f>
        <v>#VALUE!</v>
      </c>
      <c r="AS49" s="124" t="e">
        <f>SUMIF([1]week3!$F$1:$F$1000,$D49,[1]week3!$I$1:$I$1000)</f>
        <v>#VALUE!</v>
      </c>
      <c r="AT49" s="124" t="e">
        <f>SUMIF([1]week4!$F$1:$F$1000,$D49,[1]week4!$I$1:$I$1000)</f>
        <v>#VALUE!</v>
      </c>
      <c r="AU49" s="124" t="e">
        <f>SUMIF([1]week5!$F$1:$F$1000,$D49,[1]week5!$I$1:$I$1000)</f>
        <v>#VALUE!</v>
      </c>
      <c r="AV49" s="135" t="e">
        <f>SUMIF([1]week7!$F$1:$F$1000,$D49,[1]week7!$I$1:$I$1000)</f>
        <v>#VALUE!</v>
      </c>
      <c r="AW49" s="124" t="e">
        <f>SUMIF([1]week6!$F$1:$F$1000,$D49,[1]week6!$I$1:$I$1000)</f>
        <v>#VALUE!</v>
      </c>
      <c r="AX49" s="124" t="e">
        <f>SUMIF([1]week8!$F$1:$F$1000,$D49,[1]week8!$I$1:$I$1000)</f>
        <v>#VALUE!</v>
      </c>
      <c r="AY49" s="124" t="e">
        <f>SUMIF([1]week9!$F$1:$F$1000,$D49,[1]week9!$I$1:$I$1000)</f>
        <v>#VALUE!</v>
      </c>
      <c r="AZ49" s="124" t="e">
        <f>SUMIF([1]week10!$F$1:$F$1000,$D49,[1]week10!$I$1:$I$1000)</f>
        <v>#VALUE!</v>
      </c>
      <c r="BA49" s="124" t="e">
        <f>SUMIF([1]week11!$F$1:$F$1000,$D49,[1]week11!$I$1:$I$1000)</f>
        <v>#VALUE!</v>
      </c>
      <c r="BB49" s="124" t="e">
        <f>SUMIF([1]week12!$F$1:$F$1000,$D49,[1]week12!$I$1:$I$1000)</f>
        <v>#VALUE!</v>
      </c>
      <c r="BC49" s="124" t="e">
        <f>SUMIF([1]week13!$F$1:$F$1000,$D49,[1]week13!$I$1:$I$1000)</f>
        <v>#VALUE!</v>
      </c>
      <c r="BD49" s="124" t="e">
        <f>SUMIF([1]week14!$F$1:$F$1000,$D49,[1]week14!$I$1:$I$1000)</f>
        <v>#VALUE!</v>
      </c>
      <c r="BE49" s="124" t="e">
        <f>SUMIF([1]week15!$F$1:$F$1000,$D49,[1]week15!$I$1:$I$1000)</f>
        <v>#VALUE!</v>
      </c>
    </row>
    <row r="50" spans="1:57" ht="13.5" customHeight="1">
      <c r="D50" s="137"/>
      <c r="H50" s="118" t="e">
        <f>COUNTIF([1]week1!#REF!,$D50)</f>
        <v>#REF!</v>
      </c>
      <c r="I50" s="118" t="e">
        <f>COUNTIF('[1]week 2'!#REF!,$D50)</f>
        <v>#REF!</v>
      </c>
      <c r="J50" s="118" t="e">
        <f>COUNTIF([1]week3!#REF!,$D50)</f>
        <v>#REF!</v>
      </c>
      <c r="K50" s="118" t="e">
        <f>COUNTIF([1]week4!#REF!,$D50)</f>
        <v>#REF!</v>
      </c>
      <c r="L50" s="118" t="e">
        <f>COUNTIF([1]week5!#REF!,$D50)</f>
        <v>#REF!</v>
      </c>
      <c r="M50" s="118" t="e">
        <f>COUNTIF([1]week6!#REF!,$D50)</f>
        <v>#REF!</v>
      </c>
      <c r="N50" s="118" t="e">
        <f>COUNTIF([1]week7!#REF!,$D50)</f>
        <v>#REF!</v>
      </c>
      <c r="O50" s="118" t="e">
        <f>COUNTIF([1]week8!#REF!,$D50)</f>
        <v>#REF!</v>
      </c>
      <c r="P50" s="118" t="e">
        <f>COUNTIF([1]week9!#REF!,$D50)</f>
        <v>#REF!</v>
      </c>
      <c r="Q50" s="118" t="e">
        <f>COUNTIF([1]week10!#REF!,$D50)</f>
        <v>#REF!</v>
      </c>
      <c r="R50" s="118" t="e">
        <f>COUNTIF([1]week11!#REF!,$D50)</f>
        <v>#REF!</v>
      </c>
      <c r="S50" s="118" t="e">
        <f>COUNTIF([1]week12!#REF!,$D50)</f>
        <v>#REF!</v>
      </c>
      <c r="T50" s="118" t="e">
        <f>COUNTIF([1]week13!#REF!,$D50)</f>
        <v>#REF!</v>
      </c>
      <c r="U50" s="118" t="e">
        <f>COUNTIF([1]week14!#REF!,$D50)</f>
        <v>#REF!</v>
      </c>
      <c r="V50" s="118" t="e">
        <f>COUNTIF([1]week15!#REF!,$D50)</f>
        <v>#REF!</v>
      </c>
      <c r="Y50" s="124" t="e">
        <f t="shared" si="1"/>
        <v>#VALUE!</v>
      </c>
      <c r="Z50" s="124" t="e">
        <f>SUMIF([1]week1!$F$1:$F$1000,$D50,[1]week1!$J$1:$J$1000)</f>
        <v>#VALUE!</v>
      </c>
      <c r="AA50" s="124" t="e">
        <f>SUMIF('[1]week 2'!$F$1:$F$936,$D50,'[1]week 2'!$J$1:$J$936)</f>
        <v>#VALUE!</v>
      </c>
      <c r="AB50" s="124" t="e">
        <f>SUMIF([1]week3!$F$1:$F$1000,$D50,[1]week3!$J$1:$J$1000)</f>
        <v>#VALUE!</v>
      </c>
      <c r="AC50" s="124" t="e">
        <f>SUMIF([1]week4!$F$1:$F$1000,$D50,[1]week4!$J$1:$J$1000)</f>
        <v>#VALUE!</v>
      </c>
      <c r="AD50" s="124" t="e">
        <f>SUMIF([1]week5!$F$1:$F$1000,$D50,[1]week5!$J$1:$J$1000)</f>
        <v>#VALUE!</v>
      </c>
      <c r="AE50" s="135" t="e">
        <f>SUMIF([1]week7!$F$1:$F$1000,$D50,[1]week7!$J$1:$J$1000)</f>
        <v>#VALUE!</v>
      </c>
      <c r="AF50" s="124" t="e">
        <f>SUMIF([1]week6!$F$1:$F$1000,$D50,[1]week6!$J$1:$J$1000)</f>
        <v>#VALUE!</v>
      </c>
      <c r="AG50" s="124" t="e">
        <f>SUMIF([1]week8!$F$1:$F$1000,$D50,[1]week8!$J$1:$J$1000)</f>
        <v>#VALUE!</v>
      </c>
      <c r="AH50" s="124" t="e">
        <f>SUMIF([1]week9!$F$1:$F$1000,$D50,[1]week9!$J$1:$J$1000)</f>
        <v>#VALUE!</v>
      </c>
      <c r="AI50" s="124" t="e">
        <f>SUMIF([1]week10!$F$1:$F$1000,$D50,[1]week10!$J$1:$J$1000)</f>
        <v>#VALUE!</v>
      </c>
      <c r="AJ50" s="124" t="e">
        <f>SUMIF([1]week11!$F$1:$F$1000,$D50,[1]week11!$J$1:$J$1000)</f>
        <v>#VALUE!</v>
      </c>
      <c r="AK50" s="124" t="e">
        <f>SUMIF([1]week12!$F$1:$F$1000,$D50,[1]week12!$J$1:$J$1000)</f>
        <v>#VALUE!</v>
      </c>
      <c r="AL50" s="124" t="e">
        <f>SUMIF([1]week13!$F$1:$F$1000,$D50,[1]week13!$J$1:$J$1000)</f>
        <v>#VALUE!</v>
      </c>
      <c r="AM50" s="124" t="e">
        <f>SUMIF([1]week14!$F$1:$F$1000,$D50,[1]week14!$J$1:$J$1000)</f>
        <v>#VALUE!</v>
      </c>
      <c r="AN50" s="124" t="e">
        <f>SUMIF([1]week15!$F$1:$F$1000,$D50,[1]week15!$J$1:$J$1000)</f>
        <v>#VALUE!</v>
      </c>
      <c r="AP50" s="136" t="e">
        <f t="shared" si="2"/>
        <v>#VALUE!</v>
      </c>
      <c r="AQ50" s="124" t="e">
        <f>SUMIF([1]week1!$F$1:$F$1000,$D50,[1]week1!$I$1:$I$1000)</f>
        <v>#VALUE!</v>
      </c>
      <c r="AR50" s="124" t="e">
        <f>SUMIF('[1]week 2'!$F$1:$F$936,$D50,'[1]week 2'!$I$1:$I$936)</f>
        <v>#VALUE!</v>
      </c>
      <c r="AS50" s="124" t="e">
        <f>SUMIF([1]week3!$F$1:$F$1000,$D50,[1]week3!$I$1:$I$1000)</f>
        <v>#VALUE!</v>
      </c>
      <c r="AT50" s="124" t="e">
        <f>SUMIF([1]week4!$F$1:$F$1000,$D50,[1]week4!$I$1:$I$1000)</f>
        <v>#VALUE!</v>
      </c>
      <c r="AU50" s="124" t="e">
        <f>SUMIF([1]week5!$F$1:$F$1000,$D50,[1]week5!$I$1:$I$1000)</f>
        <v>#VALUE!</v>
      </c>
      <c r="AV50" s="135" t="e">
        <f>SUMIF([1]week7!$F$1:$F$1000,$D50,[1]week7!$I$1:$I$1000)</f>
        <v>#VALUE!</v>
      </c>
      <c r="AW50" s="124" t="e">
        <f>SUMIF([1]week6!$F$1:$F$1000,$D50,[1]week6!$I$1:$I$1000)</f>
        <v>#VALUE!</v>
      </c>
      <c r="AX50" s="124" t="e">
        <f>SUMIF([1]week8!$F$1:$F$1000,$D50,[1]week8!$I$1:$I$1000)</f>
        <v>#VALUE!</v>
      </c>
      <c r="AY50" s="124" t="e">
        <f>SUMIF([1]week9!$F$1:$F$1000,$D50,[1]week9!$I$1:$I$1000)</f>
        <v>#VALUE!</v>
      </c>
      <c r="AZ50" s="124" t="e">
        <f>SUMIF([1]week10!$F$1:$F$1000,$D50,[1]week10!$I$1:$I$1000)</f>
        <v>#VALUE!</v>
      </c>
      <c r="BA50" s="124" t="e">
        <f>SUMIF([1]week11!$F$1:$F$1000,$D50,[1]week11!$I$1:$I$1000)</f>
        <v>#VALUE!</v>
      </c>
      <c r="BB50" s="124" t="e">
        <f>SUMIF([1]week12!$F$1:$F$1000,$D50,[1]week12!$I$1:$I$1000)</f>
        <v>#VALUE!</v>
      </c>
      <c r="BC50" s="124" t="e">
        <f>SUMIF([1]week13!$F$1:$F$1000,$D50,[1]week13!$I$1:$I$1000)</f>
        <v>#VALUE!</v>
      </c>
      <c r="BD50" s="124" t="e">
        <f>SUMIF([1]week14!$F$1:$F$1000,$D50,[1]week14!$I$1:$I$1000)</f>
        <v>#VALUE!</v>
      </c>
      <c r="BE50" s="124" t="e">
        <f>SUMIF([1]week15!$F$1:$F$1000,$D50,[1]week15!$I$1:$I$1000)</f>
        <v>#VALUE!</v>
      </c>
    </row>
    <row r="51" spans="1:57" ht="13.5" customHeight="1">
      <c r="A51" s="133" t="s">
        <v>13</v>
      </c>
      <c r="B51" s="134" t="s">
        <v>42</v>
      </c>
      <c r="D51" s="137"/>
      <c r="H51" s="118" t="e">
        <f>COUNTIF([1]week1!#REF!,$D51)</f>
        <v>#REF!</v>
      </c>
      <c r="I51" s="118" t="e">
        <f>COUNTIF('[1]week 2'!#REF!,$D51)</f>
        <v>#REF!</v>
      </c>
      <c r="J51" s="118" t="e">
        <f>COUNTIF([1]week3!#REF!,$D51)</f>
        <v>#REF!</v>
      </c>
      <c r="K51" s="118" t="e">
        <f>COUNTIF([1]week4!#REF!,$D51)</f>
        <v>#REF!</v>
      </c>
      <c r="L51" s="118" t="e">
        <f>COUNTIF([1]week5!#REF!,$D51)</f>
        <v>#REF!</v>
      </c>
      <c r="M51" s="118" t="e">
        <f>COUNTIF([1]week6!#REF!,$D51)</f>
        <v>#REF!</v>
      </c>
      <c r="N51" s="118" t="e">
        <f>COUNTIF([1]week7!#REF!,$D51)</f>
        <v>#REF!</v>
      </c>
      <c r="O51" s="118" t="e">
        <f>COUNTIF([1]week8!#REF!,$D51)</f>
        <v>#REF!</v>
      </c>
      <c r="P51" s="118" t="e">
        <f>COUNTIF([1]week9!#REF!,$D51)</f>
        <v>#REF!</v>
      </c>
      <c r="Q51" s="118" t="e">
        <f>COUNTIF([1]week10!#REF!,$D51)</f>
        <v>#REF!</v>
      </c>
      <c r="R51" s="118" t="e">
        <f>COUNTIF([1]week11!#REF!,$D51)</f>
        <v>#REF!</v>
      </c>
      <c r="S51" s="118" t="e">
        <f>COUNTIF([1]week12!#REF!,$D51)</f>
        <v>#REF!</v>
      </c>
      <c r="T51" s="118" t="e">
        <f>COUNTIF([1]week13!#REF!,$D51)</f>
        <v>#REF!</v>
      </c>
      <c r="U51" s="118" t="e">
        <f>COUNTIF([1]week14!#REF!,$D51)</f>
        <v>#REF!</v>
      </c>
      <c r="V51" s="118" t="e">
        <f>COUNTIF([1]week15!#REF!,$D51)</f>
        <v>#REF!</v>
      </c>
      <c r="Y51" s="124" t="e">
        <f t="shared" si="1"/>
        <v>#VALUE!</v>
      </c>
      <c r="Z51" s="124" t="e">
        <f>SUMIF([1]week1!$F$1:$F$1000,$D51,[1]week1!$J$1:$J$1000)</f>
        <v>#VALUE!</v>
      </c>
      <c r="AA51" s="124" t="e">
        <f>SUMIF('[1]week 2'!$F$1:$F$936,$D51,'[1]week 2'!$J$1:$J$936)</f>
        <v>#VALUE!</v>
      </c>
      <c r="AB51" s="124" t="e">
        <f>SUMIF([1]week3!$F$1:$F$1000,$D51,[1]week3!$J$1:$J$1000)</f>
        <v>#VALUE!</v>
      </c>
      <c r="AC51" s="124" t="e">
        <f>SUMIF([1]week4!$F$1:$F$1000,$D51,[1]week4!$J$1:$J$1000)</f>
        <v>#VALUE!</v>
      </c>
      <c r="AD51" s="124" t="e">
        <f>SUMIF([1]week5!$F$1:$F$1000,$D51,[1]week5!$J$1:$J$1000)</f>
        <v>#VALUE!</v>
      </c>
      <c r="AE51" s="135" t="e">
        <f>SUMIF([1]week7!$F$1:$F$1000,$D51,[1]week7!$J$1:$J$1000)</f>
        <v>#VALUE!</v>
      </c>
      <c r="AF51" s="124" t="e">
        <f>SUMIF([1]week6!$F$1:$F$1000,$D51,[1]week6!$J$1:$J$1000)</f>
        <v>#VALUE!</v>
      </c>
      <c r="AG51" s="124" t="e">
        <f>SUMIF([1]week8!$F$1:$F$1000,$D51,[1]week8!$J$1:$J$1000)</f>
        <v>#VALUE!</v>
      </c>
      <c r="AH51" s="124" t="e">
        <f>SUMIF([1]week9!$F$1:$F$1000,$D51,[1]week9!$J$1:$J$1000)</f>
        <v>#VALUE!</v>
      </c>
      <c r="AI51" s="124" t="e">
        <f>SUMIF([1]week10!$F$1:$F$1000,$D51,[1]week10!$J$1:$J$1000)</f>
        <v>#VALUE!</v>
      </c>
      <c r="AJ51" s="124" t="e">
        <f>SUMIF([1]week11!$F$1:$F$1000,$D51,[1]week11!$J$1:$J$1000)</f>
        <v>#VALUE!</v>
      </c>
      <c r="AK51" s="124" t="e">
        <f>SUMIF([1]week12!$F$1:$F$1000,$D51,[1]week12!$J$1:$J$1000)</f>
        <v>#VALUE!</v>
      </c>
      <c r="AL51" s="124" t="e">
        <f>SUMIF([1]week13!$F$1:$F$1000,$D51,[1]week13!$J$1:$J$1000)</f>
        <v>#VALUE!</v>
      </c>
      <c r="AM51" s="124" t="e">
        <f>SUMIF([1]week14!$F$1:$F$1000,$D51,[1]week14!$J$1:$J$1000)</f>
        <v>#VALUE!</v>
      </c>
      <c r="AN51" s="124" t="e">
        <f>SUMIF([1]week15!$F$1:$F$1000,$D51,[1]week15!$J$1:$J$1000)</f>
        <v>#VALUE!</v>
      </c>
      <c r="AP51" s="136" t="e">
        <f t="shared" si="2"/>
        <v>#VALUE!</v>
      </c>
      <c r="AQ51" s="124" t="e">
        <f>SUMIF([1]week1!$F$1:$F$1000,$D51,[1]week1!$I$1:$I$1000)</f>
        <v>#VALUE!</v>
      </c>
      <c r="AR51" s="124" t="e">
        <f>SUMIF('[1]week 2'!$F$1:$F$936,$D51,'[1]week 2'!$I$1:$I$936)</f>
        <v>#VALUE!</v>
      </c>
      <c r="AS51" s="124" t="e">
        <f>SUMIF([1]week3!$F$1:$F$1000,$D51,[1]week3!$I$1:$I$1000)</f>
        <v>#VALUE!</v>
      </c>
      <c r="AT51" s="124" t="e">
        <f>SUMIF([1]week4!$F$1:$F$1000,$D51,[1]week4!$I$1:$I$1000)</f>
        <v>#VALUE!</v>
      </c>
      <c r="AU51" s="124" t="e">
        <f>SUMIF([1]week5!$F$1:$F$1000,$D51,[1]week5!$I$1:$I$1000)</f>
        <v>#VALUE!</v>
      </c>
      <c r="AV51" s="135" t="e">
        <f>SUMIF([1]week7!$F$1:$F$1000,$D51,[1]week7!$I$1:$I$1000)</f>
        <v>#VALUE!</v>
      </c>
      <c r="AW51" s="124" t="e">
        <f>SUMIF([1]week6!$F$1:$F$1000,$D51,[1]week6!$I$1:$I$1000)</f>
        <v>#VALUE!</v>
      </c>
      <c r="AX51" s="124" t="e">
        <f>SUMIF([1]week8!$F$1:$F$1000,$D51,[1]week8!$I$1:$I$1000)</f>
        <v>#VALUE!</v>
      </c>
      <c r="AY51" s="124" t="e">
        <f>SUMIF([1]week9!$F$1:$F$1000,$D51,[1]week9!$I$1:$I$1000)</f>
        <v>#VALUE!</v>
      </c>
      <c r="AZ51" s="124" t="e">
        <f>SUMIF([1]week10!$F$1:$F$1000,$D51,[1]week10!$I$1:$I$1000)</f>
        <v>#VALUE!</v>
      </c>
      <c r="BA51" s="124" t="e">
        <f>SUMIF([1]week11!$F$1:$F$1000,$D51,[1]week11!$I$1:$I$1000)</f>
        <v>#VALUE!</v>
      </c>
      <c r="BB51" s="124" t="e">
        <f>SUMIF([1]week12!$F$1:$F$1000,$D51,[1]week12!$I$1:$I$1000)</f>
        <v>#VALUE!</v>
      </c>
      <c r="BC51" s="124" t="e">
        <f>SUMIF([1]week13!$F$1:$F$1000,$D51,[1]week13!$I$1:$I$1000)</f>
        <v>#VALUE!</v>
      </c>
      <c r="BD51" s="124" t="e">
        <f>SUMIF([1]week14!$F$1:$F$1000,$D51,[1]week14!$I$1:$I$1000)</f>
        <v>#VALUE!</v>
      </c>
      <c r="BE51" s="124" t="e">
        <f>SUMIF([1]week15!$F$1:$F$1000,$D51,[1]week15!$I$1:$I$1000)</f>
        <v>#VALUE!</v>
      </c>
    </row>
    <row r="52" spans="1:57" ht="13.5" customHeight="1">
      <c r="A52" t="s">
        <v>13</v>
      </c>
      <c r="B52" s="137" t="s">
        <v>42</v>
      </c>
      <c r="C52" s="118">
        <v>1</v>
      </c>
      <c r="D52" s="138" t="s">
        <v>134</v>
      </c>
      <c r="E52" s="120" t="s">
        <v>112</v>
      </c>
      <c r="F52" s="121" t="e">
        <f t="shared" si="0"/>
        <v>#REF!</v>
      </c>
      <c r="H52" s="118" t="e">
        <f>COUNTIF([1]week1!#REF!,$D52)</f>
        <v>#REF!</v>
      </c>
      <c r="I52" s="118" t="e">
        <f>COUNTIF('[1]week 2'!#REF!,$D52)</f>
        <v>#REF!</v>
      </c>
      <c r="J52" s="118" t="e">
        <f>COUNTIF([1]week3!#REF!,$D52)</f>
        <v>#REF!</v>
      </c>
      <c r="K52" s="118" t="e">
        <f>COUNTIF([1]week4!#REF!,$D52)</f>
        <v>#REF!</v>
      </c>
      <c r="L52" s="118" t="e">
        <f>COUNTIF([1]week5!#REF!,$D52)</f>
        <v>#REF!</v>
      </c>
      <c r="M52" s="118" t="e">
        <f>COUNTIF([1]week6!#REF!,$D52)</f>
        <v>#REF!</v>
      </c>
      <c r="N52" s="118" t="e">
        <f>COUNTIF([1]week7!#REF!,$D52)</f>
        <v>#REF!</v>
      </c>
      <c r="O52" s="118" t="e">
        <f>COUNTIF([1]week8!#REF!,$D52)</f>
        <v>#REF!</v>
      </c>
      <c r="P52" s="118" t="e">
        <f>COUNTIF([1]week9!#REF!,$D52)</f>
        <v>#REF!</v>
      </c>
      <c r="Q52" s="118" t="e">
        <f>COUNTIF([1]week10!#REF!,$D52)</f>
        <v>#REF!</v>
      </c>
      <c r="R52" s="118" t="e">
        <f>COUNTIF([1]week11!#REF!,$D52)</f>
        <v>#REF!</v>
      </c>
      <c r="S52" s="118" t="e">
        <f>COUNTIF([1]week12!#REF!,$D52)</f>
        <v>#REF!</v>
      </c>
      <c r="T52" s="118" t="e">
        <f>COUNTIF([1]week13!#REF!,$D52)</f>
        <v>#REF!</v>
      </c>
      <c r="U52" s="118" t="e">
        <f>COUNTIF([1]week14!#REF!,$D52)</f>
        <v>#REF!</v>
      </c>
      <c r="V52" s="118" t="e">
        <f>COUNTIF([1]week15!#REF!,$D52)</f>
        <v>#REF!</v>
      </c>
      <c r="Y52" s="124" t="e">
        <f t="shared" si="1"/>
        <v>#VALUE!</v>
      </c>
      <c r="Z52" s="124" t="e">
        <f>SUMIF([1]week1!$F$1:$F$1000,$D52,[1]week1!$J$1:$J$1000)</f>
        <v>#VALUE!</v>
      </c>
      <c r="AA52" s="124" t="e">
        <f>SUMIF('[1]week 2'!$F$1:$F$936,$D52,'[1]week 2'!$J$1:$J$936)</f>
        <v>#VALUE!</v>
      </c>
      <c r="AB52" s="124" t="e">
        <f>SUMIF([1]week3!$F$1:$F$1000,$D52,[1]week3!$J$1:$J$1000)</f>
        <v>#VALUE!</v>
      </c>
      <c r="AC52" s="124" t="e">
        <f>SUMIF([1]week4!$F$1:$F$1000,$D52,[1]week4!$J$1:$J$1000)</f>
        <v>#VALUE!</v>
      </c>
      <c r="AD52" s="124" t="e">
        <f>SUMIF([1]week5!$F$1:$F$1000,$D52,[1]week5!$J$1:$J$1000)</f>
        <v>#VALUE!</v>
      </c>
      <c r="AE52" s="135" t="e">
        <f>SUMIF([1]week7!$F$1:$F$1000,$D52,[1]week7!$J$1:$J$1000)</f>
        <v>#VALUE!</v>
      </c>
      <c r="AF52" s="124" t="e">
        <f>SUMIF([1]week6!$F$1:$F$1000,$D52,[1]week6!$J$1:$J$1000)</f>
        <v>#VALUE!</v>
      </c>
      <c r="AG52" s="124" t="e">
        <f>SUMIF([1]week8!$F$1:$F$1000,$D52,[1]week8!$J$1:$J$1000)</f>
        <v>#VALUE!</v>
      </c>
      <c r="AH52" s="124" t="e">
        <f>SUMIF([1]week9!$F$1:$F$1000,$D52,[1]week9!$J$1:$J$1000)</f>
        <v>#VALUE!</v>
      </c>
      <c r="AI52" s="124" t="e">
        <f>SUMIF([1]week10!$F$1:$F$1000,$D52,[1]week10!$J$1:$J$1000)</f>
        <v>#VALUE!</v>
      </c>
      <c r="AJ52" s="124" t="e">
        <f>SUMIF([1]week11!$F$1:$F$1000,$D52,[1]week11!$J$1:$J$1000)</f>
        <v>#VALUE!</v>
      </c>
      <c r="AK52" s="124" t="e">
        <f>SUMIF([1]week12!$F$1:$F$1000,$D52,[1]week12!$J$1:$J$1000)</f>
        <v>#VALUE!</v>
      </c>
      <c r="AL52" s="124" t="e">
        <f>SUMIF([1]week13!$F$1:$F$1000,$D52,[1]week13!$J$1:$J$1000)</f>
        <v>#VALUE!</v>
      </c>
      <c r="AM52" s="124" t="e">
        <f>SUMIF([1]week14!$F$1:$F$1000,$D52,[1]week14!$J$1:$J$1000)</f>
        <v>#VALUE!</v>
      </c>
      <c r="AN52" s="124" t="e">
        <f>SUMIF([1]week15!$F$1:$F$1000,$D52,[1]week15!$J$1:$J$1000)</f>
        <v>#VALUE!</v>
      </c>
      <c r="AP52" s="136" t="e">
        <f t="shared" si="2"/>
        <v>#VALUE!</v>
      </c>
      <c r="AQ52" s="124" t="e">
        <f>SUMIF([1]week1!$F$1:$F$1000,$D52,[1]week1!$I$1:$I$1000)</f>
        <v>#VALUE!</v>
      </c>
      <c r="AR52" s="124" t="e">
        <f>SUMIF('[1]week 2'!$F$1:$F$936,$D52,'[1]week 2'!$I$1:$I$936)</f>
        <v>#VALUE!</v>
      </c>
      <c r="AS52" s="124" t="e">
        <f>SUMIF([1]week3!$F$1:$F$1000,$D52,[1]week3!$I$1:$I$1000)</f>
        <v>#VALUE!</v>
      </c>
      <c r="AT52" s="124" t="e">
        <f>SUMIF([1]week4!$F$1:$F$1000,$D52,[1]week4!$I$1:$I$1000)</f>
        <v>#VALUE!</v>
      </c>
      <c r="AU52" s="124" t="e">
        <f>SUMIF([1]week5!$F$1:$F$1000,$D52,[1]week5!$I$1:$I$1000)</f>
        <v>#VALUE!</v>
      </c>
      <c r="AV52" s="135" t="e">
        <f>SUMIF([1]week7!$F$1:$F$1000,$D52,[1]week7!$I$1:$I$1000)</f>
        <v>#VALUE!</v>
      </c>
      <c r="AW52" s="124" t="e">
        <f>SUMIF([1]week6!$F$1:$F$1000,$D52,[1]week6!$I$1:$I$1000)</f>
        <v>#VALUE!</v>
      </c>
      <c r="AX52" s="124" t="e">
        <f>SUMIF([1]week8!$F$1:$F$1000,$D52,[1]week8!$I$1:$I$1000)</f>
        <v>#VALUE!</v>
      </c>
      <c r="AY52" s="124" t="e">
        <f>SUMIF([1]week9!$F$1:$F$1000,$D52,[1]week9!$I$1:$I$1000)</f>
        <v>#VALUE!</v>
      </c>
      <c r="AZ52" s="124" t="e">
        <f>SUMIF([1]week10!$F$1:$F$1000,$D52,[1]week10!$I$1:$I$1000)</f>
        <v>#VALUE!</v>
      </c>
      <c r="BA52" s="124" t="e">
        <f>SUMIF([1]week11!$F$1:$F$1000,$D52,[1]week11!$I$1:$I$1000)</f>
        <v>#VALUE!</v>
      </c>
      <c r="BB52" s="124" t="e">
        <f>SUMIF([1]week12!$F$1:$F$1000,$D52,[1]week12!$I$1:$I$1000)</f>
        <v>#VALUE!</v>
      </c>
      <c r="BC52" s="124" t="e">
        <f>SUMIF([1]week13!$F$1:$F$1000,$D52,[1]week13!$I$1:$I$1000)</f>
        <v>#VALUE!</v>
      </c>
      <c r="BD52" s="124" t="e">
        <f>SUMIF([1]week14!$F$1:$F$1000,$D52,[1]week14!$I$1:$I$1000)</f>
        <v>#VALUE!</v>
      </c>
      <c r="BE52" s="124" t="e">
        <f>SUMIF([1]week15!$F$1:$F$1000,$D52,[1]week15!$I$1:$I$1000)</f>
        <v>#VALUE!</v>
      </c>
    </row>
    <row r="53" spans="1:57" ht="13.5" customHeight="1">
      <c r="A53" t="s">
        <v>13</v>
      </c>
      <c r="B53" s="137" t="s">
        <v>42</v>
      </c>
      <c r="C53" s="118">
        <v>2</v>
      </c>
      <c r="D53" s="138" t="s">
        <v>135</v>
      </c>
      <c r="E53" s="120" t="s">
        <v>112</v>
      </c>
      <c r="F53" s="121" t="e">
        <f t="shared" si="0"/>
        <v>#REF!</v>
      </c>
      <c r="H53" s="118" t="e">
        <f>COUNTIF([1]week1!#REF!,$D53)</f>
        <v>#REF!</v>
      </c>
      <c r="I53" s="118" t="e">
        <f>COUNTIF('[1]week 2'!#REF!,$D53)</f>
        <v>#REF!</v>
      </c>
      <c r="J53" s="118" t="e">
        <f>COUNTIF([1]week3!#REF!,$D53)</f>
        <v>#REF!</v>
      </c>
      <c r="K53" s="118" t="e">
        <f>COUNTIF([1]week4!#REF!,$D53)</f>
        <v>#REF!</v>
      </c>
      <c r="L53" s="118" t="e">
        <f>COUNTIF([1]week5!#REF!,$D53)</f>
        <v>#REF!</v>
      </c>
      <c r="M53" s="118" t="e">
        <f>COUNTIF([1]week6!#REF!,$D53)</f>
        <v>#REF!</v>
      </c>
      <c r="N53" s="118" t="e">
        <f>COUNTIF([1]week7!#REF!,$D53)</f>
        <v>#REF!</v>
      </c>
      <c r="O53" s="118" t="e">
        <f>COUNTIF([1]week8!#REF!,$D53)</f>
        <v>#REF!</v>
      </c>
      <c r="P53" s="118" t="e">
        <f>COUNTIF([1]week9!#REF!,$D53)</f>
        <v>#REF!</v>
      </c>
      <c r="Q53" s="118" t="e">
        <f>COUNTIF([1]week10!#REF!,$D53)</f>
        <v>#REF!</v>
      </c>
      <c r="R53" s="118" t="e">
        <f>COUNTIF([1]week11!#REF!,$D53)</f>
        <v>#REF!</v>
      </c>
      <c r="S53" s="118" t="e">
        <f>COUNTIF([1]week12!#REF!,$D53)</f>
        <v>#REF!</v>
      </c>
      <c r="T53" s="118" t="e">
        <f>COUNTIF([1]week13!#REF!,$D53)</f>
        <v>#REF!</v>
      </c>
      <c r="U53" s="118" t="e">
        <f>COUNTIF([1]week14!#REF!,$D53)</f>
        <v>#REF!</v>
      </c>
      <c r="V53" s="118" t="e">
        <f>COUNTIF([1]week15!#REF!,$D53)</f>
        <v>#REF!</v>
      </c>
      <c r="Y53" s="124" t="e">
        <f t="shared" si="1"/>
        <v>#VALUE!</v>
      </c>
      <c r="Z53" s="124" t="e">
        <f>SUMIF([1]week1!$F$1:$F$1000,$D53,[1]week1!$J$1:$J$1000)</f>
        <v>#VALUE!</v>
      </c>
      <c r="AA53" s="124" t="e">
        <f>SUMIF('[1]week 2'!$F$1:$F$936,$D53,'[1]week 2'!$J$1:$J$936)</f>
        <v>#VALUE!</v>
      </c>
      <c r="AB53" s="124" t="e">
        <f>SUMIF([1]week3!$F$1:$F$1000,$D53,[1]week3!$J$1:$J$1000)</f>
        <v>#VALUE!</v>
      </c>
      <c r="AC53" s="124" t="e">
        <f>SUMIF([1]week4!$F$1:$F$1000,$D53,[1]week4!$J$1:$J$1000)</f>
        <v>#VALUE!</v>
      </c>
      <c r="AD53" s="124" t="e">
        <f>SUMIF([1]week5!$F$1:$F$1000,$D53,[1]week5!$J$1:$J$1000)</f>
        <v>#VALUE!</v>
      </c>
      <c r="AE53" s="135" t="e">
        <f>SUMIF([1]week7!$F$1:$F$1000,$D53,[1]week7!$J$1:$J$1000)</f>
        <v>#VALUE!</v>
      </c>
      <c r="AF53" s="124" t="e">
        <f>SUMIF([1]week6!$F$1:$F$1000,$D53,[1]week6!$J$1:$J$1000)</f>
        <v>#VALUE!</v>
      </c>
      <c r="AG53" s="124" t="e">
        <f>SUMIF([1]week8!$F$1:$F$1000,$D53,[1]week8!$J$1:$J$1000)</f>
        <v>#VALUE!</v>
      </c>
      <c r="AH53" s="124" t="e">
        <f>SUMIF([1]week9!$F$1:$F$1000,$D53,[1]week9!$J$1:$J$1000)</f>
        <v>#VALUE!</v>
      </c>
      <c r="AI53" s="124" t="e">
        <f>SUMIF([1]week10!$F$1:$F$1000,$D53,[1]week10!$J$1:$J$1000)</f>
        <v>#VALUE!</v>
      </c>
      <c r="AJ53" s="124" t="e">
        <f>SUMIF([1]week11!$F$1:$F$1000,$D53,[1]week11!$J$1:$J$1000)</f>
        <v>#VALUE!</v>
      </c>
      <c r="AK53" s="124" t="e">
        <f>SUMIF([1]week12!$F$1:$F$1000,$D53,[1]week12!$J$1:$J$1000)</f>
        <v>#VALUE!</v>
      </c>
      <c r="AL53" s="124" t="e">
        <f>SUMIF([1]week13!$F$1:$F$1000,$D53,[1]week13!$J$1:$J$1000)</f>
        <v>#VALUE!</v>
      </c>
      <c r="AM53" s="124" t="e">
        <f>SUMIF([1]week14!$F$1:$F$1000,$D53,[1]week14!$J$1:$J$1000)</f>
        <v>#VALUE!</v>
      </c>
      <c r="AN53" s="124" t="e">
        <f>SUMIF([1]week15!$F$1:$F$1000,$D53,[1]week15!$J$1:$J$1000)</f>
        <v>#VALUE!</v>
      </c>
      <c r="AP53" s="136" t="e">
        <f t="shared" si="2"/>
        <v>#VALUE!</v>
      </c>
      <c r="AQ53" s="124" t="e">
        <f>SUMIF([1]week1!$F$1:$F$1000,$D53,[1]week1!$I$1:$I$1000)</f>
        <v>#VALUE!</v>
      </c>
      <c r="AR53" s="124" t="e">
        <f>SUMIF('[1]week 2'!$F$1:$F$936,$D53,'[1]week 2'!$I$1:$I$936)</f>
        <v>#VALUE!</v>
      </c>
      <c r="AS53" s="124" t="e">
        <f>SUMIF([1]week3!$F$1:$F$1000,$D53,[1]week3!$I$1:$I$1000)</f>
        <v>#VALUE!</v>
      </c>
      <c r="AT53" s="124" t="e">
        <f>SUMIF([1]week4!$F$1:$F$1000,$D53,[1]week4!$I$1:$I$1000)</f>
        <v>#VALUE!</v>
      </c>
      <c r="AU53" s="124" t="e">
        <f>SUMIF([1]week5!$F$1:$F$1000,$D53,[1]week5!$I$1:$I$1000)</f>
        <v>#VALUE!</v>
      </c>
      <c r="AV53" s="135" t="e">
        <f>SUMIF([1]week7!$F$1:$F$1000,$D53,[1]week7!$I$1:$I$1000)</f>
        <v>#VALUE!</v>
      </c>
      <c r="AW53" s="124" t="e">
        <f>SUMIF([1]week6!$F$1:$F$1000,$D53,[1]week6!$I$1:$I$1000)</f>
        <v>#VALUE!</v>
      </c>
      <c r="AX53" s="124" t="e">
        <f>SUMIF([1]week8!$F$1:$F$1000,$D53,[1]week8!$I$1:$I$1000)</f>
        <v>#VALUE!</v>
      </c>
      <c r="AY53" s="124" t="e">
        <f>SUMIF([1]week9!$F$1:$F$1000,$D53,[1]week9!$I$1:$I$1000)</f>
        <v>#VALUE!</v>
      </c>
      <c r="AZ53" s="124" t="e">
        <f>SUMIF([1]week10!$F$1:$F$1000,$D53,[1]week10!$I$1:$I$1000)</f>
        <v>#VALUE!</v>
      </c>
      <c r="BA53" s="124" t="e">
        <f>SUMIF([1]week11!$F$1:$F$1000,$D53,[1]week11!$I$1:$I$1000)</f>
        <v>#VALUE!</v>
      </c>
      <c r="BB53" s="124" t="e">
        <f>SUMIF([1]week12!$F$1:$F$1000,$D53,[1]week12!$I$1:$I$1000)</f>
        <v>#VALUE!</v>
      </c>
      <c r="BC53" s="124" t="e">
        <f>SUMIF([1]week13!$F$1:$F$1000,$D53,[1]week13!$I$1:$I$1000)</f>
        <v>#VALUE!</v>
      </c>
      <c r="BD53" s="124" t="e">
        <f>SUMIF([1]week14!$F$1:$F$1000,$D53,[1]week14!$I$1:$I$1000)</f>
        <v>#VALUE!</v>
      </c>
      <c r="BE53" s="124" t="e">
        <f>SUMIF([1]week15!$F$1:$F$1000,$D53,[1]week15!$I$1:$I$1000)</f>
        <v>#VALUE!</v>
      </c>
    </row>
    <row r="54" spans="1:57" ht="13.5" customHeight="1">
      <c r="A54" t="s">
        <v>13</v>
      </c>
      <c r="B54" s="137" t="s">
        <v>42</v>
      </c>
      <c r="C54" s="118">
        <v>3</v>
      </c>
      <c r="D54" s="138" t="s">
        <v>136</v>
      </c>
      <c r="E54" s="120" t="s">
        <v>112</v>
      </c>
      <c r="F54" s="121" t="e">
        <f t="shared" si="0"/>
        <v>#REF!</v>
      </c>
      <c r="H54" s="118" t="e">
        <f>COUNTIF([1]week1!#REF!,$D54)</f>
        <v>#REF!</v>
      </c>
      <c r="I54" s="118" t="e">
        <f>COUNTIF('[1]week 2'!#REF!,$D54)</f>
        <v>#REF!</v>
      </c>
      <c r="J54" s="118" t="e">
        <f>COUNTIF([1]week3!#REF!,$D54)</f>
        <v>#REF!</v>
      </c>
      <c r="K54" s="118" t="e">
        <f>COUNTIF([1]week4!#REF!,$D54)</f>
        <v>#REF!</v>
      </c>
      <c r="L54" s="118" t="e">
        <f>COUNTIF([1]week5!#REF!,$D54)</f>
        <v>#REF!</v>
      </c>
      <c r="M54" s="118" t="e">
        <f>COUNTIF([1]week6!#REF!,$D54)</f>
        <v>#REF!</v>
      </c>
      <c r="N54" s="118" t="e">
        <f>COUNTIF([1]week7!#REF!,$D54)</f>
        <v>#REF!</v>
      </c>
      <c r="O54" s="118" t="e">
        <f>COUNTIF([1]week8!#REF!,$D54)</f>
        <v>#REF!</v>
      </c>
      <c r="P54" s="118" t="e">
        <f>COUNTIF([1]week9!#REF!,$D54)</f>
        <v>#REF!</v>
      </c>
      <c r="Q54" s="118" t="e">
        <f>COUNTIF([1]week10!#REF!,$D54)</f>
        <v>#REF!</v>
      </c>
      <c r="R54" s="118" t="e">
        <f>COUNTIF([1]week11!#REF!,$D54)</f>
        <v>#REF!</v>
      </c>
      <c r="S54" s="118" t="e">
        <f>COUNTIF([1]week12!#REF!,$D54)</f>
        <v>#REF!</v>
      </c>
      <c r="T54" s="118" t="e">
        <f>COUNTIF([1]week13!#REF!,$D54)</f>
        <v>#REF!</v>
      </c>
      <c r="U54" s="118" t="e">
        <f>COUNTIF([1]week14!#REF!,$D54)</f>
        <v>#REF!</v>
      </c>
      <c r="V54" s="118" t="e">
        <f>COUNTIF([1]week15!#REF!,$D54)</f>
        <v>#REF!</v>
      </c>
      <c r="Y54" s="124" t="e">
        <f t="shared" si="1"/>
        <v>#VALUE!</v>
      </c>
      <c r="Z54" s="124" t="e">
        <f>SUMIF([1]week1!$F$1:$F$1000,$D54,[1]week1!$J$1:$J$1000)</f>
        <v>#VALUE!</v>
      </c>
      <c r="AA54" s="124" t="e">
        <f>SUMIF('[1]week 2'!$F$1:$F$936,$D54,'[1]week 2'!$J$1:$J$936)</f>
        <v>#VALUE!</v>
      </c>
      <c r="AB54" s="124" t="e">
        <f>SUMIF([1]week3!$F$1:$F$1000,$D54,[1]week3!$J$1:$J$1000)</f>
        <v>#VALUE!</v>
      </c>
      <c r="AC54" s="124" t="e">
        <f>SUMIF([1]week4!$F$1:$F$1000,$D54,[1]week4!$J$1:$J$1000)</f>
        <v>#VALUE!</v>
      </c>
      <c r="AD54" s="124" t="e">
        <f>SUMIF([1]week5!$F$1:$F$1000,$D54,[1]week5!$J$1:$J$1000)</f>
        <v>#VALUE!</v>
      </c>
      <c r="AE54" s="135" t="e">
        <f>SUMIF([1]week7!$F$1:$F$1000,$D54,[1]week7!$J$1:$J$1000)</f>
        <v>#VALUE!</v>
      </c>
      <c r="AF54" s="124" t="e">
        <f>SUMIF([1]week6!$F$1:$F$1000,$D54,[1]week6!$J$1:$J$1000)</f>
        <v>#VALUE!</v>
      </c>
      <c r="AG54" s="124" t="e">
        <f>SUMIF([1]week8!$F$1:$F$1000,$D54,[1]week8!$J$1:$J$1000)</f>
        <v>#VALUE!</v>
      </c>
      <c r="AH54" s="124" t="e">
        <f>SUMIF([1]week9!$F$1:$F$1000,$D54,[1]week9!$J$1:$J$1000)</f>
        <v>#VALUE!</v>
      </c>
      <c r="AI54" s="124" t="e">
        <f>SUMIF([1]week10!$F$1:$F$1000,$D54,[1]week10!$J$1:$J$1000)</f>
        <v>#VALUE!</v>
      </c>
      <c r="AJ54" s="124" t="e">
        <f>SUMIF([1]week11!$F$1:$F$1000,$D54,[1]week11!$J$1:$J$1000)</f>
        <v>#VALUE!</v>
      </c>
      <c r="AK54" s="124" t="e">
        <f>SUMIF([1]week12!$F$1:$F$1000,$D54,[1]week12!$J$1:$J$1000)</f>
        <v>#VALUE!</v>
      </c>
      <c r="AL54" s="124" t="e">
        <f>SUMIF([1]week13!$F$1:$F$1000,$D54,[1]week13!$J$1:$J$1000)</f>
        <v>#VALUE!</v>
      </c>
      <c r="AM54" s="124" t="e">
        <f>SUMIF([1]week14!$F$1:$F$1000,$D54,[1]week14!$J$1:$J$1000)</f>
        <v>#VALUE!</v>
      </c>
      <c r="AN54" s="124" t="e">
        <f>SUMIF([1]week15!$F$1:$F$1000,$D54,[1]week15!$J$1:$J$1000)</f>
        <v>#VALUE!</v>
      </c>
      <c r="AP54" s="136" t="e">
        <f t="shared" si="2"/>
        <v>#VALUE!</v>
      </c>
      <c r="AQ54" s="124" t="e">
        <f>SUMIF([1]week1!$F$1:$F$1000,$D54,[1]week1!$I$1:$I$1000)</f>
        <v>#VALUE!</v>
      </c>
      <c r="AR54" s="124" t="e">
        <f>SUMIF('[1]week 2'!$F$1:$F$936,$D54,'[1]week 2'!$I$1:$I$936)</f>
        <v>#VALUE!</v>
      </c>
      <c r="AS54" s="124" t="e">
        <f>SUMIF([1]week3!$F$1:$F$1000,$D54,[1]week3!$I$1:$I$1000)</f>
        <v>#VALUE!</v>
      </c>
      <c r="AT54" s="124" t="e">
        <f>SUMIF([1]week4!$F$1:$F$1000,$D54,[1]week4!$I$1:$I$1000)</f>
        <v>#VALUE!</v>
      </c>
      <c r="AU54" s="124" t="e">
        <f>SUMIF([1]week5!$F$1:$F$1000,$D54,[1]week5!$I$1:$I$1000)</f>
        <v>#VALUE!</v>
      </c>
      <c r="AV54" s="135" t="e">
        <f>SUMIF([1]week7!$F$1:$F$1000,$D54,[1]week7!$I$1:$I$1000)</f>
        <v>#VALUE!</v>
      </c>
      <c r="AW54" s="124" t="e">
        <f>SUMIF([1]week6!$F$1:$F$1000,$D54,[1]week6!$I$1:$I$1000)</f>
        <v>#VALUE!</v>
      </c>
      <c r="AX54" s="124" t="e">
        <f>SUMIF([1]week8!$F$1:$F$1000,$D54,[1]week8!$I$1:$I$1000)</f>
        <v>#VALUE!</v>
      </c>
      <c r="AY54" s="124" t="e">
        <f>SUMIF([1]week9!$F$1:$F$1000,$D54,[1]week9!$I$1:$I$1000)</f>
        <v>#VALUE!</v>
      </c>
      <c r="AZ54" s="124" t="e">
        <f>SUMIF([1]week10!$F$1:$F$1000,$D54,[1]week10!$I$1:$I$1000)</f>
        <v>#VALUE!</v>
      </c>
      <c r="BA54" s="124" t="e">
        <f>SUMIF([1]week11!$F$1:$F$1000,$D54,[1]week11!$I$1:$I$1000)</f>
        <v>#VALUE!</v>
      </c>
      <c r="BB54" s="124" t="e">
        <f>SUMIF([1]week12!$F$1:$F$1000,$D54,[1]week12!$I$1:$I$1000)</f>
        <v>#VALUE!</v>
      </c>
      <c r="BC54" s="124" t="e">
        <f>SUMIF([1]week13!$F$1:$F$1000,$D54,[1]week13!$I$1:$I$1000)</f>
        <v>#VALUE!</v>
      </c>
      <c r="BD54" s="124" t="e">
        <f>SUMIF([1]week14!$F$1:$F$1000,$D54,[1]week14!$I$1:$I$1000)</f>
        <v>#VALUE!</v>
      </c>
      <c r="BE54" s="124" t="e">
        <f>SUMIF([1]week15!$F$1:$F$1000,$D54,[1]week15!$I$1:$I$1000)</f>
        <v>#VALUE!</v>
      </c>
    </row>
    <row r="55" spans="1:57" ht="13.5" customHeight="1">
      <c r="A55" t="s">
        <v>13</v>
      </c>
      <c r="B55" s="137" t="s">
        <v>42</v>
      </c>
      <c r="C55" s="118">
        <v>4</v>
      </c>
      <c r="D55" s="138" t="s">
        <v>137</v>
      </c>
      <c r="E55" s="120" t="s">
        <v>112</v>
      </c>
      <c r="F55" s="121" t="e">
        <f t="shared" si="0"/>
        <v>#REF!</v>
      </c>
      <c r="H55" s="118" t="e">
        <f>COUNTIF([1]week1!#REF!,$D55)</f>
        <v>#REF!</v>
      </c>
      <c r="I55" s="118" t="e">
        <f>COUNTIF('[1]week 2'!#REF!,$D55)</f>
        <v>#REF!</v>
      </c>
      <c r="J55" s="118" t="e">
        <f>COUNTIF([1]week3!#REF!,$D55)</f>
        <v>#REF!</v>
      </c>
      <c r="K55" s="118" t="e">
        <f>COUNTIF([1]week4!#REF!,$D55)</f>
        <v>#REF!</v>
      </c>
      <c r="L55" s="118" t="e">
        <f>COUNTIF([1]week5!#REF!,$D55)</f>
        <v>#REF!</v>
      </c>
      <c r="M55" s="118" t="e">
        <f>COUNTIF([1]week6!#REF!,$D55)</f>
        <v>#REF!</v>
      </c>
      <c r="N55" s="118" t="e">
        <f>COUNTIF([1]week7!#REF!,$D55)</f>
        <v>#REF!</v>
      </c>
      <c r="O55" s="118" t="e">
        <f>COUNTIF([1]week8!#REF!,$D55)</f>
        <v>#REF!</v>
      </c>
      <c r="P55" s="118" t="e">
        <f>COUNTIF([1]week9!#REF!,$D55)</f>
        <v>#REF!</v>
      </c>
      <c r="Q55" s="118" t="e">
        <f>COUNTIF([1]week10!#REF!,$D55)</f>
        <v>#REF!</v>
      </c>
      <c r="R55" s="118" t="e">
        <f>COUNTIF([1]week11!#REF!,$D55)</f>
        <v>#REF!</v>
      </c>
      <c r="S55" s="118" t="e">
        <f>COUNTIF([1]week12!#REF!,$D55)</f>
        <v>#REF!</v>
      </c>
      <c r="T55" s="118" t="e">
        <f>COUNTIF([1]week13!#REF!,$D55)</f>
        <v>#REF!</v>
      </c>
      <c r="U55" s="118" t="e">
        <f>COUNTIF([1]week14!#REF!,$D55)</f>
        <v>#REF!</v>
      </c>
      <c r="V55" s="118" t="e">
        <f>COUNTIF([1]week15!#REF!,$D55)</f>
        <v>#REF!</v>
      </c>
      <c r="Y55" s="124" t="e">
        <f t="shared" si="1"/>
        <v>#VALUE!</v>
      </c>
      <c r="Z55" s="124" t="e">
        <f>SUMIF([1]week1!$F$1:$F$1000,$D55,[1]week1!$J$1:$J$1000)</f>
        <v>#VALUE!</v>
      </c>
      <c r="AA55" s="124" t="e">
        <f>SUMIF('[1]week 2'!$F$1:$F$936,$D55,'[1]week 2'!$J$1:$J$936)</f>
        <v>#VALUE!</v>
      </c>
      <c r="AB55" s="124" t="e">
        <f>SUMIF([1]week3!$F$1:$F$1000,$D55,[1]week3!$J$1:$J$1000)</f>
        <v>#VALUE!</v>
      </c>
      <c r="AC55" s="124" t="e">
        <f>SUMIF([1]week4!$F$1:$F$1000,$D55,[1]week4!$J$1:$J$1000)</f>
        <v>#VALUE!</v>
      </c>
      <c r="AD55" s="124" t="e">
        <f>SUMIF([1]week5!$F$1:$F$1000,$D55,[1]week5!$J$1:$J$1000)</f>
        <v>#VALUE!</v>
      </c>
      <c r="AE55" s="135" t="e">
        <f>SUMIF([1]week7!$F$1:$F$1000,$D55,[1]week7!$J$1:$J$1000)</f>
        <v>#VALUE!</v>
      </c>
      <c r="AF55" s="124" t="e">
        <f>SUMIF([1]week6!$F$1:$F$1000,$D55,[1]week6!$J$1:$J$1000)</f>
        <v>#VALUE!</v>
      </c>
      <c r="AG55" s="124" t="e">
        <f>SUMIF([1]week8!$F$1:$F$1000,$D55,[1]week8!$J$1:$J$1000)</f>
        <v>#VALUE!</v>
      </c>
      <c r="AH55" s="124" t="e">
        <f>SUMIF([1]week9!$F$1:$F$1000,$D55,[1]week9!$J$1:$J$1000)</f>
        <v>#VALUE!</v>
      </c>
      <c r="AI55" s="124" t="e">
        <f>SUMIF([1]week10!$F$1:$F$1000,$D55,[1]week10!$J$1:$J$1000)</f>
        <v>#VALUE!</v>
      </c>
      <c r="AJ55" s="124" t="e">
        <f>SUMIF([1]week11!$F$1:$F$1000,$D55,[1]week11!$J$1:$J$1000)</f>
        <v>#VALUE!</v>
      </c>
      <c r="AK55" s="124" t="e">
        <f>SUMIF([1]week12!$F$1:$F$1000,$D55,[1]week12!$J$1:$J$1000)</f>
        <v>#VALUE!</v>
      </c>
      <c r="AL55" s="124" t="e">
        <f>SUMIF([1]week13!$F$1:$F$1000,$D55,[1]week13!$J$1:$J$1000)</f>
        <v>#VALUE!</v>
      </c>
      <c r="AM55" s="124" t="e">
        <f>SUMIF([1]week14!$F$1:$F$1000,$D55,[1]week14!$J$1:$J$1000)</f>
        <v>#VALUE!</v>
      </c>
      <c r="AN55" s="124" t="e">
        <f>SUMIF([1]week15!$F$1:$F$1000,$D55,[1]week15!$J$1:$J$1000)</f>
        <v>#VALUE!</v>
      </c>
      <c r="AP55" s="136" t="e">
        <f t="shared" si="2"/>
        <v>#VALUE!</v>
      </c>
      <c r="AQ55" s="124" t="e">
        <f>SUMIF([1]week1!$F$1:$F$1000,$D55,[1]week1!$I$1:$I$1000)</f>
        <v>#VALUE!</v>
      </c>
      <c r="AR55" s="124" t="e">
        <f>SUMIF('[1]week 2'!$F$1:$F$936,$D55,'[1]week 2'!$I$1:$I$936)</f>
        <v>#VALUE!</v>
      </c>
      <c r="AS55" s="124" t="e">
        <f>SUMIF([1]week3!$F$1:$F$1000,$D55,[1]week3!$I$1:$I$1000)</f>
        <v>#VALUE!</v>
      </c>
      <c r="AT55" s="124" t="e">
        <f>SUMIF([1]week4!$F$1:$F$1000,$D55,[1]week4!$I$1:$I$1000)</f>
        <v>#VALUE!</v>
      </c>
      <c r="AU55" s="124" t="e">
        <f>SUMIF([1]week5!$F$1:$F$1000,$D55,[1]week5!$I$1:$I$1000)</f>
        <v>#VALUE!</v>
      </c>
      <c r="AV55" s="135" t="e">
        <f>SUMIF([1]week7!$F$1:$F$1000,$D55,[1]week7!$I$1:$I$1000)</f>
        <v>#VALUE!</v>
      </c>
      <c r="AW55" s="124" t="e">
        <f>SUMIF([1]week6!$F$1:$F$1000,$D55,[1]week6!$I$1:$I$1000)</f>
        <v>#VALUE!</v>
      </c>
      <c r="AX55" s="124" t="e">
        <f>SUMIF([1]week8!$F$1:$F$1000,$D55,[1]week8!$I$1:$I$1000)</f>
        <v>#VALUE!</v>
      </c>
      <c r="AY55" s="124" t="e">
        <f>SUMIF([1]week9!$F$1:$F$1000,$D55,[1]week9!$I$1:$I$1000)</f>
        <v>#VALUE!</v>
      </c>
      <c r="AZ55" s="124" t="e">
        <f>SUMIF([1]week10!$F$1:$F$1000,$D55,[1]week10!$I$1:$I$1000)</f>
        <v>#VALUE!</v>
      </c>
      <c r="BA55" s="124" t="e">
        <f>SUMIF([1]week11!$F$1:$F$1000,$D55,[1]week11!$I$1:$I$1000)</f>
        <v>#VALUE!</v>
      </c>
      <c r="BB55" s="124" t="e">
        <f>SUMIF([1]week12!$F$1:$F$1000,$D55,[1]week12!$I$1:$I$1000)</f>
        <v>#VALUE!</v>
      </c>
      <c r="BC55" s="124" t="e">
        <f>SUMIF([1]week13!$F$1:$F$1000,$D55,[1]week13!$I$1:$I$1000)</f>
        <v>#VALUE!</v>
      </c>
      <c r="BD55" s="124" t="e">
        <f>SUMIF([1]week14!$F$1:$F$1000,$D55,[1]week14!$I$1:$I$1000)</f>
        <v>#VALUE!</v>
      </c>
      <c r="BE55" s="124" t="e">
        <f>SUMIF([1]week15!$F$1:$F$1000,$D55,[1]week15!$I$1:$I$1000)</f>
        <v>#VALUE!</v>
      </c>
    </row>
    <row r="56" spans="1:57" ht="13.5" customHeight="1">
      <c r="A56" t="s">
        <v>13</v>
      </c>
      <c r="B56" s="137" t="s">
        <v>42</v>
      </c>
      <c r="C56" s="118">
        <v>5</v>
      </c>
      <c r="D56" s="138" t="s">
        <v>138</v>
      </c>
      <c r="E56" s="120" t="s">
        <v>112</v>
      </c>
      <c r="F56" s="121" t="e">
        <f t="shared" si="0"/>
        <v>#REF!</v>
      </c>
      <c r="H56" s="118" t="e">
        <f>COUNTIF([1]week1!#REF!,$D56)</f>
        <v>#REF!</v>
      </c>
      <c r="I56" s="118" t="e">
        <f>COUNTIF('[1]week 2'!#REF!,$D56)</f>
        <v>#REF!</v>
      </c>
      <c r="J56" s="118" t="e">
        <f>COUNTIF([1]week3!#REF!,$D56)</f>
        <v>#REF!</v>
      </c>
      <c r="K56" s="118" t="e">
        <f>COUNTIF([1]week4!#REF!,$D56)</f>
        <v>#REF!</v>
      </c>
      <c r="L56" s="118" t="e">
        <f>COUNTIF([1]week5!#REF!,$D56)</f>
        <v>#REF!</v>
      </c>
      <c r="M56" s="118" t="e">
        <f>COUNTIF([1]week6!#REF!,$D56)</f>
        <v>#REF!</v>
      </c>
      <c r="N56" s="118" t="e">
        <f>COUNTIF([1]week7!#REF!,$D56)</f>
        <v>#REF!</v>
      </c>
      <c r="O56" s="118" t="e">
        <f>COUNTIF([1]week8!#REF!,$D56)</f>
        <v>#REF!</v>
      </c>
      <c r="P56" s="118" t="e">
        <f>COUNTIF([1]week9!#REF!,$D56)</f>
        <v>#REF!</v>
      </c>
      <c r="Q56" s="118" t="e">
        <f>COUNTIF([1]week10!#REF!,$D56)</f>
        <v>#REF!</v>
      </c>
      <c r="R56" s="118" t="e">
        <f>COUNTIF([1]week11!#REF!,$D56)</f>
        <v>#REF!</v>
      </c>
      <c r="S56" s="118" t="e">
        <f>COUNTIF([1]week12!#REF!,$D56)</f>
        <v>#REF!</v>
      </c>
      <c r="T56" s="118" t="e">
        <f>COUNTIF([1]week13!#REF!,$D56)</f>
        <v>#REF!</v>
      </c>
      <c r="U56" s="118" t="e">
        <f>COUNTIF([1]week14!#REF!,$D56)</f>
        <v>#REF!</v>
      </c>
      <c r="V56" s="118" t="e">
        <f>COUNTIF([1]week15!#REF!,$D56)</f>
        <v>#REF!</v>
      </c>
      <c r="Y56" s="124" t="e">
        <f t="shared" si="1"/>
        <v>#VALUE!</v>
      </c>
      <c r="Z56" s="124" t="e">
        <f>SUMIF([1]week1!$F$1:$F$1000,$D56,[1]week1!$J$1:$J$1000)</f>
        <v>#VALUE!</v>
      </c>
      <c r="AA56" s="124" t="e">
        <f>SUMIF('[1]week 2'!$F$1:$F$936,$D56,'[1]week 2'!$J$1:$J$936)</f>
        <v>#VALUE!</v>
      </c>
      <c r="AB56" s="124" t="e">
        <f>SUMIF([1]week3!$F$1:$F$1000,$D56,[1]week3!$J$1:$J$1000)</f>
        <v>#VALUE!</v>
      </c>
      <c r="AC56" s="124" t="e">
        <f>SUMIF([1]week4!$F$1:$F$1000,$D56,[1]week4!$J$1:$J$1000)</f>
        <v>#VALUE!</v>
      </c>
      <c r="AD56" s="124" t="e">
        <f>SUMIF([1]week5!$F$1:$F$1000,$D56,[1]week5!$J$1:$J$1000)</f>
        <v>#VALUE!</v>
      </c>
      <c r="AE56" s="135" t="e">
        <f>SUMIF([1]week7!$F$1:$F$1000,$D56,[1]week7!$J$1:$J$1000)</f>
        <v>#VALUE!</v>
      </c>
      <c r="AF56" s="124" t="e">
        <f>SUMIF([1]week6!$F$1:$F$1000,$D56,[1]week6!$J$1:$J$1000)</f>
        <v>#VALUE!</v>
      </c>
      <c r="AG56" s="124" t="e">
        <f>SUMIF([1]week8!$F$1:$F$1000,$D56,[1]week8!$J$1:$J$1000)</f>
        <v>#VALUE!</v>
      </c>
      <c r="AH56" s="124" t="e">
        <f>SUMIF([1]week9!$F$1:$F$1000,$D56,[1]week9!$J$1:$J$1000)</f>
        <v>#VALUE!</v>
      </c>
      <c r="AI56" s="124" t="e">
        <f>SUMIF([1]week10!$F$1:$F$1000,$D56,[1]week10!$J$1:$J$1000)</f>
        <v>#VALUE!</v>
      </c>
      <c r="AJ56" s="124" t="e">
        <f>SUMIF([1]week11!$F$1:$F$1000,$D56,[1]week11!$J$1:$J$1000)</f>
        <v>#VALUE!</v>
      </c>
      <c r="AK56" s="124" t="e">
        <f>SUMIF([1]week12!$F$1:$F$1000,$D56,[1]week12!$J$1:$J$1000)</f>
        <v>#VALUE!</v>
      </c>
      <c r="AL56" s="124" t="e">
        <f>SUMIF([1]week13!$F$1:$F$1000,$D56,[1]week13!$J$1:$J$1000)</f>
        <v>#VALUE!</v>
      </c>
      <c r="AM56" s="124" t="e">
        <f>SUMIF([1]week14!$F$1:$F$1000,$D56,[1]week14!$J$1:$J$1000)</f>
        <v>#VALUE!</v>
      </c>
      <c r="AN56" s="124" t="e">
        <f>SUMIF([1]week15!$F$1:$F$1000,$D56,[1]week15!$J$1:$J$1000)</f>
        <v>#VALUE!</v>
      </c>
      <c r="AP56" s="136" t="e">
        <f t="shared" si="2"/>
        <v>#VALUE!</v>
      </c>
      <c r="AQ56" s="124" t="e">
        <f>SUMIF([1]week1!$F$1:$F$1000,$D56,[1]week1!$I$1:$I$1000)</f>
        <v>#VALUE!</v>
      </c>
      <c r="AR56" s="124" t="e">
        <f>SUMIF('[1]week 2'!$F$1:$F$936,$D56,'[1]week 2'!$I$1:$I$936)</f>
        <v>#VALUE!</v>
      </c>
      <c r="AS56" s="124" t="e">
        <f>SUMIF([1]week3!$F$1:$F$1000,$D56,[1]week3!$I$1:$I$1000)</f>
        <v>#VALUE!</v>
      </c>
      <c r="AT56" s="124" t="e">
        <f>SUMIF([1]week4!$F$1:$F$1000,$D56,[1]week4!$I$1:$I$1000)</f>
        <v>#VALUE!</v>
      </c>
      <c r="AU56" s="124" t="e">
        <f>SUMIF([1]week5!$F$1:$F$1000,$D56,[1]week5!$I$1:$I$1000)</f>
        <v>#VALUE!</v>
      </c>
      <c r="AV56" s="135" t="e">
        <f>SUMIF([1]week7!$F$1:$F$1000,$D56,[1]week7!$I$1:$I$1000)</f>
        <v>#VALUE!</v>
      </c>
      <c r="AW56" s="124" t="e">
        <f>SUMIF([1]week6!$F$1:$F$1000,$D56,[1]week6!$I$1:$I$1000)</f>
        <v>#VALUE!</v>
      </c>
      <c r="AX56" s="124" t="e">
        <f>SUMIF([1]week8!$F$1:$F$1000,$D56,[1]week8!$I$1:$I$1000)</f>
        <v>#VALUE!</v>
      </c>
      <c r="AY56" s="124" t="e">
        <f>SUMIF([1]week9!$F$1:$F$1000,$D56,[1]week9!$I$1:$I$1000)</f>
        <v>#VALUE!</v>
      </c>
      <c r="AZ56" s="124" t="e">
        <f>SUMIF([1]week10!$F$1:$F$1000,$D56,[1]week10!$I$1:$I$1000)</f>
        <v>#VALUE!</v>
      </c>
      <c r="BA56" s="124" t="e">
        <f>SUMIF([1]week11!$F$1:$F$1000,$D56,[1]week11!$I$1:$I$1000)</f>
        <v>#VALUE!</v>
      </c>
      <c r="BB56" s="124" t="e">
        <f>SUMIF([1]week12!$F$1:$F$1000,$D56,[1]week12!$I$1:$I$1000)</f>
        <v>#VALUE!</v>
      </c>
      <c r="BC56" s="124" t="e">
        <f>SUMIF([1]week13!$F$1:$F$1000,$D56,[1]week13!$I$1:$I$1000)</f>
        <v>#VALUE!</v>
      </c>
      <c r="BD56" s="124" t="e">
        <f>SUMIF([1]week14!$F$1:$F$1000,$D56,[1]week14!$I$1:$I$1000)</f>
        <v>#VALUE!</v>
      </c>
      <c r="BE56" s="124" t="e">
        <f>SUMIF([1]week15!$F$1:$F$1000,$D56,[1]week15!$I$1:$I$1000)</f>
        <v>#VALUE!</v>
      </c>
    </row>
    <row r="57" spans="1:57" ht="13.5" customHeight="1">
      <c r="A57" t="s">
        <v>13</v>
      </c>
      <c r="B57" s="137" t="s">
        <v>42</v>
      </c>
      <c r="C57" s="118">
        <v>6</v>
      </c>
      <c r="D57" s="138" t="s">
        <v>139</v>
      </c>
      <c r="E57" s="120" t="s">
        <v>112</v>
      </c>
      <c r="F57" s="121" t="e">
        <f t="shared" si="0"/>
        <v>#REF!</v>
      </c>
      <c r="H57" s="118" t="e">
        <f>COUNTIF([1]week1!#REF!,$D57)</f>
        <v>#REF!</v>
      </c>
      <c r="I57" s="118" t="e">
        <f>COUNTIF('[1]week 2'!#REF!,$D57)</f>
        <v>#REF!</v>
      </c>
      <c r="J57" s="118" t="e">
        <f>COUNTIF([1]week3!#REF!,$D57)</f>
        <v>#REF!</v>
      </c>
      <c r="K57" s="118" t="e">
        <f>COUNTIF([1]week4!#REF!,$D57)</f>
        <v>#REF!</v>
      </c>
      <c r="L57" s="118" t="e">
        <f>COUNTIF([1]week5!#REF!,$D57)</f>
        <v>#REF!</v>
      </c>
      <c r="M57" s="118" t="e">
        <f>COUNTIF([1]week6!#REF!,$D57)</f>
        <v>#REF!</v>
      </c>
      <c r="N57" s="118" t="e">
        <f>COUNTIF([1]week7!#REF!,$D57)</f>
        <v>#REF!</v>
      </c>
      <c r="O57" s="118" t="e">
        <f>COUNTIF([1]week8!#REF!,$D57)</f>
        <v>#REF!</v>
      </c>
      <c r="P57" s="118" t="e">
        <f>COUNTIF([1]week9!#REF!,$D57)</f>
        <v>#REF!</v>
      </c>
      <c r="Q57" s="118" t="e">
        <f>COUNTIF([1]week10!#REF!,$D57)</f>
        <v>#REF!</v>
      </c>
      <c r="R57" s="118" t="e">
        <f>COUNTIF([1]week11!#REF!,$D57)</f>
        <v>#REF!</v>
      </c>
      <c r="S57" s="118" t="e">
        <f>COUNTIF([1]week12!#REF!,$D57)</f>
        <v>#REF!</v>
      </c>
      <c r="T57" s="118" t="e">
        <f>COUNTIF([1]week13!#REF!,$D57)</f>
        <v>#REF!</v>
      </c>
      <c r="U57" s="118" t="e">
        <f>COUNTIF([1]week14!#REF!,$D57)</f>
        <v>#REF!</v>
      </c>
      <c r="V57" s="118" t="e">
        <f>COUNTIF([1]week15!#REF!,$D57)</f>
        <v>#REF!</v>
      </c>
      <c r="Y57" s="124" t="e">
        <f t="shared" si="1"/>
        <v>#VALUE!</v>
      </c>
      <c r="Z57" s="124" t="e">
        <f>SUMIF([1]week1!$F$1:$F$1000,$D57,[1]week1!$J$1:$J$1000)</f>
        <v>#VALUE!</v>
      </c>
      <c r="AA57" s="124" t="e">
        <f>SUMIF('[1]week 2'!$F$1:$F$936,$D57,'[1]week 2'!$J$1:$J$936)</f>
        <v>#VALUE!</v>
      </c>
      <c r="AB57" s="124" t="e">
        <f>SUMIF([1]week3!$F$1:$F$1000,$D57,[1]week3!$J$1:$J$1000)</f>
        <v>#VALUE!</v>
      </c>
      <c r="AC57" s="124" t="e">
        <f>SUMIF([1]week4!$F$1:$F$1000,$D57,[1]week4!$J$1:$J$1000)</f>
        <v>#VALUE!</v>
      </c>
      <c r="AD57" s="124" t="e">
        <f>SUMIF([1]week5!$F$1:$F$1000,$D57,[1]week5!$J$1:$J$1000)</f>
        <v>#VALUE!</v>
      </c>
      <c r="AE57" s="135" t="e">
        <f>SUMIF([1]week7!$F$1:$F$1000,$D57,[1]week7!$J$1:$J$1000)</f>
        <v>#VALUE!</v>
      </c>
      <c r="AF57" s="124" t="e">
        <f>SUMIF([1]week6!$F$1:$F$1000,$D57,[1]week6!$J$1:$J$1000)</f>
        <v>#VALUE!</v>
      </c>
      <c r="AG57" s="124" t="e">
        <f>SUMIF([1]week8!$F$1:$F$1000,$D57,[1]week8!$J$1:$J$1000)</f>
        <v>#VALUE!</v>
      </c>
      <c r="AH57" s="124" t="e">
        <f>SUMIF([1]week9!$F$1:$F$1000,$D57,[1]week9!$J$1:$J$1000)</f>
        <v>#VALUE!</v>
      </c>
      <c r="AI57" s="124" t="e">
        <f>SUMIF([1]week10!$F$1:$F$1000,$D57,[1]week10!$J$1:$J$1000)</f>
        <v>#VALUE!</v>
      </c>
      <c r="AJ57" s="124" t="e">
        <f>SUMIF([1]week11!$F$1:$F$1000,$D57,[1]week11!$J$1:$J$1000)</f>
        <v>#VALUE!</v>
      </c>
      <c r="AK57" s="124" t="e">
        <f>SUMIF([1]week12!$F$1:$F$1000,$D57,[1]week12!$J$1:$J$1000)</f>
        <v>#VALUE!</v>
      </c>
      <c r="AL57" s="124" t="e">
        <f>SUMIF([1]week13!$F$1:$F$1000,$D57,[1]week13!$J$1:$J$1000)</f>
        <v>#VALUE!</v>
      </c>
      <c r="AM57" s="124" t="e">
        <f>SUMIF([1]week14!$F$1:$F$1000,$D57,[1]week14!$J$1:$J$1000)</f>
        <v>#VALUE!</v>
      </c>
      <c r="AN57" s="124" t="e">
        <f>SUMIF([1]week15!$F$1:$F$1000,$D57,[1]week15!$J$1:$J$1000)</f>
        <v>#VALUE!</v>
      </c>
      <c r="AP57" s="136" t="e">
        <f t="shared" si="2"/>
        <v>#VALUE!</v>
      </c>
      <c r="AQ57" s="124" t="e">
        <f>SUMIF([1]week1!$F$1:$F$1000,$D57,[1]week1!$I$1:$I$1000)</f>
        <v>#VALUE!</v>
      </c>
      <c r="AR57" s="124" t="e">
        <f>SUMIF('[1]week 2'!$F$1:$F$936,$D57,'[1]week 2'!$I$1:$I$936)</f>
        <v>#VALUE!</v>
      </c>
      <c r="AS57" s="124" t="e">
        <f>SUMIF([1]week3!$F$1:$F$1000,$D57,[1]week3!$I$1:$I$1000)</f>
        <v>#VALUE!</v>
      </c>
      <c r="AT57" s="124" t="e">
        <f>SUMIF([1]week4!$F$1:$F$1000,$D57,[1]week4!$I$1:$I$1000)</f>
        <v>#VALUE!</v>
      </c>
      <c r="AU57" s="124" t="e">
        <f>SUMIF([1]week5!$F$1:$F$1000,$D57,[1]week5!$I$1:$I$1000)</f>
        <v>#VALUE!</v>
      </c>
      <c r="AV57" s="135" t="e">
        <f>SUMIF([1]week7!$F$1:$F$1000,$D57,[1]week7!$I$1:$I$1000)</f>
        <v>#VALUE!</v>
      </c>
      <c r="AW57" s="124" t="e">
        <f>SUMIF([1]week6!$F$1:$F$1000,$D57,[1]week6!$I$1:$I$1000)</f>
        <v>#VALUE!</v>
      </c>
      <c r="AX57" s="124" t="e">
        <f>SUMIF([1]week8!$F$1:$F$1000,$D57,[1]week8!$I$1:$I$1000)</f>
        <v>#VALUE!</v>
      </c>
      <c r="AY57" s="124" t="e">
        <f>SUMIF([1]week9!$F$1:$F$1000,$D57,[1]week9!$I$1:$I$1000)</f>
        <v>#VALUE!</v>
      </c>
      <c r="AZ57" s="124" t="e">
        <f>SUMIF([1]week10!$F$1:$F$1000,$D57,[1]week10!$I$1:$I$1000)</f>
        <v>#VALUE!</v>
      </c>
      <c r="BA57" s="124" t="e">
        <f>SUMIF([1]week11!$F$1:$F$1000,$D57,[1]week11!$I$1:$I$1000)</f>
        <v>#VALUE!</v>
      </c>
      <c r="BB57" s="124" t="e">
        <f>SUMIF([1]week12!$F$1:$F$1000,$D57,[1]week12!$I$1:$I$1000)</f>
        <v>#VALUE!</v>
      </c>
      <c r="BC57" s="124" t="e">
        <f>SUMIF([1]week13!$F$1:$F$1000,$D57,[1]week13!$I$1:$I$1000)</f>
        <v>#VALUE!</v>
      </c>
      <c r="BD57" s="124" t="e">
        <f>SUMIF([1]week14!$F$1:$F$1000,$D57,[1]week14!$I$1:$I$1000)</f>
        <v>#VALUE!</v>
      </c>
      <c r="BE57" s="124" t="e">
        <f>SUMIF([1]week15!$F$1:$F$1000,$D57,[1]week15!$I$1:$I$1000)</f>
        <v>#VALUE!</v>
      </c>
    </row>
    <row r="58" spans="1:57" ht="13.5" customHeight="1">
      <c r="A58" t="s">
        <v>13</v>
      </c>
      <c r="B58" s="137" t="s">
        <v>42</v>
      </c>
      <c r="C58" s="118">
        <v>7</v>
      </c>
      <c r="D58" s="143" t="s">
        <v>140</v>
      </c>
      <c r="E58" s="120" t="s">
        <v>112</v>
      </c>
      <c r="F58" s="121" t="e">
        <f t="shared" si="0"/>
        <v>#REF!</v>
      </c>
      <c r="H58" s="118" t="e">
        <f>COUNTIF([1]week1!#REF!,$D58)</f>
        <v>#REF!</v>
      </c>
      <c r="I58" s="118" t="e">
        <f>COUNTIF('[1]week 2'!#REF!,$D58)</f>
        <v>#REF!</v>
      </c>
      <c r="J58" s="118" t="e">
        <f>COUNTIF([1]week3!#REF!,$D58)</f>
        <v>#REF!</v>
      </c>
      <c r="K58" s="118" t="e">
        <f>COUNTIF([1]week4!#REF!,$D58)</f>
        <v>#REF!</v>
      </c>
      <c r="L58" s="118" t="e">
        <f>COUNTIF([1]week5!#REF!,$D58)</f>
        <v>#REF!</v>
      </c>
      <c r="M58" s="118" t="e">
        <f>COUNTIF([1]week6!#REF!,$D58)</f>
        <v>#REF!</v>
      </c>
      <c r="N58" s="118" t="e">
        <f>COUNTIF([1]week7!#REF!,$D58)</f>
        <v>#REF!</v>
      </c>
      <c r="O58" s="118" t="e">
        <f>COUNTIF([1]week8!#REF!,$D58)</f>
        <v>#REF!</v>
      </c>
      <c r="P58" s="118" t="e">
        <f>COUNTIF([1]week9!#REF!,$D58)</f>
        <v>#REF!</v>
      </c>
      <c r="Q58" s="118" t="e">
        <f>COUNTIF([1]week10!#REF!,$D58)</f>
        <v>#REF!</v>
      </c>
      <c r="R58" s="118" t="e">
        <f>COUNTIF([1]week11!#REF!,$D58)</f>
        <v>#REF!</v>
      </c>
      <c r="S58" s="118" t="e">
        <f>COUNTIF([1]week12!#REF!,$D58)</f>
        <v>#REF!</v>
      </c>
      <c r="T58" s="118" t="e">
        <f>COUNTIF([1]week13!#REF!,$D58)</f>
        <v>#REF!</v>
      </c>
      <c r="U58" s="118" t="e">
        <f>COUNTIF([1]week14!#REF!,$D58)</f>
        <v>#REF!</v>
      </c>
      <c r="V58" s="118" t="e">
        <f>COUNTIF([1]week15!#REF!,$D58)</f>
        <v>#REF!</v>
      </c>
      <c r="Y58" s="124" t="e">
        <f t="shared" si="1"/>
        <v>#VALUE!</v>
      </c>
      <c r="Z58" s="124" t="e">
        <f>SUMIF([1]week1!$F$1:$F$1000,$D58,[1]week1!$J$1:$J$1000)</f>
        <v>#VALUE!</v>
      </c>
      <c r="AA58" s="124" t="e">
        <f>SUMIF('[1]week 2'!$F$1:$F$936,$D58,'[1]week 2'!$J$1:$J$936)</f>
        <v>#VALUE!</v>
      </c>
      <c r="AB58" s="124" t="e">
        <f>SUMIF([1]week3!$F$1:$F$1000,$D58,[1]week3!$J$1:$J$1000)</f>
        <v>#VALUE!</v>
      </c>
      <c r="AC58" s="124" t="e">
        <f>SUMIF([1]week4!$F$1:$F$1000,$D58,[1]week4!$J$1:$J$1000)</f>
        <v>#VALUE!</v>
      </c>
      <c r="AD58" s="124" t="e">
        <f>SUMIF([1]week5!$F$1:$F$1000,$D58,[1]week5!$J$1:$J$1000)</f>
        <v>#VALUE!</v>
      </c>
      <c r="AE58" s="135" t="e">
        <f>SUMIF([1]week7!$F$1:$F$1000,$D58,[1]week7!$J$1:$J$1000)</f>
        <v>#VALUE!</v>
      </c>
      <c r="AF58" s="124" t="e">
        <f>SUMIF([1]week6!$F$1:$F$1000,$D58,[1]week6!$J$1:$J$1000)</f>
        <v>#VALUE!</v>
      </c>
      <c r="AG58" s="124" t="e">
        <f>SUMIF([1]week8!$F$1:$F$1000,$D58,[1]week8!$J$1:$J$1000)</f>
        <v>#VALUE!</v>
      </c>
      <c r="AH58" s="124" t="e">
        <f>SUMIF([1]week9!$F$1:$F$1000,$D58,[1]week9!$J$1:$J$1000)</f>
        <v>#VALUE!</v>
      </c>
      <c r="AI58" s="124" t="e">
        <f>SUMIF([1]week10!$F$1:$F$1000,$D58,[1]week10!$J$1:$J$1000)</f>
        <v>#VALUE!</v>
      </c>
      <c r="AJ58" s="124" t="e">
        <f>SUMIF([1]week11!$F$1:$F$1000,$D58,[1]week11!$J$1:$J$1000)</f>
        <v>#VALUE!</v>
      </c>
      <c r="AK58" s="124" t="e">
        <f>SUMIF([1]week12!$F$1:$F$1000,$D58,[1]week12!$J$1:$J$1000)</f>
        <v>#VALUE!</v>
      </c>
      <c r="AL58" s="124" t="e">
        <f>SUMIF([1]week13!$F$1:$F$1000,$D58,[1]week13!$J$1:$J$1000)</f>
        <v>#VALUE!</v>
      </c>
      <c r="AM58" s="124" t="e">
        <f>SUMIF([1]week14!$F$1:$F$1000,$D58,[1]week14!$J$1:$J$1000)</f>
        <v>#VALUE!</v>
      </c>
      <c r="AN58" s="124" t="e">
        <f>SUMIF([1]week15!$F$1:$F$1000,$D58,[1]week15!$J$1:$J$1000)</f>
        <v>#VALUE!</v>
      </c>
      <c r="AP58" s="136" t="e">
        <f t="shared" si="2"/>
        <v>#VALUE!</v>
      </c>
      <c r="AQ58" s="124" t="e">
        <f>SUMIF([1]week1!$F$1:$F$1000,$D58,[1]week1!$I$1:$I$1000)</f>
        <v>#VALUE!</v>
      </c>
      <c r="AR58" s="124" t="e">
        <f>SUMIF('[1]week 2'!$F$1:$F$936,$D58,'[1]week 2'!$I$1:$I$936)</f>
        <v>#VALUE!</v>
      </c>
      <c r="AS58" s="124" t="e">
        <f>SUMIF([1]week3!$F$1:$F$1000,$D58,[1]week3!$I$1:$I$1000)</f>
        <v>#VALUE!</v>
      </c>
      <c r="AT58" s="124" t="e">
        <f>SUMIF([1]week4!$F$1:$F$1000,$D58,[1]week4!$I$1:$I$1000)</f>
        <v>#VALUE!</v>
      </c>
      <c r="AU58" s="124" t="e">
        <f>SUMIF([1]week5!$F$1:$F$1000,$D58,[1]week5!$I$1:$I$1000)</f>
        <v>#VALUE!</v>
      </c>
      <c r="AV58" s="135" t="e">
        <f>SUMIF([1]week7!$F$1:$F$1000,$D58,[1]week7!$I$1:$I$1000)</f>
        <v>#VALUE!</v>
      </c>
      <c r="AW58" s="124" t="e">
        <f>SUMIF([1]week6!$F$1:$F$1000,$D58,[1]week6!$I$1:$I$1000)</f>
        <v>#VALUE!</v>
      </c>
      <c r="AX58" s="124" t="e">
        <f>SUMIF([1]week8!$F$1:$F$1000,$D58,[1]week8!$I$1:$I$1000)</f>
        <v>#VALUE!</v>
      </c>
      <c r="AY58" s="124" t="e">
        <f>SUMIF([1]week9!$F$1:$F$1000,$D58,[1]week9!$I$1:$I$1000)</f>
        <v>#VALUE!</v>
      </c>
      <c r="AZ58" s="124" t="e">
        <f>SUMIF([1]week10!$F$1:$F$1000,$D58,[1]week10!$I$1:$I$1000)</f>
        <v>#VALUE!</v>
      </c>
      <c r="BA58" s="124" t="e">
        <f>SUMIF([1]week11!$F$1:$F$1000,$D58,[1]week11!$I$1:$I$1000)</f>
        <v>#VALUE!</v>
      </c>
      <c r="BB58" s="124" t="e">
        <f>SUMIF([1]week12!$F$1:$F$1000,$D58,[1]week12!$I$1:$I$1000)</f>
        <v>#VALUE!</v>
      </c>
      <c r="BC58" s="124" t="e">
        <f>SUMIF([1]week13!$F$1:$F$1000,$D58,[1]week13!$I$1:$I$1000)</f>
        <v>#VALUE!</v>
      </c>
      <c r="BD58" s="124" t="e">
        <f>SUMIF([1]week14!$F$1:$F$1000,$D58,[1]week14!$I$1:$I$1000)</f>
        <v>#VALUE!</v>
      </c>
      <c r="BE58" s="124" t="e">
        <f>SUMIF([1]week15!$F$1:$F$1000,$D58,[1]week15!$I$1:$I$1000)</f>
        <v>#VALUE!</v>
      </c>
    </row>
    <row r="59" spans="1:57" ht="13.5" customHeight="1">
      <c r="A59" t="s">
        <v>13</v>
      </c>
      <c r="B59" s="137" t="s">
        <v>42</v>
      </c>
      <c r="C59" s="118">
        <v>8</v>
      </c>
      <c r="D59" s="144"/>
      <c r="E59" s="120" t="s">
        <v>112</v>
      </c>
      <c r="F59" s="121" t="e">
        <f t="shared" si="0"/>
        <v>#REF!</v>
      </c>
      <c r="H59" s="118" t="e">
        <f>COUNTIF([1]week1!#REF!,$D59)</f>
        <v>#REF!</v>
      </c>
      <c r="I59" s="118" t="e">
        <f>COUNTIF('[1]week 2'!#REF!,$D59)</f>
        <v>#REF!</v>
      </c>
      <c r="J59" s="118" t="e">
        <f>COUNTIF([1]week3!#REF!,$D59)</f>
        <v>#REF!</v>
      </c>
      <c r="K59" s="118" t="e">
        <f>COUNTIF([1]week4!#REF!,$D59)</f>
        <v>#REF!</v>
      </c>
      <c r="L59" s="118" t="e">
        <f>COUNTIF([1]week5!#REF!,$D59)</f>
        <v>#REF!</v>
      </c>
      <c r="M59" s="118" t="e">
        <f>COUNTIF([1]week6!#REF!,$D59)</f>
        <v>#REF!</v>
      </c>
      <c r="N59" s="118" t="e">
        <f>COUNTIF([1]week7!#REF!,$D59)</f>
        <v>#REF!</v>
      </c>
      <c r="O59" s="118" t="e">
        <f>COUNTIF([1]week8!#REF!,$D59)</f>
        <v>#REF!</v>
      </c>
      <c r="P59" s="118" t="e">
        <f>COUNTIF([1]week9!#REF!,$D59)</f>
        <v>#REF!</v>
      </c>
      <c r="Q59" s="118" t="e">
        <f>COUNTIF([1]week10!#REF!,$D59)</f>
        <v>#REF!</v>
      </c>
      <c r="R59" s="118" t="e">
        <f>COUNTIF([1]week11!#REF!,$D59)</f>
        <v>#REF!</v>
      </c>
      <c r="S59" s="118" t="e">
        <f>COUNTIF([1]week12!#REF!,$D59)</f>
        <v>#REF!</v>
      </c>
      <c r="T59" s="118" t="e">
        <f>COUNTIF([1]week13!#REF!,$D59)</f>
        <v>#REF!</v>
      </c>
      <c r="U59" s="118" t="e">
        <f>COUNTIF([1]week14!#REF!,$D59)</f>
        <v>#REF!</v>
      </c>
      <c r="V59" s="118" t="e">
        <f>COUNTIF([1]week15!#REF!,$D59)</f>
        <v>#REF!</v>
      </c>
      <c r="Y59" s="124" t="e">
        <f t="shared" si="1"/>
        <v>#VALUE!</v>
      </c>
      <c r="Z59" s="124" t="e">
        <f>SUMIF([1]week1!$F$1:$F$1000,$D59,[1]week1!$J$1:$J$1000)</f>
        <v>#VALUE!</v>
      </c>
      <c r="AA59" s="124" t="e">
        <f>SUMIF('[1]week 2'!$F$1:$F$936,$D59,'[1]week 2'!$J$1:$J$936)</f>
        <v>#VALUE!</v>
      </c>
      <c r="AB59" s="124" t="e">
        <f>SUMIF([1]week3!$F$1:$F$1000,$D59,[1]week3!$J$1:$J$1000)</f>
        <v>#VALUE!</v>
      </c>
      <c r="AC59" s="124" t="e">
        <f>SUMIF([1]week4!$F$1:$F$1000,$D59,[1]week4!$J$1:$J$1000)</f>
        <v>#VALUE!</v>
      </c>
      <c r="AD59" s="124" t="e">
        <f>SUMIF([1]week5!$F$1:$F$1000,$D59,[1]week5!$J$1:$J$1000)</f>
        <v>#VALUE!</v>
      </c>
      <c r="AE59" s="135" t="e">
        <f>SUMIF([1]week7!$F$1:$F$1000,$D59,[1]week7!$J$1:$J$1000)</f>
        <v>#VALUE!</v>
      </c>
      <c r="AF59" s="124" t="e">
        <f>SUMIF([1]week6!$F$1:$F$1000,$D59,[1]week6!$J$1:$J$1000)</f>
        <v>#VALUE!</v>
      </c>
      <c r="AG59" s="124" t="e">
        <f>SUMIF([1]week8!$F$1:$F$1000,$D59,[1]week8!$J$1:$J$1000)</f>
        <v>#VALUE!</v>
      </c>
      <c r="AH59" s="124" t="e">
        <f>SUMIF([1]week9!$F$1:$F$1000,$D59,[1]week9!$J$1:$J$1000)</f>
        <v>#VALUE!</v>
      </c>
      <c r="AI59" s="124" t="e">
        <f>SUMIF([1]week10!$F$1:$F$1000,$D59,[1]week10!$J$1:$J$1000)</f>
        <v>#VALUE!</v>
      </c>
      <c r="AJ59" s="124" t="e">
        <f>SUMIF([1]week11!$F$1:$F$1000,$D59,[1]week11!$J$1:$J$1000)</f>
        <v>#VALUE!</v>
      </c>
      <c r="AK59" s="124" t="e">
        <f>SUMIF([1]week12!$F$1:$F$1000,$D59,[1]week12!$J$1:$J$1000)</f>
        <v>#VALUE!</v>
      </c>
      <c r="AL59" s="124" t="e">
        <f>SUMIF([1]week13!$F$1:$F$1000,$D59,[1]week13!$J$1:$J$1000)</f>
        <v>#VALUE!</v>
      </c>
      <c r="AM59" s="124" t="e">
        <f>SUMIF([1]week14!$F$1:$F$1000,$D59,[1]week14!$J$1:$J$1000)</f>
        <v>#VALUE!</v>
      </c>
      <c r="AN59" s="124" t="e">
        <f>SUMIF([1]week15!$F$1:$F$1000,$D59,[1]week15!$J$1:$J$1000)</f>
        <v>#VALUE!</v>
      </c>
      <c r="AP59" s="136" t="e">
        <f t="shared" si="2"/>
        <v>#VALUE!</v>
      </c>
      <c r="AQ59" s="124" t="e">
        <f>SUMIF([1]week1!$F$1:$F$1000,$D59,[1]week1!$I$1:$I$1000)</f>
        <v>#VALUE!</v>
      </c>
      <c r="AR59" s="124" t="e">
        <f>SUMIF('[1]week 2'!$F$1:$F$936,$D59,'[1]week 2'!$I$1:$I$936)</f>
        <v>#VALUE!</v>
      </c>
      <c r="AS59" s="124" t="e">
        <f>SUMIF([1]week3!$F$1:$F$1000,$D59,[1]week3!$I$1:$I$1000)</f>
        <v>#VALUE!</v>
      </c>
      <c r="AT59" s="124" t="e">
        <f>SUMIF([1]week4!$F$1:$F$1000,$D59,[1]week4!$I$1:$I$1000)</f>
        <v>#VALUE!</v>
      </c>
      <c r="AU59" s="124" t="e">
        <f>SUMIF([1]week5!$F$1:$F$1000,$D59,[1]week5!$I$1:$I$1000)</f>
        <v>#VALUE!</v>
      </c>
      <c r="AV59" s="135" t="e">
        <f>SUMIF([1]week7!$F$1:$F$1000,$D59,[1]week7!$I$1:$I$1000)</f>
        <v>#VALUE!</v>
      </c>
      <c r="AW59" s="124" t="e">
        <f>SUMIF([1]week6!$F$1:$F$1000,$D59,[1]week6!$I$1:$I$1000)</f>
        <v>#VALUE!</v>
      </c>
      <c r="AX59" s="124" t="e">
        <f>SUMIF([1]week8!$F$1:$F$1000,$D59,[1]week8!$I$1:$I$1000)</f>
        <v>#VALUE!</v>
      </c>
      <c r="AY59" s="124" t="e">
        <f>SUMIF([1]week9!$F$1:$F$1000,$D59,[1]week9!$I$1:$I$1000)</f>
        <v>#VALUE!</v>
      </c>
      <c r="AZ59" s="124" t="e">
        <f>SUMIF([1]week10!$F$1:$F$1000,$D59,[1]week10!$I$1:$I$1000)</f>
        <v>#VALUE!</v>
      </c>
      <c r="BA59" s="124" t="e">
        <f>SUMIF([1]week11!$F$1:$F$1000,$D59,[1]week11!$I$1:$I$1000)</f>
        <v>#VALUE!</v>
      </c>
      <c r="BB59" s="124" t="e">
        <f>SUMIF([1]week12!$F$1:$F$1000,$D59,[1]week12!$I$1:$I$1000)</f>
        <v>#VALUE!</v>
      </c>
      <c r="BC59" s="124" t="e">
        <f>SUMIF([1]week13!$F$1:$F$1000,$D59,[1]week13!$I$1:$I$1000)</f>
        <v>#VALUE!</v>
      </c>
      <c r="BD59" s="124" t="e">
        <f>SUMIF([1]week14!$F$1:$F$1000,$D59,[1]week14!$I$1:$I$1000)</f>
        <v>#VALUE!</v>
      </c>
      <c r="BE59" s="124" t="e">
        <f>SUMIF([1]week15!$F$1:$F$1000,$D59,[1]week15!$I$1:$I$1000)</f>
        <v>#VALUE!</v>
      </c>
    </row>
    <row r="60" spans="1:57" ht="13.5" customHeight="1">
      <c r="A60" t="s">
        <v>13</v>
      </c>
      <c r="B60" s="137" t="s">
        <v>42</v>
      </c>
      <c r="C60" s="118">
        <v>9</v>
      </c>
      <c r="D60" s="137" t="s">
        <v>120</v>
      </c>
      <c r="E60" s="120" t="s">
        <v>112</v>
      </c>
      <c r="F60" s="121" t="e">
        <f t="shared" si="0"/>
        <v>#REF!</v>
      </c>
      <c r="H60" s="118" t="e">
        <f>COUNTIF([1]week1!#REF!,$D60)</f>
        <v>#REF!</v>
      </c>
      <c r="I60" s="118" t="e">
        <f>COUNTIF('[1]week 2'!#REF!,$D60)</f>
        <v>#REF!</v>
      </c>
      <c r="J60" s="118" t="e">
        <f>COUNTIF([1]week3!#REF!,$D60)</f>
        <v>#REF!</v>
      </c>
      <c r="K60" s="118" t="e">
        <f>COUNTIF([1]week4!#REF!,$D60)</f>
        <v>#REF!</v>
      </c>
      <c r="L60" s="118" t="e">
        <f>COUNTIF([1]week5!#REF!,$D60)</f>
        <v>#REF!</v>
      </c>
      <c r="M60" s="118" t="e">
        <f>COUNTIF([1]week6!#REF!,$D60)</f>
        <v>#REF!</v>
      </c>
      <c r="N60" s="118" t="e">
        <f>COUNTIF([1]week7!#REF!,$D60)</f>
        <v>#REF!</v>
      </c>
      <c r="O60" s="118" t="e">
        <f>COUNTIF([1]week8!#REF!,$D60)</f>
        <v>#REF!</v>
      </c>
      <c r="P60" s="118" t="e">
        <f>COUNTIF([1]week9!#REF!,$D60)</f>
        <v>#REF!</v>
      </c>
      <c r="Q60" s="118" t="e">
        <f>COUNTIF([1]week10!#REF!,$D60)</f>
        <v>#REF!</v>
      </c>
      <c r="R60" s="118" t="e">
        <f>COUNTIF([1]week11!#REF!,$D60)</f>
        <v>#REF!</v>
      </c>
      <c r="S60" s="118" t="e">
        <f>COUNTIF([1]week12!#REF!,$D60)</f>
        <v>#REF!</v>
      </c>
      <c r="T60" s="118" t="e">
        <f>COUNTIF([1]week13!#REF!,$D60)</f>
        <v>#REF!</v>
      </c>
      <c r="U60" s="118" t="e">
        <f>COUNTIF([1]week14!#REF!,$D60)</f>
        <v>#REF!</v>
      </c>
      <c r="V60" s="118" t="e">
        <f>COUNTIF([1]week15!#REF!,$D60)</f>
        <v>#REF!</v>
      </c>
      <c r="Y60" s="124" t="e">
        <f t="shared" si="1"/>
        <v>#VALUE!</v>
      </c>
      <c r="Z60" s="124" t="e">
        <f>SUMIF([1]week1!$F$1:$F$1000,$D60,[1]week1!$J$1:$J$1000)</f>
        <v>#VALUE!</v>
      </c>
      <c r="AA60" s="124" t="e">
        <f>SUMIF('[1]week 2'!$F$1:$F$936,$D60,'[1]week 2'!$J$1:$J$936)</f>
        <v>#VALUE!</v>
      </c>
      <c r="AB60" s="124" t="e">
        <f>SUMIF([1]week3!$F$1:$F$1000,$D60,[1]week3!$J$1:$J$1000)</f>
        <v>#VALUE!</v>
      </c>
      <c r="AC60" s="124" t="e">
        <f>SUMIF([1]week4!$F$1:$F$1000,$D60,[1]week4!$J$1:$J$1000)</f>
        <v>#VALUE!</v>
      </c>
      <c r="AD60" s="124" t="e">
        <f>SUMIF([1]week5!$F$1:$F$1000,$D60,[1]week5!$J$1:$J$1000)</f>
        <v>#VALUE!</v>
      </c>
      <c r="AE60" s="135" t="e">
        <f>SUMIF([1]week7!$F$1:$F$1000,$D60,[1]week7!$J$1:$J$1000)</f>
        <v>#VALUE!</v>
      </c>
      <c r="AF60" s="124" t="e">
        <f>SUMIF([1]week6!$F$1:$F$1000,$D60,[1]week6!$J$1:$J$1000)</f>
        <v>#VALUE!</v>
      </c>
      <c r="AG60" s="124" t="e">
        <f>SUMIF([1]week8!$F$1:$F$1000,$D60,[1]week8!$J$1:$J$1000)</f>
        <v>#VALUE!</v>
      </c>
      <c r="AH60" s="124" t="e">
        <f>SUMIF([1]week9!$F$1:$F$1000,$D60,[1]week9!$J$1:$J$1000)</f>
        <v>#VALUE!</v>
      </c>
      <c r="AI60" s="124" t="e">
        <f>SUMIF([1]week10!$F$1:$F$1000,$D60,[1]week10!$J$1:$J$1000)</f>
        <v>#VALUE!</v>
      </c>
      <c r="AJ60" s="124" t="e">
        <f>SUMIF([1]week11!$F$1:$F$1000,$D60,[1]week11!$J$1:$J$1000)</f>
        <v>#VALUE!</v>
      </c>
      <c r="AK60" s="124" t="e">
        <f>SUMIF([1]week12!$F$1:$F$1000,$D60,[1]week12!$J$1:$J$1000)</f>
        <v>#VALUE!</v>
      </c>
      <c r="AL60" s="124" t="e">
        <f>SUMIF([1]week13!$F$1:$F$1000,$D60,[1]week13!$J$1:$J$1000)</f>
        <v>#VALUE!</v>
      </c>
      <c r="AM60" s="124" t="e">
        <f>SUMIF([1]week14!$F$1:$F$1000,$D60,[1]week14!$J$1:$J$1000)</f>
        <v>#VALUE!</v>
      </c>
      <c r="AN60" s="124" t="e">
        <f>SUMIF([1]week15!$F$1:$F$1000,$D60,[1]week15!$J$1:$J$1000)</f>
        <v>#VALUE!</v>
      </c>
      <c r="AP60" s="136" t="e">
        <f t="shared" si="2"/>
        <v>#VALUE!</v>
      </c>
      <c r="AQ60" s="124" t="e">
        <f>SUMIF([1]week1!$F$1:$F$1000,$D60,[1]week1!$I$1:$I$1000)</f>
        <v>#VALUE!</v>
      </c>
      <c r="AR60" s="124" t="e">
        <f>SUMIF('[1]week 2'!$F$1:$F$936,$D60,'[1]week 2'!$I$1:$I$936)</f>
        <v>#VALUE!</v>
      </c>
      <c r="AS60" s="124" t="e">
        <f>SUMIF([1]week3!$F$1:$F$1000,$D60,[1]week3!$I$1:$I$1000)</f>
        <v>#VALUE!</v>
      </c>
      <c r="AT60" s="124" t="e">
        <f>SUMIF([1]week4!$F$1:$F$1000,$D60,[1]week4!$I$1:$I$1000)</f>
        <v>#VALUE!</v>
      </c>
      <c r="AU60" s="124" t="e">
        <f>SUMIF([1]week5!$F$1:$F$1000,$D60,[1]week5!$I$1:$I$1000)</f>
        <v>#VALUE!</v>
      </c>
      <c r="AV60" s="135" t="e">
        <f>SUMIF([1]week7!$F$1:$F$1000,$D60,[1]week7!$I$1:$I$1000)</f>
        <v>#VALUE!</v>
      </c>
      <c r="AW60" s="124" t="e">
        <f>SUMIF([1]week6!$F$1:$F$1000,$D60,[1]week6!$I$1:$I$1000)</f>
        <v>#VALUE!</v>
      </c>
      <c r="AX60" s="124" t="e">
        <f>SUMIF([1]week8!$F$1:$F$1000,$D60,[1]week8!$I$1:$I$1000)</f>
        <v>#VALUE!</v>
      </c>
      <c r="AY60" s="124" t="e">
        <f>SUMIF([1]week9!$F$1:$F$1000,$D60,[1]week9!$I$1:$I$1000)</f>
        <v>#VALUE!</v>
      </c>
      <c r="AZ60" s="124" t="e">
        <f>SUMIF([1]week10!$F$1:$F$1000,$D60,[1]week10!$I$1:$I$1000)</f>
        <v>#VALUE!</v>
      </c>
      <c r="BA60" s="124" t="e">
        <f>SUMIF([1]week11!$F$1:$F$1000,$D60,[1]week11!$I$1:$I$1000)</f>
        <v>#VALUE!</v>
      </c>
      <c r="BB60" s="124" t="e">
        <f>SUMIF([1]week12!$F$1:$F$1000,$D60,[1]week12!$I$1:$I$1000)</f>
        <v>#VALUE!</v>
      </c>
      <c r="BC60" s="124" t="e">
        <f>SUMIF([1]week13!$F$1:$F$1000,$D60,[1]week13!$I$1:$I$1000)</f>
        <v>#VALUE!</v>
      </c>
      <c r="BD60" s="124" t="e">
        <f>SUMIF([1]week14!$F$1:$F$1000,$D60,[1]week14!$I$1:$I$1000)</f>
        <v>#VALUE!</v>
      </c>
      <c r="BE60" s="124" t="e">
        <f>SUMIF([1]week15!$F$1:$F$1000,$D60,[1]week15!$I$1:$I$1000)</f>
        <v>#VALUE!</v>
      </c>
    </row>
    <row r="61" spans="1:57" ht="13.5" customHeight="1">
      <c r="A61" t="s">
        <v>13</v>
      </c>
      <c r="B61" s="137" t="s">
        <v>42</v>
      </c>
      <c r="C61" s="118">
        <v>10</v>
      </c>
      <c r="D61" s="137" t="s">
        <v>120</v>
      </c>
      <c r="E61" s="120" t="s">
        <v>112</v>
      </c>
      <c r="F61" s="121" t="e">
        <f t="shared" si="0"/>
        <v>#REF!</v>
      </c>
      <c r="H61" s="118" t="e">
        <f>COUNTIF([1]week1!#REF!,$D61)</f>
        <v>#REF!</v>
      </c>
      <c r="I61" s="118" t="e">
        <f>COUNTIF('[1]week 2'!#REF!,$D61)</f>
        <v>#REF!</v>
      </c>
      <c r="J61" s="118" t="e">
        <f>COUNTIF([1]week3!#REF!,$D61)</f>
        <v>#REF!</v>
      </c>
      <c r="K61" s="118" t="e">
        <f>COUNTIF([1]week4!#REF!,$D61)</f>
        <v>#REF!</v>
      </c>
      <c r="L61" s="118" t="e">
        <f>COUNTIF([1]week5!#REF!,$D61)</f>
        <v>#REF!</v>
      </c>
      <c r="M61" s="118" t="e">
        <f>COUNTIF([1]week6!#REF!,$D61)</f>
        <v>#REF!</v>
      </c>
      <c r="N61" s="118" t="e">
        <f>COUNTIF([1]week7!#REF!,$D61)</f>
        <v>#REF!</v>
      </c>
      <c r="O61" s="118" t="e">
        <f>COUNTIF([1]week8!#REF!,$D61)</f>
        <v>#REF!</v>
      </c>
      <c r="P61" s="118" t="e">
        <f>COUNTIF([1]week9!#REF!,$D61)</f>
        <v>#REF!</v>
      </c>
      <c r="Q61" s="118" t="e">
        <f>COUNTIF([1]week10!#REF!,$D61)</f>
        <v>#REF!</v>
      </c>
      <c r="R61" s="118" t="e">
        <f>COUNTIF([1]week11!#REF!,$D61)</f>
        <v>#REF!</v>
      </c>
      <c r="S61" s="118" t="e">
        <f>COUNTIF([1]week12!#REF!,$D61)</f>
        <v>#REF!</v>
      </c>
      <c r="T61" s="118" t="e">
        <f>COUNTIF([1]week13!#REF!,$D61)</f>
        <v>#REF!</v>
      </c>
      <c r="U61" s="118" t="e">
        <f>COUNTIF([1]week14!#REF!,$D61)</f>
        <v>#REF!</v>
      </c>
      <c r="V61" s="118" t="e">
        <f>COUNTIF([1]week15!#REF!,$D61)</f>
        <v>#REF!</v>
      </c>
      <c r="Y61" s="124" t="e">
        <f t="shared" si="1"/>
        <v>#VALUE!</v>
      </c>
      <c r="Z61" s="124" t="e">
        <f>SUMIF([1]week1!$F$1:$F$1000,$D61,[1]week1!$J$1:$J$1000)</f>
        <v>#VALUE!</v>
      </c>
      <c r="AA61" s="124" t="e">
        <f>SUMIF('[1]week 2'!$F$1:$F$936,$D61,'[1]week 2'!$J$1:$J$936)</f>
        <v>#VALUE!</v>
      </c>
      <c r="AB61" s="124" t="e">
        <f>SUMIF([1]week3!$F$1:$F$1000,$D61,[1]week3!$J$1:$J$1000)</f>
        <v>#VALUE!</v>
      </c>
      <c r="AC61" s="124" t="e">
        <f>SUMIF([1]week4!$F$1:$F$1000,$D61,[1]week4!$J$1:$J$1000)</f>
        <v>#VALUE!</v>
      </c>
      <c r="AD61" s="124" t="e">
        <f>SUMIF([1]week5!$F$1:$F$1000,$D61,[1]week5!$J$1:$J$1000)</f>
        <v>#VALUE!</v>
      </c>
      <c r="AE61" s="135" t="e">
        <f>SUMIF([1]week7!$F$1:$F$1000,$D61,[1]week7!$J$1:$J$1000)</f>
        <v>#VALUE!</v>
      </c>
      <c r="AF61" s="124" t="e">
        <f>SUMIF([1]week6!$F$1:$F$1000,$D61,[1]week6!$J$1:$J$1000)</f>
        <v>#VALUE!</v>
      </c>
      <c r="AG61" s="124" t="e">
        <f>SUMIF([1]week8!$F$1:$F$1000,$D61,[1]week8!$J$1:$J$1000)</f>
        <v>#VALUE!</v>
      </c>
      <c r="AH61" s="124" t="e">
        <f>SUMIF([1]week9!$F$1:$F$1000,$D61,[1]week9!$J$1:$J$1000)</f>
        <v>#VALUE!</v>
      </c>
      <c r="AI61" s="124" t="e">
        <f>SUMIF([1]week10!$F$1:$F$1000,$D61,[1]week10!$J$1:$J$1000)</f>
        <v>#VALUE!</v>
      </c>
      <c r="AJ61" s="124" t="e">
        <f>SUMIF([1]week11!$F$1:$F$1000,$D61,[1]week11!$J$1:$J$1000)</f>
        <v>#VALUE!</v>
      </c>
      <c r="AK61" s="124" t="e">
        <f>SUMIF([1]week12!$F$1:$F$1000,$D61,[1]week12!$J$1:$J$1000)</f>
        <v>#VALUE!</v>
      </c>
      <c r="AL61" s="124" t="e">
        <f>SUMIF([1]week13!$F$1:$F$1000,$D61,[1]week13!$J$1:$J$1000)</f>
        <v>#VALUE!</v>
      </c>
      <c r="AM61" s="124" t="e">
        <f>SUMIF([1]week14!$F$1:$F$1000,$D61,[1]week14!$J$1:$J$1000)</f>
        <v>#VALUE!</v>
      </c>
      <c r="AN61" s="124" t="e">
        <f>SUMIF([1]week15!$F$1:$F$1000,$D61,[1]week15!$J$1:$J$1000)</f>
        <v>#VALUE!</v>
      </c>
      <c r="AP61" s="136" t="e">
        <f t="shared" si="2"/>
        <v>#VALUE!</v>
      </c>
      <c r="AQ61" s="124" t="e">
        <f>SUMIF([1]week1!$F$1:$F$1000,$D61,[1]week1!$I$1:$I$1000)</f>
        <v>#VALUE!</v>
      </c>
      <c r="AR61" s="124" t="e">
        <f>SUMIF('[1]week 2'!$F$1:$F$936,$D61,'[1]week 2'!$I$1:$I$936)</f>
        <v>#VALUE!</v>
      </c>
      <c r="AS61" s="124" t="e">
        <f>SUMIF([1]week3!$F$1:$F$1000,$D61,[1]week3!$I$1:$I$1000)</f>
        <v>#VALUE!</v>
      </c>
      <c r="AT61" s="124" t="e">
        <f>SUMIF([1]week4!$F$1:$F$1000,$D61,[1]week4!$I$1:$I$1000)</f>
        <v>#VALUE!</v>
      </c>
      <c r="AU61" s="124" t="e">
        <f>SUMIF([1]week5!$F$1:$F$1000,$D61,[1]week5!$I$1:$I$1000)</f>
        <v>#VALUE!</v>
      </c>
      <c r="AV61" s="135" t="e">
        <f>SUMIF([1]week7!$F$1:$F$1000,$D61,[1]week7!$I$1:$I$1000)</f>
        <v>#VALUE!</v>
      </c>
      <c r="AW61" s="124" t="e">
        <f>SUMIF([1]week6!$F$1:$F$1000,$D61,[1]week6!$I$1:$I$1000)</f>
        <v>#VALUE!</v>
      </c>
      <c r="AX61" s="124" t="e">
        <f>SUMIF([1]week8!$F$1:$F$1000,$D61,[1]week8!$I$1:$I$1000)</f>
        <v>#VALUE!</v>
      </c>
      <c r="AY61" s="124" t="e">
        <f>SUMIF([1]week9!$F$1:$F$1000,$D61,[1]week9!$I$1:$I$1000)</f>
        <v>#VALUE!</v>
      </c>
      <c r="AZ61" s="124" t="e">
        <f>SUMIF([1]week10!$F$1:$F$1000,$D61,[1]week10!$I$1:$I$1000)</f>
        <v>#VALUE!</v>
      </c>
      <c r="BA61" s="124" t="e">
        <f>SUMIF([1]week11!$F$1:$F$1000,$D61,[1]week11!$I$1:$I$1000)</f>
        <v>#VALUE!</v>
      </c>
      <c r="BB61" s="124" t="e">
        <f>SUMIF([1]week12!$F$1:$F$1000,$D61,[1]week12!$I$1:$I$1000)</f>
        <v>#VALUE!</v>
      </c>
      <c r="BC61" s="124" t="e">
        <f>SUMIF([1]week13!$F$1:$F$1000,$D61,[1]week13!$I$1:$I$1000)</f>
        <v>#VALUE!</v>
      </c>
      <c r="BD61" s="124" t="e">
        <f>SUMIF([1]week14!$F$1:$F$1000,$D61,[1]week14!$I$1:$I$1000)</f>
        <v>#VALUE!</v>
      </c>
      <c r="BE61" s="124" t="e">
        <f>SUMIF([1]week15!$F$1:$F$1000,$D61,[1]week15!$I$1:$I$1000)</f>
        <v>#VALUE!</v>
      </c>
    </row>
    <row r="62" spans="1:57" ht="13.5" customHeight="1">
      <c r="A62" t="s">
        <v>13</v>
      </c>
      <c r="B62" s="137" t="s">
        <v>42</v>
      </c>
      <c r="C62" s="118">
        <v>11</v>
      </c>
      <c r="D62" s="137" t="s">
        <v>120</v>
      </c>
      <c r="E62" s="120" t="s">
        <v>112</v>
      </c>
      <c r="F62" s="121" t="e">
        <f t="shared" si="0"/>
        <v>#REF!</v>
      </c>
      <c r="H62" s="118" t="e">
        <f>COUNTIF([1]week1!#REF!,$D62)</f>
        <v>#REF!</v>
      </c>
      <c r="I62" s="118" t="e">
        <f>COUNTIF('[1]week 2'!#REF!,$D62)</f>
        <v>#REF!</v>
      </c>
      <c r="J62" s="118" t="e">
        <f>COUNTIF([1]week3!#REF!,$D62)</f>
        <v>#REF!</v>
      </c>
      <c r="K62" s="118" t="e">
        <f>COUNTIF([1]week4!#REF!,$D62)</f>
        <v>#REF!</v>
      </c>
      <c r="L62" s="118" t="e">
        <f>COUNTIF([1]week5!#REF!,$D62)</f>
        <v>#REF!</v>
      </c>
      <c r="M62" s="118" t="e">
        <f>COUNTIF([1]week6!#REF!,$D62)</f>
        <v>#REF!</v>
      </c>
      <c r="N62" s="118" t="e">
        <f>COUNTIF([1]week7!#REF!,$D62)</f>
        <v>#REF!</v>
      </c>
      <c r="O62" s="118" t="e">
        <f>COUNTIF([1]week8!#REF!,$D62)</f>
        <v>#REF!</v>
      </c>
      <c r="P62" s="118" t="e">
        <f>COUNTIF([1]week9!#REF!,$D62)</f>
        <v>#REF!</v>
      </c>
      <c r="Q62" s="118" t="e">
        <f>COUNTIF([1]week10!#REF!,$D62)</f>
        <v>#REF!</v>
      </c>
      <c r="R62" s="118" t="e">
        <f>COUNTIF([1]week11!#REF!,$D62)</f>
        <v>#REF!</v>
      </c>
      <c r="S62" s="118" t="e">
        <f>COUNTIF([1]week12!#REF!,$D62)</f>
        <v>#REF!</v>
      </c>
      <c r="T62" s="118" t="e">
        <f>COUNTIF([1]week13!#REF!,$D62)</f>
        <v>#REF!</v>
      </c>
      <c r="U62" s="118" t="e">
        <f>COUNTIF([1]week14!#REF!,$D62)</f>
        <v>#REF!</v>
      </c>
      <c r="V62" s="118" t="e">
        <f>COUNTIF([1]week15!#REF!,$D62)</f>
        <v>#REF!</v>
      </c>
      <c r="Y62" s="124" t="e">
        <f t="shared" si="1"/>
        <v>#VALUE!</v>
      </c>
      <c r="Z62" s="124" t="e">
        <f>SUMIF([1]week1!$F$1:$F$1000,$D62,[1]week1!$J$1:$J$1000)</f>
        <v>#VALUE!</v>
      </c>
      <c r="AA62" s="124" t="e">
        <f>SUMIF('[1]week 2'!$F$1:$F$936,$D62,'[1]week 2'!$J$1:$J$936)</f>
        <v>#VALUE!</v>
      </c>
      <c r="AB62" s="124" t="e">
        <f>SUMIF([1]week3!$F$1:$F$1000,$D62,[1]week3!$J$1:$J$1000)</f>
        <v>#VALUE!</v>
      </c>
      <c r="AC62" s="124" t="e">
        <f>SUMIF([1]week4!$F$1:$F$1000,$D62,[1]week4!$J$1:$J$1000)</f>
        <v>#VALUE!</v>
      </c>
      <c r="AD62" s="124" t="e">
        <f>SUMIF([1]week5!$F$1:$F$1000,$D62,[1]week5!$J$1:$J$1000)</f>
        <v>#VALUE!</v>
      </c>
      <c r="AE62" s="135" t="e">
        <f>SUMIF([1]week7!$F$1:$F$1000,$D62,[1]week7!$J$1:$J$1000)</f>
        <v>#VALUE!</v>
      </c>
      <c r="AF62" s="124" t="e">
        <f>SUMIF([1]week6!$F$1:$F$1000,$D62,[1]week6!$J$1:$J$1000)</f>
        <v>#VALUE!</v>
      </c>
      <c r="AG62" s="124" t="e">
        <f>SUMIF([1]week8!$F$1:$F$1000,$D62,[1]week8!$J$1:$J$1000)</f>
        <v>#VALUE!</v>
      </c>
      <c r="AH62" s="124" t="e">
        <f>SUMIF([1]week9!$F$1:$F$1000,$D62,[1]week9!$J$1:$J$1000)</f>
        <v>#VALUE!</v>
      </c>
      <c r="AI62" s="124" t="e">
        <f>SUMIF([1]week10!$F$1:$F$1000,$D62,[1]week10!$J$1:$J$1000)</f>
        <v>#VALUE!</v>
      </c>
      <c r="AJ62" s="124" t="e">
        <f>SUMIF([1]week11!$F$1:$F$1000,$D62,[1]week11!$J$1:$J$1000)</f>
        <v>#VALUE!</v>
      </c>
      <c r="AK62" s="124" t="e">
        <f>SUMIF([1]week12!$F$1:$F$1000,$D62,[1]week12!$J$1:$J$1000)</f>
        <v>#VALUE!</v>
      </c>
      <c r="AL62" s="124" t="e">
        <f>SUMIF([1]week13!$F$1:$F$1000,$D62,[1]week13!$J$1:$J$1000)</f>
        <v>#VALUE!</v>
      </c>
      <c r="AM62" s="124" t="e">
        <f>SUMIF([1]week14!$F$1:$F$1000,$D62,[1]week14!$J$1:$J$1000)</f>
        <v>#VALUE!</v>
      </c>
      <c r="AN62" s="124" t="e">
        <f>SUMIF([1]week15!$F$1:$F$1000,$D62,[1]week15!$J$1:$J$1000)</f>
        <v>#VALUE!</v>
      </c>
      <c r="AP62" s="136" t="e">
        <f t="shared" si="2"/>
        <v>#VALUE!</v>
      </c>
      <c r="AQ62" s="124" t="e">
        <f>SUMIF([1]week1!$F$1:$F$1000,$D62,[1]week1!$I$1:$I$1000)</f>
        <v>#VALUE!</v>
      </c>
      <c r="AR62" s="124" t="e">
        <f>SUMIF('[1]week 2'!$F$1:$F$936,$D62,'[1]week 2'!$I$1:$I$936)</f>
        <v>#VALUE!</v>
      </c>
      <c r="AS62" s="124" t="e">
        <f>SUMIF([1]week3!$F$1:$F$1000,$D62,[1]week3!$I$1:$I$1000)</f>
        <v>#VALUE!</v>
      </c>
      <c r="AT62" s="124" t="e">
        <f>SUMIF([1]week4!$F$1:$F$1000,$D62,[1]week4!$I$1:$I$1000)</f>
        <v>#VALUE!</v>
      </c>
      <c r="AU62" s="124" t="e">
        <f>SUMIF([1]week5!$F$1:$F$1000,$D62,[1]week5!$I$1:$I$1000)</f>
        <v>#VALUE!</v>
      </c>
      <c r="AV62" s="135" t="e">
        <f>SUMIF([1]week7!$F$1:$F$1000,$D62,[1]week7!$I$1:$I$1000)</f>
        <v>#VALUE!</v>
      </c>
      <c r="AW62" s="124" t="e">
        <f>SUMIF([1]week6!$F$1:$F$1000,$D62,[1]week6!$I$1:$I$1000)</f>
        <v>#VALUE!</v>
      </c>
      <c r="AX62" s="124" t="e">
        <f>SUMIF([1]week8!$F$1:$F$1000,$D62,[1]week8!$I$1:$I$1000)</f>
        <v>#VALUE!</v>
      </c>
      <c r="AY62" s="124" t="e">
        <f>SUMIF([1]week9!$F$1:$F$1000,$D62,[1]week9!$I$1:$I$1000)</f>
        <v>#VALUE!</v>
      </c>
      <c r="AZ62" s="124" t="e">
        <f>SUMIF([1]week10!$F$1:$F$1000,$D62,[1]week10!$I$1:$I$1000)</f>
        <v>#VALUE!</v>
      </c>
      <c r="BA62" s="124" t="e">
        <f>SUMIF([1]week11!$F$1:$F$1000,$D62,[1]week11!$I$1:$I$1000)</f>
        <v>#VALUE!</v>
      </c>
      <c r="BB62" s="124" t="e">
        <f>SUMIF([1]week12!$F$1:$F$1000,$D62,[1]week12!$I$1:$I$1000)</f>
        <v>#VALUE!</v>
      </c>
      <c r="BC62" s="124" t="e">
        <f>SUMIF([1]week13!$F$1:$F$1000,$D62,[1]week13!$I$1:$I$1000)</f>
        <v>#VALUE!</v>
      </c>
      <c r="BD62" s="124" t="e">
        <f>SUMIF([1]week14!$F$1:$F$1000,$D62,[1]week14!$I$1:$I$1000)</f>
        <v>#VALUE!</v>
      </c>
      <c r="BE62" s="124" t="e">
        <f>SUMIF([1]week15!$F$1:$F$1000,$D62,[1]week15!$I$1:$I$1000)</f>
        <v>#VALUE!</v>
      </c>
    </row>
    <row r="63" spans="1:57" ht="13.5" customHeight="1">
      <c r="A63" t="s">
        <v>13</v>
      </c>
      <c r="B63" s="137" t="s">
        <v>42</v>
      </c>
      <c r="C63" s="118">
        <v>12</v>
      </c>
      <c r="D63" s="137" t="s">
        <v>120</v>
      </c>
      <c r="E63" s="120" t="s">
        <v>112</v>
      </c>
      <c r="F63" s="121" t="e">
        <f t="shared" si="0"/>
        <v>#REF!</v>
      </c>
      <c r="H63" s="118" t="e">
        <f>COUNTIF([1]week1!#REF!,$D63)</f>
        <v>#REF!</v>
      </c>
      <c r="I63" s="118" t="e">
        <f>COUNTIF('[1]week 2'!#REF!,$D63)</f>
        <v>#REF!</v>
      </c>
      <c r="J63" s="118" t="e">
        <f>COUNTIF([1]week3!#REF!,$D63)</f>
        <v>#REF!</v>
      </c>
      <c r="K63" s="118" t="e">
        <f>COUNTIF([1]week4!#REF!,$D63)</f>
        <v>#REF!</v>
      </c>
      <c r="L63" s="118" t="e">
        <f>COUNTIF([1]week5!#REF!,$D63)</f>
        <v>#REF!</v>
      </c>
      <c r="M63" s="118" t="e">
        <f>COUNTIF([1]week6!#REF!,$D63)</f>
        <v>#REF!</v>
      </c>
      <c r="N63" s="118" t="e">
        <f>COUNTIF([1]week7!#REF!,$D63)</f>
        <v>#REF!</v>
      </c>
      <c r="O63" s="118" t="e">
        <f>COUNTIF([1]week8!#REF!,$D63)</f>
        <v>#REF!</v>
      </c>
      <c r="P63" s="118" t="e">
        <f>COUNTIF([1]week9!#REF!,$D63)</f>
        <v>#REF!</v>
      </c>
      <c r="Q63" s="118" t="e">
        <f>COUNTIF([1]week10!#REF!,$D63)</f>
        <v>#REF!</v>
      </c>
      <c r="R63" s="118" t="e">
        <f>COUNTIF([1]week11!#REF!,$D63)</f>
        <v>#REF!</v>
      </c>
      <c r="S63" s="118" t="e">
        <f>COUNTIF([1]week12!#REF!,$D63)</f>
        <v>#REF!</v>
      </c>
      <c r="T63" s="118" t="e">
        <f>COUNTIF([1]week13!#REF!,$D63)</f>
        <v>#REF!</v>
      </c>
      <c r="U63" s="118" t="e">
        <f>COUNTIF([1]week14!#REF!,$D63)</f>
        <v>#REF!</v>
      </c>
      <c r="V63" s="118" t="e">
        <f>COUNTIF([1]week15!#REF!,$D63)</f>
        <v>#REF!</v>
      </c>
      <c r="Y63" s="124" t="e">
        <f t="shared" si="1"/>
        <v>#VALUE!</v>
      </c>
      <c r="Z63" s="124" t="e">
        <f>SUMIF([1]week1!$F$1:$F$1000,$D63,[1]week1!$J$1:$J$1000)</f>
        <v>#VALUE!</v>
      </c>
      <c r="AA63" s="124" t="e">
        <f>SUMIF('[1]week 2'!$F$1:$F$936,$D63,'[1]week 2'!$J$1:$J$936)</f>
        <v>#VALUE!</v>
      </c>
      <c r="AB63" s="124" t="e">
        <f>SUMIF([1]week3!$F$1:$F$1000,$D63,[1]week3!$J$1:$J$1000)</f>
        <v>#VALUE!</v>
      </c>
      <c r="AC63" s="124" t="e">
        <f>SUMIF([1]week4!$F$1:$F$1000,$D63,[1]week4!$J$1:$J$1000)</f>
        <v>#VALUE!</v>
      </c>
      <c r="AD63" s="124" t="e">
        <f>SUMIF([1]week5!$F$1:$F$1000,$D63,[1]week5!$J$1:$J$1000)</f>
        <v>#VALUE!</v>
      </c>
      <c r="AE63" s="135" t="e">
        <f>SUMIF([1]week7!$F$1:$F$1000,$D63,[1]week7!$J$1:$J$1000)</f>
        <v>#VALUE!</v>
      </c>
      <c r="AF63" s="124" t="e">
        <f>SUMIF([1]week6!$F$1:$F$1000,$D63,[1]week6!$J$1:$J$1000)</f>
        <v>#VALUE!</v>
      </c>
      <c r="AG63" s="124" t="e">
        <f>SUMIF([1]week8!$F$1:$F$1000,$D63,[1]week8!$J$1:$J$1000)</f>
        <v>#VALUE!</v>
      </c>
      <c r="AH63" s="124" t="e">
        <f>SUMIF([1]week9!$F$1:$F$1000,$D63,[1]week9!$J$1:$J$1000)</f>
        <v>#VALUE!</v>
      </c>
      <c r="AI63" s="124" t="e">
        <f>SUMIF([1]week10!$F$1:$F$1000,$D63,[1]week10!$J$1:$J$1000)</f>
        <v>#VALUE!</v>
      </c>
      <c r="AJ63" s="124" t="e">
        <f>SUMIF([1]week11!$F$1:$F$1000,$D63,[1]week11!$J$1:$J$1000)</f>
        <v>#VALUE!</v>
      </c>
      <c r="AK63" s="124" t="e">
        <f>SUMIF([1]week12!$F$1:$F$1000,$D63,[1]week12!$J$1:$J$1000)</f>
        <v>#VALUE!</v>
      </c>
      <c r="AL63" s="124" t="e">
        <f>SUMIF([1]week13!$F$1:$F$1000,$D63,[1]week13!$J$1:$J$1000)</f>
        <v>#VALUE!</v>
      </c>
      <c r="AM63" s="124" t="e">
        <f>SUMIF([1]week14!$F$1:$F$1000,$D63,[1]week14!$J$1:$J$1000)</f>
        <v>#VALUE!</v>
      </c>
      <c r="AN63" s="124" t="e">
        <f>SUMIF([1]week15!$F$1:$F$1000,$D63,[1]week15!$J$1:$J$1000)</f>
        <v>#VALUE!</v>
      </c>
      <c r="AP63" s="136" t="e">
        <f t="shared" si="2"/>
        <v>#VALUE!</v>
      </c>
      <c r="AQ63" s="124" t="e">
        <f>SUMIF([1]week1!$F$1:$F$1000,$D63,[1]week1!$I$1:$I$1000)</f>
        <v>#VALUE!</v>
      </c>
      <c r="AR63" s="124" t="e">
        <f>SUMIF('[1]week 2'!$F$1:$F$936,$D63,'[1]week 2'!$I$1:$I$936)</f>
        <v>#VALUE!</v>
      </c>
      <c r="AS63" s="124" t="e">
        <f>SUMIF([1]week3!$F$1:$F$1000,$D63,[1]week3!$I$1:$I$1000)</f>
        <v>#VALUE!</v>
      </c>
      <c r="AT63" s="124" t="e">
        <f>SUMIF([1]week4!$F$1:$F$1000,$D63,[1]week4!$I$1:$I$1000)</f>
        <v>#VALUE!</v>
      </c>
      <c r="AU63" s="124" t="e">
        <f>SUMIF([1]week5!$F$1:$F$1000,$D63,[1]week5!$I$1:$I$1000)</f>
        <v>#VALUE!</v>
      </c>
      <c r="AV63" s="135" t="e">
        <f>SUMIF([1]week7!$F$1:$F$1000,$D63,[1]week7!$I$1:$I$1000)</f>
        <v>#VALUE!</v>
      </c>
      <c r="AW63" s="124" t="e">
        <f>SUMIF([1]week6!$F$1:$F$1000,$D63,[1]week6!$I$1:$I$1000)</f>
        <v>#VALUE!</v>
      </c>
      <c r="AX63" s="124" t="e">
        <f>SUMIF([1]week8!$F$1:$F$1000,$D63,[1]week8!$I$1:$I$1000)</f>
        <v>#VALUE!</v>
      </c>
      <c r="AY63" s="124" t="e">
        <f>SUMIF([1]week9!$F$1:$F$1000,$D63,[1]week9!$I$1:$I$1000)</f>
        <v>#VALUE!</v>
      </c>
      <c r="AZ63" s="124" t="e">
        <f>SUMIF([1]week10!$F$1:$F$1000,$D63,[1]week10!$I$1:$I$1000)</f>
        <v>#VALUE!</v>
      </c>
      <c r="BA63" s="124" t="e">
        <f>SUMIF([1]week11!$F$1:$F$1000,$D63,[1]week11!$I$1:$I$1000)</f>
        <v>#VALUE!</v>
      </c>
      <c r="BB63" s="124" t="e">
        <f>SUMIF([1]week12!$F$1:$F$1000,$D63,[1]week12!$I$1:$I$1000)</f>
        <v>#VALUE!</v>
      </c>
      <c r="BC63" s="124" t="e">
        <f>SUMIF([1]week13!$F$1:$F$1000,$D63,[1]week13!$I$1:$I$1000)</f>
        <v>#VALUE!</v>
      </c>
      <c r="BD63" s="124" t="e">
        <f>SUMIF([1]week14!$F$1:$F$1000,$D63,[1]week14!$I$1:$I$1000)</f>
        <v>#VALUE!</v>
      </c>
      <c r="BE63" s="124" t="e">
        <f>SUMIF([1]week15!$F$1:$F$1000,$D63,[1]week15!$I$1:$I$1000)</f>
        <v>#VALUE!</v>
      </c>
    </row>
    <row r="64" spans="1:57" ht="13.5" customHeight="1">
      <c r="A64" t="s">
        <v>13</v>
      </c>
      <c r="B64" s="137" t="s">
        <v>42</v>
      </c>
      <c r="C64" s="118">
        <v>13</v>
      </c>
      <c r="D64" s="137" t="s">
        <v>120</v>
      </c>
      <c r="E64" s="120" t="s">
        <v>112</v>
      </c>
      <c r="F64" s="121" t="e">
        <f t="shared" si="0"/>
        <v>#REF!</v>
      </c>
      <c r="H64" s="118" t="e">
        <f>COUNTIF([1]week1!#REF!,$D64)</f>
        <v>#REF!</v>
      </c>
      <c r="I64" s="118" t="e">
        <f>COUNTIF('[1]week 2'!#REF!,$D64)</f>
        <v>#REF!</v>
      </c>
      <c r="J64" s="118" t="e">
        <f>COUNTIF([1]week3!#REF!,$D64)</f>
        <v>#REF!</v>
      </c>
      <c r="K64" s="118" t="e">
        <f>COUNTIF([1]week4!#REF!,$D64)</f>
        <v>#REF!</v>
      </c>
      <c r="L64" s="118" t="e">
        <f>COUNTIF([1]week5!#REF!,$D64)</f>
        <v>#REF!</v>
      </c>
      <c r="M64" s="118" t="e">
        <f>COUNTIF([1]week6!#REF!,$D64)</f>
        <v>#REF!</v>
      </c>
      <c r="N64" s="118" t="e">
        <f>COUNTIF([1]week7!#REF!,$D64)</f>
        <v>#REF!</v>
      </c>
      <c r="O64" s="118" t="e">
        <f>COUNTIF([1]week8!#REF!,$D64)</f>
        <v>#REF!</v>
      </c>
      <c r="P64" s="118" t="e">
        <f>COUNTIF([1]week9!#REF!,$D64)</f>
        <v>#REF!</v>
      </c>
      <c r="Q64" s="118" t="e">
        <f>COUNTIF([1]week10!#REF!,$D64)</f>
        <v>#REF!</v>
      </c>
      <c r="R64" s="118" t="e">
        <f>COUNTIF([1]week11!#REF!,$D64)</f>
        <v>#REF!</v>
      </c>
      <c r="S64" s="118" t="e">
        <f>COUNTIF([1]week12!#REF!,$D64)</f>
        <v>#REF!</v>
      </c>
      <c r="T64" s="118" t="e">
        <f>COUNTIF([1]week13!#REF!,$D64)</f>
        <v>#REF!</v>
      </c>
      <c r="U64" s="118" t="e">
        <f>COUNTIF([1]week14!#REF!,$D64)</f>
        <v>#REF!</v>
      </c>
      <c r="V64" s="118" t="e">
        <f>COUNTIF([1]week15!#REF!,$D64)</f>
        <v>#REF!</v>
      </c>
      <c r="Y64" s="124" t="e">
        <f t="shared" si="1"/>
        <v>#VALUE!</v>
      </c>
      <c r="Z64" s="124" t="e">
        <f>SUMIF([1]week1!$F$1:$F$1000,$D64,[1]week1!$J$1:$J$1000)</f>
        <v>#VALUE!</v>
      </c>
      <c r="AA64" s="124" t="e">
        <f>SUMIF('[1]week 2'!$F$1:$F$936,$D64,'[1]week 2'!$J$1:$J$936)</f>
        <v>#VALUE!</v>
      </c>
      <c r="AB64" s="124" t="e">
        <f>SUMIF([1]week3!$F$1:$F$1000,$D64,[1]week3!$J$1:$J$1000)</f>
        <v>#VALUE!</v>
      </c>
      <c r="AC64" s="124" t="e">
        <f>SUMIF([1]week4!$F$1:$F$1000,$D64,[1]week4!$J$1:$J$1000)</f>
        <v>#VALUE!</v>
      </c>
      <c r="AD64" s="124" t="e">
        <f>SUMIF([1]week5!$F$1:$F$1000,$D64,[1]week5!$J$1:$J$1000)</f>
        <v>#VALUE!</v>
      </c>
      <c r="AE64" s="135" t="e">
        <f>SUMIF([1]week7!$F$1:$F$1000,$D64,[1]week7!$J$1:$J$1000)</f>
        <v>#VALUE!</v>
      </c>
      <c r="AF64" s="124" t="e">
        <f>SUMIF([1]week6!$F$1:$F$1000,$D64,[1]week6!$J$1:$J$1000)</f>
        <v>#VALUE!</v>
      </c>
      <c r="AG64" s="124" t="e">
        <f>SUMIF([1]week8!$F$1:$F$1000,$D64,[1]week8!$J$1:$J$1000)</f>
        <v>#VALUE!</v>
      </c>
      <c r="AH64" s="124" t="e">
        <f>SUMIF([1]week9!$F$1:$F$1000,$D64,[1]week9!$J$1:$J$1000)</f>
        <v>#VALUE!</v>
      </c>
      <c r="AI64" s="124" t="e">
        <f>SUMIF([1]week10!$F$1:$F$1000,$D64,[1]week10!$J$1:$J$1000)</f>
        <v>#VALUE!</v>
      </c>
      <c r="AJ64" s="124" t="e">
        <f>SUMIF([1]week11!$F$1:$F$1000,$D64,[1]week11!$J$1:$J$1000)</f>
        <v>#VALUE!</v>
      </c>
      <c r="AK64" s="124" t="e">
        <f>SUMIF([1]week12!$F$1:$F$1000,$D64,[1]week12!$J$1:$J$1000)</f>
        <v>#VALUE!</v>
      </c>
      <c r="AL64" s="124" t="e">
        <f>SUMIF([1]week13!$F$1:$F$1000,$D64,[1]week13!$J$1:$J$1000)</f>
        <v>#VALUE!</v>
      </c>
      <c r="AM64" s="124" t="e">
        <f>SUMIF([1]week14!$F$1:$F$1000,$D64,[1]week14!$J$1:$J$1000)</f>
        <v>#VALUE!</v>
      </c>
      <c r="AN64" s="124" t="e">
        <f>SUMIF([1]week15!$F$1:$F$1000,$D64,[1]week15!$J$1:$J$1000)</f>
        <v>#VALUE!</v>
      </c>
      <c r="AP64" s="136" t="e">
        <f t="shared" si="2"/>
        <v>#VALUE!</v>
      </c>
      <c r="AQ64" s="124" t="e">
        <f>SUMIF([1]week1!$F$1:$F$1000,$D64,[1]week1!$I$1:$I$1000)</f>
        <v>#VALUE!</v>
      </c>
      <c r="AR64" s="124" t="e">
        <f>SUMIF('[1]week 2'!$F$1:$F$936,$D64,'[1]week 2'!$I$1:$I$936)</f>
        <v>#VALUE!</v>
      </c>
      <c r="AS64" s="124" t="e">
        <f>SUMIF([1]week3!$F$1:$F$1000,$D64,[1]week3!$I$1:$I$1000)</f>
        <v>#VALUE!</v>
      </c>
      <c r="AT64" s="124" t="e">
        <f>SUMIF([1]week4!$F$1:$F$1000,$D64,[1]week4!$I$1:$I$1000)</f>
        <v>#VALUE!</v>
      </c>
      <c r="AU64" s="124" t="e">
        <f>SUMIF([1]week5!$F$1:$F$1000,$D64,[1]week5!$I$1:$I$1000)</f>
        <v>#VALUE!</v>
      </c>
      <c r="AV64" s="135" t="e">
        <f>SUMIF([1]week7!$F$1:$F$1000,$D64,[1]week7!$I$1:$I$1000)</f>
        <v>#VALUE!</v>
      </c>
      <c r="AW64" s="124" t="e">
        <f>SUMIF([1]week6!$F$1:$F$1000,$D64,[1]week6!$I$1:$I$1000)</f>
        <v>#VALUE!</v>
      </c>
      <c r="AX64" s="124" t="e">
        <f>SUMIF([1]week8!$F$1:$F$1000,$D64,[1]week8!$I$1:$I$1000)</f>
        <v>#VALUE!</v>
      </c>
      <c r="AY64" s="124" t="e">
        <f>SUMIF([1]week9!$F$1:$F$1000,$D64,[1]week9!$I$1:$I$1000)</f>
        <v>#VALUE!</v>
      </c>
      <c r="AZ64" s="124" t="e">
        <f>SUMIF([1]week10!$F$1:$F$1000,$D64,[1]week10!$I$1:$I$1000)</f>
        <v>#VALUE!</v>
      </c>
      <c r="BA64" s="124" t="e">
        <f>SUMIF([1]week11!$F$1:$F$1000,$D64,[1]week11!$I$1:$I$1000)</f>
        <v>#VALUE!</v>
      </c>
      <c r="BB64" s="124" t="e">
        <f>SUMIF([1]week12!$F$1:$F$1000,$D64,[1]week12!$I$1:$I$1000)</f>
        <v>#VALUE!</v>
      </c>
      <c r="BC64" s="124" t="e">
        <f>SUMIF([1]week13!$F$1:$F$1000,$D64,[1]week13!$I$1:$I$1000)</f>
        <v>#VALUE!</v>
      </c>
      <c r="BD64" s="124" t="e">
        <f>SUMIF([1]week14!$F$1:$F$1000,$D64,[1]week14!$I$1:$I$1000)</f>
        <v>#VALUE!</v>
      </c>
      <c r="BE64" s="124" t="e">
        <f>SUMIF([1]week15!$F$1:$F$1000,$D64,[1]week15!$I$1:$I$1000)</f>
        <v>#VALUE!</v>
      </c>
    </row>
    <row r="65" spans="1:57" ht="13.5" customHeight="1">
      <c r="A65" t="s">
        <v>13</v>
      </c>
      <c r="B65" s="137" t="s">
        <v>42</v>
      </c>
      <c r="C65" s="118">
        <v>14</v>
      </c>
      <c r="D65" s="137" t="s">
        <v>120</v>
      </c>
      <c r="F65" s="121" t="e">
        <f t="shared" si="0"/>
        <v>#REF!</v>
      </c>
      <c r="H65" s="118" t="e">
        <f>COUNTIF([1]week1!#REF!,$D65)</f>
        <v>#REF!</v>
      </c>
      <c r="I65" s="118" t="e">
        <f>COUNTIF('[1]week 2'!#REF!,$D65)</f>
        <v>#REF!</v>
      </c>
      <c r="J65" s="118" t="e">
        <f>COUNTIF([1]week3!#REF!,$D65)</f>
        <v>#REF!</v>
      </c>
      <c r="K65" s="118" t="e">
        <f>COUNTIF([1]week4!#REF!,$D65)</f>
        <v>#REF!</v>
      </c>
      <c r="L65" s="118" t="e">
        <f>COUNTIF([1]week5!#REF!,$D65)</f>
        <v>#REF!</v>
      </c>
      <c r="M65" s="118" t="e">
        <f>COUNTIF([1]week6!#REF!,$D65)</f>
        <v>#REF!</v>
      </c>
      <c r="N65" s="118" t="e">
        <f>COUNTIF([1]week7!#REF!,$D65)</f>
        <v>#REF!</v>
      </c>
      <c r="O65" s="118" t="e">
        <f>COUNTIF([1]week8!#REF!,$D65)</f>
        <v>#REF!</v>
      </c>
      <c r="P65" s="118" t="e">
        <f>COUNTIF([1]week9!#REF!,$D65)</f>
        <v>#REF!</v>
      </c>
      <c r="Q65" s="118" t="e">
        <f>COUNTIF([1]week10!#REF!,$D65)</f>
        <v>#REF!</v>
      </c>
      <c r="R65" s="118" t="e">
        <f>COUNTIF([1]week11!#REF!,$D65)</f>
        <v>#REF!</v>
      </c>
      <c r="S65" s="118" t="e">
        <f>COUNTIF([1]week12!#REF!,$D65)</f>
        <v>#REF!</v>
      </c>
      <c r="T65" s="118" t="e">
        <f>COUNTIF([1]week13!#REF!,$D65)</f>
        <v>#REF!</v>
      </c>
      <c r="U65" s="118" t="e">
        <f>COUNTIF([1]week14!#REF!,$D65)</f>
        <v>#REF!</v>
      </c>
      <c r="V65" s="118" t="e">
        <f>COUNTIF([1]week15!#REF!,$D65)</f>
        <v>#REF!</v>
      </c>
      <c r="Y65" s="124" t="e">
        <f t="shared" si="1"/>
        <v>#VALUE!</v>
      </c>
      <c r="Z65" s="124" t="e">
        <f>SUMIF([1]week1!$F$1:$F$1000,$D65,[1]week1!$J$1:$J$1000)</f>
        <v>#VALUE!</v>
      </c>
      <c r="AA65" s="124" t="e">
        <f>SUMIF('[1]week 2'!$F$1:$F$936,$D65,'[1]week 2'!$J$1:$J$936)</f>
        <v>#VALUE!</v>
      </c>
      <c r="AB65" s="124" t="e">
        <f>SUMIF([1]week3!$F$1:$F$1000,$D65,[1]week3!$J$1:$J$1000)</f>
        <v>#VALUE!</v>
      </c>
      <c r="AC65" s="124" t="e">
        <f>SUMIF([1]week4!$F$1:$F$1000,$D65,[1]week4!$J$1:$J$1000)</f>
        <v>#VALUE!</v>
      </c>
      <c r="AD65" s="124" t="e">
        <f>SUMIF([1]week5!$F$1:$F$1000,$D65,[1]week5!$J$1:$J$1000)</f>
        <v>#VALUE!</v>
      </c>
      <c r="AE65" s="135" t="e">
        <f>SUMIF([1]week7!$F$1:$F$1000,$D65,[1]week7!$J$1:$J$1000)</f>
        <v>#VALUE!</v>
      </c>
      <c r="AF65" s="124" t="e">
        <f>SUMIF([1]week6!$F$1:$F$1000,$D65,[1]week6!$J$1:$J$1000)</f>
        <v>#VALUE!</v>
      </c>
      <c r="AG65" s="124" t="e">
        <f>SUMIF([1]week8!$F$1:$F$1000,$D65,[1]week8!$J$1:$J$1000)</f>
        <v>#VALUE!</v>
      </c>
      <c r="AH65" s="124" t="e">
        <f>SUMIF([1]week9!$F$1:$F$1000,$D65,[1]week9!$J$1:$J$1000)</f>
        <v>#VALUE!</v>
      </c>
      <c r="AI65" s="124" t="e">
        <f>SUMIF([1]week10!$F$1:$F$1000,$D65,[1]week10!$J$1:$J$1000)</f>
        <v>#VALUE!</v>
      </c>
      <c r="AJ65" s="124" t="e">
        <f>SUMIF([1]week11!$F$1:$F$1000,$D65,[1]week11!$J$1:$J$1000)</f>
        <v>#VALUE!</v>
      </c>
      <c r="AK65" s="124" t="e">
        <f>SUMIF([1]week12!$F$1:$F$1000,$D65,[1]week12!$J$1:$J$1000)</f>
        <v>#VALUE!</v>
      </c>
      <c r="AL65" s="124" t="e">
        <f>SUMIF([1]week13!$F$1:$F$1000,$D65,[1]week13!$J$1:$J$1000)</f>
        <v>#VALUE!</v>
      </c>
      <c r="AM65" s="124" t="e">
        <f>SUMIF([1]week14!$F$1:$F$1000,$D65,[1]week14!$J$1:$J$1000)</f>
        <v>#VALUE!</v>
      </c>
      <c r="AN65" s="124" t="e">
        <f>SUMIF([1]week15!$F$1:$F$1000,$D65,[1]week15!$J$1:$J$1000)</f>
        <v>#VALUE!</v>
      </c>
      <c r="AP65" s="136" t="e">
        <f t="shared" si="2"/>
        <v>#VALUE!</v>
      </c>
      <c r="AQ65" s="124" t="e">
        <f>SUMIF([1]week1!$F$1:$F$1000,$D65,[1]week1!$I$1:$I$1000)</f>
        <v>#VALUE!</v>
      </c>
      <c r="AR65" s="124" t="e">
        <f>SUMIF('[1]week 2'!$F$1:$F$936,$D65,'[1]week 2'!$I$1:$I$936)</f>
        <v>#VALUE!</v>
      </c>
      <c r="AS65" s="124" t="e">
        <f>SUMIF([1]week3!$F$1:$F$1000,$D65,[1]week3!$I$1:$I$1000)</f>
        <v>#VALUE!</v>
      </c>
      <c r="AT65" s="124" t="e">
        <f>SUMIF([1]week4!$F$1:$F$1000,$D65,[1]week4!$I$1:$I$1000)</f>
        <v>#VALUE!</v>
      </c>
      <c r="AU65" s="124" t="e">
        <f>SUMIF([1]week5!$F$1:$F$1000,$D65,[1]week5!$I$1:$I$1000)</f>
        <v>#VALUE!</v>
      </c>
      <c r="AV65" s="135" t="e">
        <f>SUMIF([1]week7!$F$1:$F$1000,$D65,[1]week7!$I$1:$I$1000)</f>
        <v>#VALUE!</v>
      </c>
      <c r="AW65" s="124" t="e">
        <f>SUMIF([1]week6!$F$1:$F$1000,$D65,[1]week6!$I$1:$I$1000)</f>
        <v>#VALUE!</v>
      </c>
      <c r="AX65" s="124" t="e">
        <f>SUMIF([1]week8!$F$1:$F$1000,$D65,[1]week8!$I$1:$I$1000)</f>
        <v>#VALUE!</v>
      </c>
      <c r="AY65" s="124" t="e">
        <f>SUMIF([1]week9!$F$1:$F$1000,$D65,[1]week9!$I$1:$I$1000)</f>
        <v>#VALUE!</v>
      </c>
      <c r="AZ65" s="124" t="e">
        <f>SUMIF([1]week10!$F$1:$F$1000,$D65,[1]week10!$I$1:$I$1000)</f>
        <v>#VALUE!</v>
      </c>
      <c r="BA65" s="124" t="e">
        <f>SUMIF([1]week11!$F$1:$F$1000,$D65,[1]week11!$I$1:$I$1000)</f>
        <v>#VALUE!</v>
      </c>
      <c r="BB65" s="124" t="e">
        <f>SUMIF([1]week12!$F$1:$F$1000,$D65,[1]week12!$I$1:$I$1000)</f>
        <v>#VALUE!</v>
      </c>
      <c r="BC65" s="124" t="e">
        <f>SUMIF([1]week13!$F$1:$F$1000,$D65,[1]week13!$I$1:$I$1000)</f>
        <v>#VALUE!</v>
      </c>
      <c r="BD65" s="124" t="e">
        <f>SUMIF([1]week14!$F$1:$F$1000,$D65,[1]week14!$I$1:$I$1000)</f>
        <v>#VALUE!</v>
      </c>
      <c r="BE65" s="124" t="e">
        <f>SUMIF([1]week15!$F$1:$F$1000,$D65,[1]week15!$I$1:$I$1000)</f>
        <v>#VALUE!</v>
      </c>
    </row>
    <row r="66" spans="1:57" ht="13.5" customHeight="1">
      <c r="D66" s="137"/>
      <c r="H66" s="118" t="e">
        <f>COUNTIF([1]week1!#REF!,$D66)</f>
        <v>#REF!</v>
      </c>
      <c r="I66" s="118" t="e">
        <f>COUNTIF('[1]week 2'!#REF!,$D66)</f>
        <v>#REF!</v>
      </c>
      <c r="J66" s="118" t="e">
        <f>COUNTIF([1]week3!#REF!,$D66)</f>
        <v>#REF!</v>
      </c>
      <c r="K66" s="118" t="e">
        <f>COUNTIF([1]week4!#REF!,$D66)</f>
        <v>#REF!</v>
      </c>
      <c r="L66" s="118" t="e">
        <f>COUNTIF([1]week5!#REF!,$D66)</f>
        <v>#REF!</v>
      </c>
      <c r="M66" s="118" t="e">
        <f>COUNTIF([1]week6!#REF!,$D66)</f>
        <v>#REF!</v>
      </c>
      <c r="N66" s="118" t="e">
        <f>COUNTIF([1]week7!#REF!,$D66)</f>
        <v>#REF!</v>
      </c>
      <c r="O66" s="118" t="e">
        <f>COUNTIF([1]week8!#REF!,$D66)</f>
        <v>#REF!</v>
      </c>
      <c r="P66" s="118" t="e">
        <f>COUNTIF([1]week9!#REF!,$D66)</f>
        <v>#REF!</v>
      </c>
      <c r="Q66" s="118" t="e">
        <f>COUNTIF([1]week10!#REF!,$D66)</f>
        <v>#REF!</v>
      </c>
      <c r="R66" s="118" t="e">
        <f>COUNTIF([1]week11!#REF!,$D66)</f>
        <v>#REF!</v>
      </c>
      <c r="S66" s="118" t="e">
        <f>COUNTIF([1]week12!#REF!,$D66)</f>
        <v>#REF!</v>
      </c>
      <c r="T66" s="118" t="e">
        <f>COUNTIF([1]week13!#REF!,$D66)</f>
        <v>#REF!</v>
      </c>
      <c r="U66" s="118" t="e">
        <f>COUNTIF([1]week14!#REF!,$D66)</f>
        <v>#REF!</v>
      </c>
      <c r="V66" s="118" t="e">
        <f>COUNTIF([1]week15!#REF!,$D66)</f>
        <v>#REF!</v>
      </c>
      <c r="Y66" s="124" t="e">
        <f t="shared" si="1"/>
        <v>#VALUE!</v>
      </c>
      <c r="Z66" s="124" t="e">
        <f>SUMIF([1]week1!$F$1:$F$1000,$D66,[1]week1!$J$1:$J$1000)</f>
        <v>#VALUE!</v>
      </c>
      <c r="AA66" s="124" t="e">
        <f>SUMIF('[1]week 2'!$F$1:$F$936,$D66,'[1]week 2'!$J$1:$J$936)</f>
        <v>#VALUE!</v>
      </c>
      <c r="AB66" s="124" t="e">
        <f>SUMIF([1]week3!$F$1:$F$1000,$D66,[1]week3!$J$1:$J$1000)</f>
        <v>#VALUE!</v>
      </c>
      <c r="AC66" s="124" t="e">
        <f>SUMIF([1]week4!$F$1:$F$1000,$D66,[1]week4!$J$1:$J$1000)</f>
        <v>#VALUE!</v>
      </c>
      <c r="AD66" s="124" t="e">
        <f>SUMIF([1]week5!$F$1:$F$1000,$D66,[1]week5!$J$1:$J$1000)</f>
        <v>#VALUE!</v>
      </c>
      <c r="AE66" s="135" t="e">
        <f>SUMIF([1]week7!$F$1:$F$1000,$D66,[1]week7!$J$1:$J$1000)</f>
        <v>#VALUE!</v>
      </c>
      <c r="AF66" s="124" t="e">
        <f>SUMIF([1]week6!$F$1:$F$1000,$D66,[1]week6!$J$1:$J$1000)</f>
        <v>#VALUE!</v>
      </c>
      <c r="AG66" s="124" t="e">
        <f>SUMIF([1]week8!$F$1:$F$1000,$D66,[1]week8!$J$1:$J$1000)</f>
        <v>#VALUE!</v>
      </c>
      <c r="AH66" s="124" t="e">
        <f>SUMIF([1]week9!$F$1:$F$1000,$D66,[1]week9!$J$1:$J$1000)</f>
        <v>#VALUE!</v>
      </c>
      <c r="AI66" s="124" t="e">
        <f>SUMIF([1]week10!$F$1:$F$1000,$D66,[1]week10!$J$1:$J$1000)</f>
        <v>#VALUE!</v>
      </c>
      <c r="AJ66" s="124" t="e">
        <f>SUMIF([1]week11!$F$1:$F$1000,$D66,[1]week11!$J$1:$J$1000)</f>
        <v>#VALUE!</v>
      </c>
      <c r="AK66" s="124" t="e">
        <f>SUMIF([1]week12!$F$1:$F$1000,$D66,[1]week12!$J$1:$J$1000)</f>
        <v>#VALUE!</v>
      </c>
      <c r="AL66" s="124" t="e">
        <f>SUMIF([1]week13!$F$1:$F$1000,$D66,[1]week13!$J$1:$J$1000)</f>
        <v>#VALUE!</v>
      </c>
      <c r="AM66" s="124" t="e">
        <f>SUMIF([1]week14!$F$1:$F$1000,$D66,[1]week14!$J$1:$J$1000)</f>
        <v>#VALUE!</v>
      </c>
      <c r="AN66" s="124" t="e">
        <f>SUMIF([1]week15!$F$1:$F$1000,$D66,[1]week15!$J$1:$J$1000)</f>
        <v>#VALUE!</v>
      </c>
      <c r="AP66" s="136" t="e">
        <f t="shared" si="2"/>
        <v>#VALUE!</v>
      </c>
      <c r="AQ66" s="124" t="e">
        <f>SUMIF([1]week1!$F$1:$F$1000,$D66,[1]week1!$I$1:$I$1000)</f>
        <v>#VALUE!</v>
      </c>
      <c r="AR66" s="124" t="e">
        <f>SUMIF('[1]week 2'!$F$1:$F$936,$D66,'[1]week 2'!$I$1:$I$936)</f>
        <v>#VALUE!</v>
      </c>
      <c r="AS66" s="124" t="e">
        <f>SUMIF([1]week3!$F$1:$F$1000,$D66,[1]week3!$I$1:$I$1000)</f>
        <v>#VALUE!</v>
      </c>
      <c r="AT66" s="124" t="e">
        <f>SUMIF([1]week4!$F$1:$F$1000,$D66,[1]week4!$I$1:$I$1000)</f>
        <v>#VALUE!</v>
      </c>
      <c r="AU66" s="124" t="e">
        <f>SUMIF([1]week5!$F$1:$F$1000,$D66,[1]week5!$I$1:$I$1000)</f>
        <v>#VALUE!</v>
      </c>
      <c r="AV66" s="135" t="e">
        <f>SUMIF([1]week7!$F$1:$F$1000,$D66,[1]week7!$I$1:$I$1000)</f>
        <v>#VALUE!</v>
      </c>
      <c r="AW66" s="124" t="e">
        <f>SUMIF([1]week6!$F$1:$F$1000,$D66,[1]week6!$I$1:$I$1000)</f>
        <v>#VALUE!</v>
      </c>
      <c r="AX66" s="124" t="e">
        <f>SUMIF([1]week8!$F$1:$F$1000,$D66,[1]week8!$I$1:$I$1000)</f>
        <v>#VALUE!</v>
      </c>
      <c r="AY66" s="124" t="e">
        <f>SUMIF([1]week9!$F$1:$F$1000,$D66,[1]week9!$I$1:$I$1000)</f>
        <v>#VALUE!</v>
      </c>
      <c r="AZ66" s="124" t="e">
        <f>SUMIF([1]week10!$F$1:$F$1000,$D66,[1]week10!$I$1:$I$1000)</f>
        <v>#VALUE!</v>
      </c>
      <c r="BA66" s="124" t="e">
        <f>SUMIF([1]week11!$F$1:$F$1000,$D66,[1]week11!$I$1:$I$1000)</f>
        <v>#VALUE!</v>
      </c>
      <c r="BB66" s="124" t="e">
        <f>SUMIF([1]week12!$F$1:$F$1000,$D66,[1]week12!$I$1:$I$1000)</f>
        <v>#VALUE!</v>
      </c>
      <c r="BC66" s="124" t="e">
        <f>SUMIF([1]week13!$F$1:$F$1000,$D66,[1]week13!$I$1:$I$1000)</f>
        <v>#VALUE!</v>
      </c>
      <c r="BD66" s="124" t="e">
        <f>SUMIF([1]week14!$F$1:$F$1000,$D66,[1]week14!$I$1:$I$1000)</f>
        <v>#VALUE!</v>
      </c>
      <c r="BE66" s="124" t="e">
        <f>SUMIF([1]week15!$F$1:$F$1000,$D66,[1]week15!$I$1:$I$1000)</f>
        <v>#VALUE!</v>
      </c>
    </row>
    <row r="67" spans="1:57" ht="13.5" customHeight="1">
      <c r="A67" s="133" t="s">
        <v>13</v>
      </c>
      <c r="B67" s="134" t="s">
        <v>38</v>
      </c>
      <c r="D67" s="137"/>
      <c r="H67" s="118" t="e">
        <f>COUNTIF([1]week1!#REF!,$D67)</f>
        <v>#REF!</v>
      </c>
      <c r="I67" s="118" t="e">
        <f>COUNTIF('[1]week 2'!#REF!,$D67)</f>
        <v>#REF!</v>
      </c>
      <c r="J67" s="118" t="e">
        <f>COUNTIF([1]week3!#REF!,$D67)</f>
        <v>#REF!</v>
      </c>
      <c r="K67" s="118" t="e">
        <f>COUNTIF([1]week4!#REF!,$D67)</f>
        <v>#REF!</v>
      </c>
      <c r="L67" s="118" t="e">
        <f>COUNTIF([1]week5!#REF!,$D67)</f>
        <v>#REF!</v>
      </c>
      <c r="M67" s="118" t="e">
        <f>COUNTIF([1]week6!#REF!,$D67)</f>
        <v>#REF!</v>
      </c>
      <c r="N67" s="118" t="e">
        <f>COUNTIF([1]week7!#REF!,$D67)</f>
        <v>#REF!</v>
      </c>
      <c r="O67" s="118" t="e">
        <f>COUNTIF([1]week8!#REF!,$D67)</f>
        <v>#REF!</v>
      </c>
      <c r="P67" s="118" t="e">
        <f>COUNTIF([1]week9!#REF!,$D67)</f>
        <v>#REF!</v>
      </c>
      <c r="Q67" s="118" t="e">
        <f>COUNTIF([1]week10!#REF!,$D67)</f>
        <v>#REF!</v>
      </c>
      <c r="R67" s="118" t="e">
        <f>COUNTIF([1]week11!#REF!,$D67)</f>
        <v>#REF!</v>
      </c>
      <c r="S67" s="118" t="e">
        <f>COUNTIF([1]week12!#REF!,$D67)</f>
        <v>#REF!</v>
      </c>
      <c r="T67" s="118" t="e">
        <f>COUNTIF([1]week13!#REF!,$D67)</f>
        <v>#REF!</v>
      </c>
      <c r="U67" s="118" t="e">
        <f>COUNTIF([1]week14!#REF!,$D67)</f>
        <v>#REF!</v>
      </c>
      <c r="V67" s="118" t="e">
        <f>COUNTIF([1]week15!#REF!,$D67)</f>
        <v>#REF!</v>
      </c>
      <c r="Y67" s="124" t="e">
        <f t="shared" si="1"/>
        <v>#VALUE!</v>
      </c>
      <c r="Z67" s="124" t="e">
        <f>SUMIF([1]week1!$F$1:$F$1000,$D67,[1]week1!$J$1:$J$1000)</f>
        <v>#VALUE!</v>
      </c>
      <c r="AA67" s="124" t="e">
        <f>SUMIF('[1]week 2'!$F$1:$F$936,$D67,'[1]week 2'!$J$1:$J$936)</f>
        <v>#VALUE!</v>
      </c>
      <c r="AB67" s="124" t="e">
        <f>SUMIF([1]week3!$F$1:$F$1000,$D67,[1]week3!$J$1:$J$1000)</f>
        <v>#VALUE!</v>
      </c>
      <c r="AC67" s="124" t="e">
        <f>SUMIF([1]week4!$F$1:$F$1000,$D67,[1]week4!$J$1:$J$1000)</f>
        <v>#VALUE!</v>
      </c>
      <c r="AD67" s="124" t="e">
        <f>SUMIF([1]week5!$F$1:$F$1000,$D67,[1]week5!$J$1:$J$1000)</f>
        <v>#VALUE!</v>
      </c>
      <c r="AE67" s="135" t="e">
        <f>SUMIF([1]week7!$F$1:$F$1000,$D67,[1]week7!$J$1:$J$1000)</f>
        <v>#VALUE!</v>
      </c>
      <c r="AF67" s="124" t="e">
        <f>SUMIF([1]week6!$F$1:$F$1000,$D67,[1]week6!$J$1:$J$1000)</f>
        <v>#VALUE!</v>
      </c>
      <c r="AG67" s="124" t="e">
        <f>SUMIF([1]week8!$F$1:$F$1000,$D67,[1]week8!$J$1:$J$1000)</f>
        <v>#VALUE!</v>
      </c>
      <c r="AH67" s="124" t="e">
        <f>SUMIF([1]week9!$F$1:$F$1000,$D67,[1]week9!$J$1:$J$1000)</f>
        <v>#VALUE!</v>
      </c>
      <c r="AI67" s="124" t="e">
        <f>SUMIF([1]week10!$F$1:$F$1000,$D67,[1]week10!$J$1:$J$1000)</f>
        <v>#VALUE!</v>
      </c>
      <c r="AJ67" s="124" t="e">
        <f>SUMIF([1]week11!$F$1:$F$1000,$D67,[1]week11!$J$1:$J$1000)</f>
        <v>#VALUE!</v>
      </c>
      <c r="AK67" s="124" t="e">
        <f>SUMIF([1]week12!$F$1:$F$1000,$D67,[1]week12!$J$1:$J$1000)</f>
        <v>#VALUE!</v>
      </c>
      <c r="AL67" s="124" t="e">
        <f>SUMIF([1]week13!$F$1:$F$1000,$D67,[1]week13!$J$1:$J$1000)</f>
        <v>#VALUE!</v>
      </c>
      <c r="AM67" s="124" t="e">
        <f>SUMIF([1]week14!$F$1:$F$1000,$D67,[1]week14!$J$1:$J$1000)</f>
        <v>#VALUE!</v>
      </c>
      <c r="AN67" s="124" t="e">
        <f>SUMIF([1]week15!$F$1:$F$1000,$D67,[1]week15!$J$1:$J$1000)</f>
        <v>#VALUE!</v>
      </c>
      <c r="AP67" s="136" t="e">
        <f t="shared" si="2"/>
        <v>#VALUE!</v>
      </c>
      <c r="AQ67" s="124" t="e">
        <f>SUMIF([1]week1!$F$1:$F$1000,$D67,[1]week1!$I$1:$I$1000)</f>
        <v>#VALUE!</v>
      </c>
      <c r="AR67" s="124" t="e">
        <f>SUMIF('[1]week 2'!$F$1:$F$936,$D67,'[1]week 2'!$I$1:$I$936)</f>
        <v>#VALUE!</v>
      </c>
      <c r="AS67" s="124" t="e">
        <f>SUMIF([1]week3!$F$1:$F$1000,$D67,[1]week3!$I$1:$I$1000)</f>
        <v>#VALUE!</v>
      </c>
      <c r="AT67" s="124" t="e">
        <f>SUMIF([1]week4!$F$1:$F$1000,$D67,[1]week4!$I$1:$I$1000)</f>
        <v>#VALUE!</v>
      </c>
      <c r="AU67" s="124" t="e">
        <f>SUMIF([1]week5!$F$1:$F$1000,$D67,[1]week5!$I$1:$I$1000)</f>
        <v>#VALUE!</v>
      </c>
      <c r="AV67" s="135" t="e">
        <f>SUMIF([1]week7!$F$1:$F$1000,$D67,[1]week7!$I$1:$I$1000)</f>
        <v>#VALUE!</v>
      </c>
      <c r="AW67" s="124" t="e">
        <f>SUMIF([1]week6!$F$1:$F$1000,$D67,[1]week6!$I$1:$I$1000)</f>
        <v>#VALUE!</v>
      </c>
      <c r="AX67" s="124" t="e">
        <f>SUMIF([1]week8!$F$1:$F$1000,$D67,[1]week8!$I$1:$I$1000)</f>
        <v>#VALUE!</v>
      </c>
      <c r="AY67" s="124" t="e">
        <f>SUMIF([1]week9!$F$1:$F$1000,$D67,[1]week9!$I$1:$I$1000)</f>
        <v>#VALUE!</v>
      </c>
      <c r="AZ67" s="124" t="e">
        <f>SUMIF([1]week10!$F$1:$F$1000,$D67,[1]week10!$I$1:$I$1000)</f>
        <v>#VALUE!</v>
      </c>
      <c r="BA67" s="124" t="e">
        <f>SUMIF([1]week11!$F$1:$F$1000,$D67,[1]week11!$I$1:$I$1000)</f>
        <v>#VALUE!</v>
      </c>
      <c r="BB67" s="124" t="e">
        <f>SUMIF([1]week12!$F$1:$F$1000,$D67,[1]week12!$I$1:$I$1000)</f>
        <v>#VALUE!</v>
      </c>
      <c r="BC67" s="124" t="e">
        <f>SUMIF([1]week13!$F$1:$F$1000,$D67,[1]week13!$I$1:$I$1000)</f>
        <v>#VALUE!</v>
      </c>
      <c r="BD67" s="124" t="e">
        <f>SUMIF([1]week14!$F$1:$F$1000,$D67,[1]week14!$I$1:$I$1000)</f>
        <v>#VALUE!</v>
      </c>
      <c r="BE67" s="124" t="e">
        <f>SUMIF([1]week15!$F$1:$F$1000,$D67,[1]week15!$I$1:$I$1000)</f>
        <v>#VALUE!</v>
      </c>
    </row>
    <row r="68" spans="1:57" ht="13.5" customHeight="1">
      <c r="A68" t="s">
        <v>13</v>
      </c>
      <c r="B68" s="137" t="s">
        <v>38</v>
      </c>
      <c r="C68" s="118">
        <v>1</v>
      </c>
      <c r="D68" s="139" t="s">
        <v>141</v>
      </c>
      <c r="E68" s="120" t="s">
        <v>112</v>
      </c>
      <c r="F68" s="121" t="e">
        <f t="shared" si="0"/>
        <v>#REF!</v>
      </c>
      <c r="H68" s="118" t="e">
        <f>COUNTIF([1]week1!#REF!,$D68)</f>
        <v>#REF!</v>
      </c>
      <c r="I68" s="118" t="e">
        <f>COUNTIF('[1]week 2'!#REF!,$D68)</f>
        <v>#REF!</v>
      </c>
      <c r="J68" s="118" t="e">
        <f>COUNTIF([1]week3!#REF!,$D68)</f>
        <v>#REF!</v>
      </c>
      <c r="K68" s="118" t="e">
        <f>COUNTIF([1]week4!#REF!,$D68)</f>
        <v>#REF!</v>
      </c>
      <c r="L68" s="118" t="e">
        <f>COUNTIF([1]week5!#REF!,$D68)</f>
        <v>#REF!</v>
      </c>
      <c r="M68" s="118" t="e">
        <f>COUNTIF([1]week6!#REF!,$D68)</f>
        <v>#REF!</v>
      </c>
      <c r="N68" s="118" t="e">
        <f>COUNTIF([1]week7!#REF!,$D68)</f>
        <v>#REF!</v>
      </c>
      <c r="O68" s="118" t="e">
        <f>COUNTIF([1]week8!#REF!,$D68)</f>
        <v>#REF!</v>
      </c>
      <c r="P68" s="118" t="e">
        <f>COUNTIF([1]week9!#REF!,$D68)</f>
        <v>#REF!</v>
      </c>
      <c r="Q68" s="118" t="e">
        <f>COUNTIF([1]week10!#REF!,$D68)</f>
        <v>#REF!</v>
      </c>
      <c r="R68" s="118" t="e">
        <f>COUNTIF([1]week11!#REF!,$D68)</f>
        <v>#REF!</v>
      </c>
      <c r="S68" s="118" t="e">
        <f>COUNTIF([1]week12!#REF!,$D68)</f>
        <v>#REF!</v>
      </c>
      <c r="T68" s="118" t="e">
        <f>COUNTIF([1]week13!#REF!,$D68)</f>
        <v>#REF!</v>
      </c>
      <c r="U68" s="118" t="e">
        <f>COUNTIF([1]week14!#REF!,$D68)</f>
        <v>#REF!</v>
      </c>
      <c r="V68" s="118" t="e">
        <f>COUNTIF([1]week15!#REF!,$D68)</f>
        <v>#REF!</v>
      </c>
      <c r="Y68" s="124" t="e">
        <f t="shared" si="1"/>
        <v>#VALUE!</v>
      </c>
      <c r="Z68" s="124" t="e">
        <f>SUMIF([1]week1!$F$1:$F$1000,$D68,[1]week1!$J$1:$J$1000)</f>
        <v>#VALUE!</v>
      </c>
      <c r="AA68" s="124" t="e">
        <f>SUMIF('[1]week 2'!$F$1:$F$936,$D68,'[1]week 2'!$J$1:$J$936)</f>
        <v>#VALUE!</v>
      </c>
      <c r="AB68" s="124" t="e">
        <f>SUMIF([1]week3!$F$1:$F$1000,$D68,[1]week3!$J$1:$J$1000)</f>
        <v>#VALUE!</v>
      </c>
      <c r="AC68" s="124" t="e">
        <f>SUMIF([1]week4!$F$1:$F$1000,$D68,[1]week4!$J$1:$J$1000)</f>
        <v>#VALUE!</v>
      </c>
      <c r="AD68" s="124" t="e">
        <f>SUMIF([1]week5!$F$1:$F$1000,$D68,[1]week5!$J$1:$J$1000)</f>
        <v>#VALUE!</v>
      </c>
      <c r="AE68" s="135" t="e">
        <f>SUMIF([1]week7!$F$1:$F$1000,$D68,[1]week7!$J$1:$J$1000)</f>
        <v>#VALUE!</v>
      </c>
      <c r="AF68" s="124" t="e">
        <f>SUMIF([1]week6!$F$1:$F$1000,$D68,[1]week6!$J$1:$J$1000)</f>
        <v>#VALUE!</v>
      </c>
      <c r="AG68" s="124" t="e">
        <f>SUMIF([1]week8!$F$1:$F$1000,$D68,[1]week8!$J$1:$J$1000)</f>
        <v>#VALUE!</v>
      </c>
      <c r="AH68" s="124" t="e">
        <f>SUMIF([1]week9!$F$1:$F$1000,$D68,[1]week9!$J$1:$J$1000)</f>
        <v>#VALUE!</v>
      </c>
      <c r="AI68" s="124" t="e">
        <f>SUMIF([1]week10!$F$1:$F$1000,$D68,[1]week10!$J$1:$J$1000)</f>
        <v>#VALUE!</v>
      </c>
      <c r="AJ68" s="124" t="e">
        <f>SUMIF([1]week11!$F$1:$F$1000,$D68,[1]week11!$J$1:$J$1000)</f>
        <v>#VALUE!</v>
      </c>
      <c r="AK68" s="124" t="e">
        <f>SUMIF([1]week12!$F$1:$F$1000,$D68,[1]week12!$J$1:$J$1000)</f>
        <v>#VALUE!</v>
      </c>
      <c r="AL68" s="124" t="e">
        <f>SUMIF([1]week13!$F$1:$F$1000,$D68,[1]week13!$J$1:$J$1000)</f>
        <v>#VALUE!</v>
      </c>
      <c r="AM68" s="124" t="e">
        <f>SUMIF([1]week14!$F$1:$F$1000,$D68,[1]week14!$J$1:$J$1000)</f>
        <v>#VALUE!</v>
      </c>
      <c r="AN68" s="124" t="e">
        <f>SUMIF([1]week15!$F$1:$F$1000,$D68,[1]week15!$J$1:$J$1000)</f>
        <v>#VALUE!</v>
      </c>
      <c r="AP68" s="136" t="e">
        <f t="shared" si="2"/>
        <v>#VALUE!</v>
      </c>
      <c r="AQ68" s="124" t="e">
        <f>SUMIF([1]week1!$F$1:$F$1000,$D68,[1]week1!$I$1:$I$1000)</f>
        <v>#VALUE!</v>
      </c>
      <c r="AR68" s="124" t="e">
        <f>SUMIF('[1]week 2'!$F$1:$F$936,$D68,'[1]week 2'!$I$1:$I$936)</f>
        <v>#VALUE!</v>
      </c>
      <c r="AS68" s="124" t="e">
        <f>SUMIF([1]week3!$F$1:$F$1000,$D68,[1]week3!$I$1:$I$1000)</f>
        <v>#VALUE!</v>
      </c>
      <c r="AT68" s="124" t="e">
        <f>SUMIF([1]week4!$F$1:$F$1000,$D68,[1]week4!$I$1:$I$1000)</f>
        <v>#VALUE!</v>
      </c>
      <c r="AU68" s="124" t="e">
        <f>SUMIF([1]week5!$F$1:$F$1000,$D68,[1]week5!$I$1:$I$1000)</f>
        <v>#VALUE!</v>
      </c>
      <c r="AV68" s="135" t="e">
        <f>SUMIF([1]week7!$F$1:$F$1000,$D68,[1]week7!$I$1:$I$1000)</f>
        <v>#VALUE!</v>
      </c>
      <c r="AW68" s="124" t="e">
        <f>SUMIF([1]week6!$F$1:$F$1000,$D68,[1]week6!$I$1:$I$1000)</f>
        <v>#VALUE!</v>
      </c>
      <c r="AX68" s="124" t="e">
        <f>SUMIF([1]week8!$F$1:$F$1000,$D68,[1]week8!$I$1:$I$1000)</f>
        <v>#VALUE!</v>
      </c>
      <c r="AY68" s="124" t="e">
        <f>SUMIF([1]week9!$F$1:$F$1000,$D68,[1]week9!$I$1:$I$1000)</f>
        <v>#VALUE!</v>
      </c>
      <c r="AZ68" s="124" t="e">
        <f>SUMIF([1]week10!$F$1:$F$1000,$D68,[1]week10!$I$1:$I$1000)</f>
        <v>#VALUE!</v>
      </c>
      <c r="BA68" s="124" t="e">
        <f>SUMIF([1]week11!$F$1:$F$1000,$D68,[1]week11!$I$1:$I$1000)</f>
        <v>#VALUE!</v>
      </c>
      <c r="BB68" s="124" t="e">
        <f>SUMIF([1]week12!$F$1:$F$1000,$D68,[1]week12!$I$1:$I$1000)</f>
        <v>#VALUE!</v>
      </c>
      <c r="BC68" s="124" t="e">
        <f>SUMIF([1]week13!$F$1:$F$1000,$D68,[1]week13!$I$1:$I$1000)</f>
        <v>#VALUE!</v>
      </c>
      <c r="BD68" s="124" t="e">
        <f>SUMIF([1]week14!$F$1:$F$1000,$D68,[1]week14!$I$1:$I$1000)</f>
        <v>#VALUE!</v>
      </c>
      <c r="BE68" s="124" t="e">
        <f>SUMIF([1]week15!$F$1:$F$1000,$D68,[1]week15!$I$1:$I$1000)</f>
        <v>#VALUE!</v>
      </c>
    </row>
    <row r="69" spans="1:57" ht="13.5" customHeight="1">
      <c r="A69" t="s">
        <v>13</v>
      </c>
      <c r="B69" s="137" t="s">
        <v>38</v>
      </c>
      <c r="C69" s="118">
        <v>2</v>
      </c>
      <c r="D69" s="139" t="s">
        <v>142</v>
      </c>
      <c r="E69" s="120" t="s">
        <v>112</v>
      </c>
      <c r="F69" s="121" t="e">
        <f t="shared" ref="F69:F132" si="3">SUM(H69:V69)</f>
        <v>#REF!</v>
      </c>
      <c r="H69" s="118" t="e">
        <f>COUNTIF([1]week1!#REF!,$D69)</f>
        <v>#REF!</v>
      </c>
      <c r="I69" s="118" t="e">
        <f>COUNTIF('[1]week 2'!#REF!,$D69)</f>
        <v>#REF!</v>
      </c>
      <c r="J69" s="118" t="e">
        <f>COUNTIF([1]week3!#REF!,$D69)</f>
        <v>#REF!</v>
      </c>
      <c r="K69" s="118" t="e">
        <f>COUNTIF([1]week4!#REF!,$D69)</f>
        <v>#REF!</v>
      </c>
      <c r="L69" s="118" t="e">
        <f>COUNTIF([1]week5!#REF!,$D69)</f>
        <v>#REF!</v>
      </c>
      <c r="M69" s="118" t="e">
        <f>COUNTIF([1]week6!#REF!,$D69)</f>
        <v>#REF!</v>
      </c>
      <c r="N69" s="118" t="e">
        <f>COUNTIF([1]week7!#REF!,$D69)</f>
        <v>#REF!</v>
      </c>
      <c r="O69" s="118" t="e">
        <f>COUNTIF([1]week8!#REF!,$D69)</f>
        <v>#REF!</v>
      </c>
      <c r="P69" s="118" t="e">
        <f>COUNTIF([1]week9!#REF!,$D69)</f>
        <v>#REF!</v>
      </c>
      <c r="Q69" s="118" t="e">
        <f>COUNTIF([1]week10!#REF!,$D69)</f>
        <v>#REF!</v>
      </c>
      <c r="R69" s="118" t="e">
        <f>COUNTIF([1]week11!#REF!,$D69)</f>
        <v>#REF!</v>
      </c>
      <c r="S69" s="118" t="e">
        <f>COUNTIF([1]week12!#REF!,$D69)</f>
        <v>#REF!</v>
      </c>
      <c r="T69" s="118" t="e">
        <f>COUNTIF([1]week13!#REF!,$D69)</f>
        <v>#REF!</v>
      </c>
      <c r="U69" s="118" t="e">
        <f>COUNTIF([1]week14!#REF!,$D69)</f>
        <v>#REF!</v>
      </c>
      <c r="V69" s="118" t="e">
        <f>COUNTIF([1]week15!#REF!,$D69)</f>
        <v>#REF!</v>
      </c>
      <c r="Y69" s="124" t="e">
        <f t="shared" ref="Y69:Y132" si="4">SUM(Z69:AO69)</f>
        <v>#VALUE!</v>
      </c>
      <c r="Z69" s="124" t="e">
        <f>SUMIF([1]week1!$F$1:$F$1000,$D69,[1]week1!$J$1:$J$1000)</f>
        <v>#VALUE!</v>
      </c>
      <c r="AA69" s="124" t="e">
        <f>SUMIF('[1]week 2'!$F$1:$F$936,$D69,'[1]week 2'!$J$1:$J$936)</f>
        <v>#VALUE!</v>
      </c>
      <c r="AB69" s="124" t="e">
        <f>SUMIF([1]week3!$F$1:$F$1000,$D69,[1]week3!$J$1:$J$1000)</f>
        <v>#VALUE!</v>
      </c>
      <c r="AC69" s="124" t="e">
        <f>SUMIF([1]week4!$F$1:$F$1000,$D69,[1]week4!$J$1:$J$1000)</f>
        <v>#VALUE!</v>
      </c>
      <c r="AD69" s="124" t="e">
        <f>SUMIF([1]week5!$F$1:$F$1000,$D69,[1]week5!$J$1:$J$1000)</f>
        <v>#VALUE!</v>
      </c>
      <c r="AE69" s="135" t="e">
        <f>SUMIF([1]week7!$F$1:$F$1000,$D69,[1]week7!$J$1:$J$1000)</f>
        <v>#VALUE!</v>
      </c>
      <c r="AF69" s="124" t="e">
        <f>SUMIF([1]week6!$F$1:$F$1000,$D69,[1]week6!$J$1:$J$1000)</f>
        <v>#VALUE!</v>
      </c>
      <c r="AG69" s="124" t="e">
        <f>SUMIF([1]week8!$F$1:$F$1000,$D69,[1]week8!$J$1:$J$1000)</f>
        <v>#VALUE!</v>
      </c>
      <c r="AH69" s="124" t="e">
        <f>SUMIF([1]week9!$F$1:$F$1000,$D69,[1]week9!$J$1:$J$1000)</f>
        <v>#VALUE!</v>
      </c>
      <c r="AI69" s="124" t="e">
        <f>SUMIF([1]week10!$F$1:$F$1000,$D69,[1]week10!$J$1:$J$1000)</f>
        <v>#VALUE!</v>
      </c>
      <c r="AJ69" s="124" t="e">
        <f>SUMIF([1]week11!$F$1:$F$1000,$D69,[1]week11!$J$1:$J$1000)</f>
        <v>#VALUE!</v>
      </c>
      <c r="AK69" s="124" t="e">
        <f>SUMIF([1]week12!$F$1:$F$1000,$D69,[1]week12!$J$1:$J$1000)</f>
        <v>#VALUE!</v>
      </c>
      <c r="AL69" s="124" t="e">
        <f>SUMIF([1]week13!$F$1:$F$1000,$D69,[1]week13!$J$1:$J$1000)</f>
        <v>#VALUE!</v>
      </c>
      <c r="AM69" s="124" t="e">
        <f>SUMIF([1]week14!$F$1:$F$1000,$D69,[1]week14!$J$1:$J$1000)</f>
        <v>#VALUE!</v>
      </c>
      <c r="AN69" s="124" t="e">
        <f>SUMIF([1]week15!$F$1:$F$1000,$D69,[1]week15!$J$1:$J$1000)</f>
        <v>#VALUE!</v>
      </c>
      <c r="AP69" s="136" t="e">
        <f t="shared" ref="AP69:AP132" si="5">SUM(AQ69:BE69)</f>
        <v>#VALUE!</v>
      </c>
      <c r="AQ69" s="124" t="e">
        <f>SUMIF([1]week1!$F$1:$F$1000,$D69,[1]week1!$I$1:$I$1000)</f>
        <v>#VALUE!</v>
      </c>
      <c r="AR69" s="124" t="e">
        <f>SUMIF('[1]week 2'!$F$1:$F$936,$D69,'[1]week 2'!$I$1:$I$936)</f>
        <v>#VALUE!</v>
      </c>
      <c r="AS69" s="124" t="e">
        <f>SUMIF([1]week3!$F$1:$F$1000,$D69,[1]week3!$I$1:$I$1000)</f>
        <v>#VALUE!</v>
      </c>
      <c r="AT69" s="124" t="e">
        <f>SUMIF([1]week4!$F$1:$F$1000,$D69,[1]week4!$I$1:$I$1000)</f>
        <v>#VALUE!</v>
      </c>
      <c r="AU69" s="124" t="e">
        <f>SUMIF([1]week5!$F$1:$F$1000,$D69,[1]week5!$I$1:$I$1000)</f>
        <v>#VALUE!</v>
      </c>
      <c r="AV69" s="135" t="e">
        <f>SUMIF([1]week7!$F$1:$F$1000,$D69,[1]week7!$I$1:$I$1000)</f>
        <v>#VALUE!</v>
      </c>
      <c r="AW69" s="124" t="e">
        <f>SUMIF([1]week6!$F$1:$F$1000,$D69,[1]week6!$I$1:$I$1000)</f>
        <v>#VALUE!</v>
      </c>
      <c r="AX69" s="124" t="e">
        <f>SUMIF([1]week8!$F$1:$F$1000,$D69,[1]week8!$I$1:$I$1000)</f>
        <v>#VALUE!</v>
      </c>
      <c r="AY69" s="124" t="e">
        <f>SUMIF([1]week9!$F$1:$F$1000,$D69,[1]week9!$I$1:$I$1000)</f>
        <v>#VALUE!</v>
      </c>
      <c r="AZ69" s="124" t="e">
        <f>SUMIF([1]week10!$F$1:$F$1000,$D69,[1]week10!$I$1:$I$1000)</f>
        <v>#VALUE!</v>
      </c>
      <c r="BA69" s="124" t="e">
        <f>SUMIF([1]week11!$F$1:$F$1000,$D69,[1]week11!$I$1:$I$1000)</f>
        <v>#VALUE!</v>
      </c>
      <c r="BB69" s="124" t="e">
        <f>SUMIF([1]week12!$F$1:$F$1000,$D69,[1]week12!$I$1:$I$1000)</f>
        <v>#VALUE!</v>
      </c>
      <c r="BC69" s="124" t="e">
        <f>SUMIF([1]week13!$F$1:$F$1000,$D69,[1]week13!$I$1:$I$1000)</f>
        <v>#VALUE!</v>
      </c>
      <c r="BD69" s="124" t="e">
        <f>SUMIF([1]week14!$F$1:$F$1000,$D69,[1]week14!$I$1:$I$1000)</f>
        <v>#VALUE!</v>
      </c>
      <c r="BE69" s="124" t="e">
        <f>SUMIF([1]week15!$F$1:$F$1000,$D69,[1]week15!$I$1:$I$1000)</f>
        <v>#VALUE!</v>
      </c>
    </row>
    <row r="70" spans="1:57" ht="13.5" customHeight="1">
      <c r="A70" t="s">
        <v>13</v>
      </c>
      <c r="B70" s="137" t="s">
        <v>38</v>
      </c>
      <c r="C70" s="118">
        <v>3</v>
      </c>
      <c r="D70" s="139" t="s">
        <v>143</v>
      </c>
      <c r="E70" s="120" t="s">
        <v>112</v>
      </c>
      <c r="F70" s="121" t="e">
        <f t="shared" si="3"/>
        <v>#REF!</v>
      </c>
      <c r="H70" s="118" t="e">
        <f>COUNTIF([1]week1!#REF!,$D70)</f>
        <v>#REF!</v>
      </c>
      <c r="I70" s="118" t="e">
        <f>COUNTIF('[1]week 2'!#REF!,$D70)</f>
        <v>#REF!</v>
      </c>
      <c r="J70" s="118" t="e">
        <f>COUNTIF([1]week3!#REF!,$D70)</f>
        <v>#REF!</v>
      </c>
      <c r="K70" s="118" t="e">
        <f>COUNTIF([1]week4!#REF!,$D70)</f>
        <v>#REF!</v>
      </c>
      <c r="L70" s="118" t="e">
        <f>COUNTIF([1]week5!#REF!,$D70)</f>
        <v>#REF!</v>
      </c>
      <c r="M70" s="118" t="e">
        <f>COUNTIF([1]week6!#REF!,$D70)</f>
        <v>#REF!</v>
      </c>
      <c r="N70" s="118" t="e">
        <f>COUNTIF([1]week7!#REF!,$D70)</f>
        <v>#REF!</v>
      </c>
      <c r="O70" s="118" t="e">
        <f>COUNTIF([1]week8!#REF!,$D70)</f>
        <v>#REF!</v>
      </c>
      <c r="P70" s="118" t="e">
        <f>COUNTIF([1]week9!#REF!,$D70)</f>
        <v>#REF!</v>
      </c>
      <c r="Q70" s="118" t="e">
        <f>COUNTIF([1]week10!#REF!,$D70)</f>
        <v>#REF!</v>
      </c>
      <c r="R70" s="118" t="e">
        <f>COUNTIF([1]week11!#REF!,$D70)</f>
        <v>#REF!</v>
      </c>
      <c r="S70" s="118" t="e">
        <f>COUNTIF([1]week12!#REF!,$D70)</f>
        <v>#REF!</v>
      </c>
      <c r="T70" s="118" t="e">
        <f>COUNTIF([1]week13!#REF!,$D70)</f>
        <v>#REF!</v>
      </c>
      <c r="U70" s="118" t="e">
        <f>COUNTIF([1]week14!#REF!,$D70)</f>
        <v>#REF!</v>
      </c>
      <c r="V70" s="118" t="e">
        <f>COUNTIF([1]week15!#REF!,$D70)</f>
        <v>#REF!</v>
      </c>
      <c r="Y70" s="124" t="e">
        <f t="shared" si="4"/>
        <v>#VALUE!</v>
      </c>
      <c r="Z70" s="124" t="e">
        <f>SUMIF([1]week1!$F$1:$F$1000,$D70,[1]week1!$J$1:$J$1000)</f>
        <v>#VALUE!</v>
      </c>
      <c r="AA70" s="124" t="e">
        <f>SUMIF('[1]week 2'!$F$1:$F$936,$D70,'[1]week 2'!$J$1:$J$936)</f>
        <v>#VALUE!</v>
      </c>
      <c r="AB70" s="124" t="e">
        <f>SUMIF([1]week3!$F$1:$F$1000,$D70,[1]week3!$J$1:$J$1000)</f>
        <v>#VALUE!</v>
      </c>
      <c r="AC70" s="124" t="e">
        <f>SUMIF([1]week4!$F$1:$F$1000,$D70,[1]week4!$J$1:$J$1000)</f>
        <v>#VALUE!</v>
      </c>
      <c r="AD70" s="124" t="e">
        <f>SUMIF([1]week5!$F$1:$F$1000,$D70,[1]week5!$J$1:$J$1000)</f>
        <v>#VALUE!</v>
      </c>
      <c r="AE70" s="135" t="e">
        <f>SUMIF([1]week7!$F$1:$F$1000,$D70,[1]week7!$J$1:$J$1000)</f>
        <v>#VALUE!</v>
      </c>
      <c r="AF70" s="124" t="e">
        <f>SUMIF([1]week6!$F$1:$F$1000,$D70,[1]week6!$J$1:$J$1000)</f>
        <v>#VALUE!</v>
      </c>
      <c r="AG70" s="124" t="e">
        <f>SUMIF([1]week8!$F$1:$F$1000,$D70,[1]week8!$J$1:$J$1000)</f>
        <v>#VALUE!</v>
      </c>
      <c r="AH70" s="124" t="e">
        <f>SUMIF([1]week9!$F$1:$F$1000,$D70,[1]week9!$J$1:$J$1000)</f>
        <v>#VALUE!</v>
      </c>
      <c r="AI70" s="124" t="e">
        <f>SUMIF([1]week10!$F$1:$F$1000,$D70,[1]week10!$J$1:$J$1000)</f>
        <v>#VALUE!</v>
      </c>
      <c r="AJ70" s="124" t="e">
        <f>SUMIF([1]week11!$F$1:$F$1000,$D70,[1]week11!$J$1:$J$1000)</f>
        <v>#VALUE!</v>
      </c>
      <c r="AK70" s="124" t="e">
        <f>SUMIF([1]week12!$F$1:$F$1000,$D70,[1]week12!$J$1:$J$1000)</f>
        <v>#VALUE!</v>
      </c>
      <c r="AL70" s="124" t="e">
        <f>SUMIF([1]week13!$F$1:$F$1000,$D70,[1]week13!$J$1:$J$1000)</f>
        <v>#VALUE!</v>
      </c>
      <c r="AM70" s="124" t="e">
        <f>SUMIF([1]week14!$F$1:$F$1000,$D70,[1]week14!$J$1:$J$1000)</f>
        <v>#VALUE!</v>
      </c>
      <c r="AN70" s="124" t="e">
        <f>SUMIF([1]week15!$F$1:$F$1000,$D70,[1]week15!$J$1:$J$1000)</f>
        <v>#VALUE!</v>
      </c>
      <c r="AP70" s="136" t="e">
        <f t="shared" si="5"/>
        <v>#VALUE!</v>
      </c>
      <c r="AQ70" s="124" t="e">
        <f>SUMIF([1]week1!$F$1:$F$1000,$D70,[1]week1!$I$1:$I$1000)</f>
        <v>#VALUE!</v>
      </c>
      <c r="AR70" s="124" t="e">
        <f>SUMIF('[1]week 2'!$F$1:$F$936,$D70,'[1]week 2'!$I$1:$I$936)</f>
        <v>#VALUE!</v>
      </c>
      <c r="AS70" s="124" t="e">
        <f>SUMIF([1]week3!$F$1:$F$1000,$D70,[1]week3!$I$1:$I$1000)</f>
        <v>#VALUE!</v>
      </c>
      <c r="AT70" s="124" t="e">
        <f>SUMIF([1]week4!$F$1:$F$1000,$D70,[1]week4!$I$1:$I$1000)</f>
        <v>#VALUE!</v>
      </c>
      <c r="AU70" s="124" t="e">
        <f>SUMIF([1]week5!$F$1:$F$1000,$D70,[1]week5!$I$1:$I$1000)</f>
        <v>#VALUE!</v>
      </c>
      <c r="AV70" s="135" t="e">
        <f>SUMIF([1]week7!$F$1:$F$1000,$D70,[1]week7!$I$1:$I$1000)</f>
        <v>#VALUE!</v>
      </c>
      <c r="AW70" s="124" t="e">
        <f>SUMIF([1]week6!$F$1:$F$1000,$D70,[1]week6!$I$1:$I$1000)</f>
        <v>#VALUE!</v>
      </c>
      <c r="AX70" s="124" t="e">
        <f>SUMIF([1]week8!$F$1:$F$1000,$D70,[1]week8!$I$1:$I$1000)</f>
        <v>#VALUE!</v>
      </c>
      <c r="AY70" s="124" t="e">
        <f>SUMIF([1]week9!$F$1:$F$1000,$D70,[1]week9!$I$1:$I$1000)</f>
        <v>#VALUE!</v>
      </c>
      <c r="AZ70" s="124" t="e">
        <f>SUMIF([1]week10!$F$1:$F$1000,$D70,[1]week10!$I$1:$I$1000)</f>
        <v>#VALUE!</v>
      </c>
      <c r="BA70" s="124" t="e">
        <f>SUMIF([1]week11!$F$1:$F$1000,$D70,[1]week11!$I$1:$I$1000)</f>
        <v>#VALUE!</v>
      </c>
      <c r="BB70" s="124" t="e">
        <f>SUMIF([1]week12!$F$1:$F$1000,$D70,[1]week12!$I$1:$I$1000)</f>
        <v>#VALUE!</v>
      </c>
      <c r="BC70" s="124" t="e">
        <f>SUMIF([1]week13!$F$1:$F$1000,$D70,[1]week13!$I$1:$I$1000)</f>
        <v>#VALUE!</v>
      </c>
      <c r="BD70" s="124" t="e">
        <f>SUMIF([1]week14!$F$1:$F$1000,$D70,[1]week14!$I$1:$I$1000)</f>
        <v>#VALUE!</v>
      </c>
      <c r="BE70" s="124" t="e">
        <f>SUMIF([1]week15!$F$1:$F$1000,$D70,[1]week15!$I$1:$I$1000)</f>
        <v>#VALUE!</v>
      </c>
    </row>
    <row r="71" spans="1:57" ht="13.5" customHeight="1">
      <c r="A71" t="s">
        <v>13</v>
      </c>
      <c r="B71" s="137" t="s">
        <v>38</v>
      </c>
      <c r="C71" s="118">
        <v>4</v>
      </c>
      <c r="D71" s="139" t="s">
        <v>144</v>
      </c>
      <c r="E71" s="120" t="s">
        <v>112</v>
      </c>
      <c r="F71" s="121" t="e">
        <f t="shared" si="3"/>
        <v>#REF!</v>
      </c>
      <c r="H71" s="118" t="e">
        <f>COUNTIF([1]week1!#REF!,$D71)</f>
        <v>#REF!</v>
      </c>
      <c r="I71" s="118" t="e">
        <f>COUNTIF('[1]week 2'!#REF!,$D71)</f>
        <v>#REF!</v>
      </c>
      <c r="J71" s="118" t="e">
        <f>COUNTIF([1]week3!#REF!,$D71)</f>
        <v>#REF!</v>
      </c>
      <c r="K71" s="118" t="e">
        <f>COUNTIF([1]week4!#REF!,$D71)</f>
        <v>#REF!</v>
      </c>
      <c r="L71" s="118" t="e">
        <f>COUNTIF([1]week5!#REF!,$D71)</f>
        <v>#REF!</v>
      </c>
      <c r="M71" s="118" t="e">
        <f>COUNTIF([1]week6!#REF!,$D71)</f>
        <v>#REF!</v>
      </c>
      <c r="N71" s="118" t="e">
        <f>COUNTIF([1]week7!#REF!,$D71)</f>
        <v>#REF!</v>
      </c>
      <c r="O71" s="118" t="e">
        <f>COUNTIF([1]week8!#REF!,$D71)</f>
        <v>#REF!</v>
      </c>
      <c r="P71" s="118" t="e">
        <f>COUNTIF([1]week9!#REF!,$D71)</f>
        <v>#REF!</v>
      </c>
      <c r="Q71" s="118" t="e">
        <f>COUNTIF([1]week10!#REF!,$D71)</f>
        <v>#REF!</v>
      </c>
      <c r="R71" s="118" t="e">
        <f>COUNTIF([1]week11!#REF!,$D71)</f>
        <v>#REF!</v>
      </c>
      <c r="S71" s="118" t="e">
        <f>COUNTIF([1]week12!#REF!,$D71)</f>
        <v>#REF!</v>
      </c>
      <c r="T71" s="118" t="e">
        <f>COUNTIF([1]week13!#REF!,$D71)</f>
        <v>#REF!</v>
      </c>
      <c r="U71" s="118" t="e">
        <f>COUNTIF([1]week14!#REF!,$D71)</f>
        <v>#REF!</v>
      </c>
      <c r="V71" s="118" t="e">
        <f>COUNTIF([1]week15!#REF!,$D71)</f>
        <v>#REF!</v>
      </c>
      <c r="Y71" s="124" t="e">
        <f t="shared" si="4"/>
        <v>#VALUE!</v>
      </c>
      <c r="Z71" s="124" t="e">
        <f>SUMIF([1]week1!$F$1:$F$1000,$D71,[1]week1!$J$1:$J$1000)</f>
        <v>#VALUE!</v>
      </c>
      <c r="AA71" s="124" t="e">
        <f>SUMIF('[1]week 2'!$F$1:$F$936,$D71,'[1]week 2'!$J$1:$J$936)</f>
        <v>#VALUE!</v>
      </c>
      <c r="AB71" s="124" t="e">
        <f>SUMIF([1]week3!$F$1:$F$1000,$D71,[1]week3!$J$1:$J$1000)</f>
        <v>#VALUE!</v>
      </c>
      <c r="AC71" s="124" t="e">
        <f>SUMIF([1]week4!$F$1:$F$1000,$D71,[1]week4!$J$1:$J$1000)</f>
        <v>#VALUE!</v>
      </c>
      <c r="AD71" s="124" t="e">
        <f>SUMIF([1]week5!$F$1:$F$1000,$D71,[1]week5!$J$1:$J$1000)</f>
        <v>#VALUE!</v>
      </c>
      <c r="AE71" s="135" t="e">
        <f>SUMIF([1]week7!$F$1:$F$1000,$D71,[1]week7!$J$1:$J$1000)</f>
        <v>#VALUE!</v>
      </c>
      <c r="AF71" s="124" t="e">
        <f>SUMIF([1]week6!$F$1:$F$1000,$D71,[1]week6!$J$1:$J$1000)</f>
        <v>#VALUE!</v>
      </c>
      <c r="AG71" s="124" t="e">
        <f>SUMIF([1]week8!$F$1:$F$1000,$D71,[1]week8!$J$1:$J$1000)</f>
        <v>#VALUE!</v>
      </c>
      <c r="AH71" s="124" t="e">
        <f>SUMIF([1]week9!$F$1:$F$1000,$D71,[1]week9!$J$1:$J$1000)</f>
        <v>#VALUE!</v>
      </c>
      <c r="AI71" s="124" t="e">
        <f>SUMIF([1]week10!$F$1:$F$1000,$D71,[1]week10!$J$1:$J$1000)</f>
        <v>#VALUE!</v>
      </c>
      <c r="AJ71" s="124" t="e">
        <f>SUMIF([1]week11!$F$1:$F$1000,$D71,[1]week11!$J$1:$J$1000)</f>
        <v>#VALUE!</v>
      </c>
      <c r="AK71" s="124" t="e">
        <f>SUMIF([1]week12!$F$1:$F$1000,$D71,[1]week12!$J$1:$J$1000)</f>
        <v>#VALUE!</v>
      </c>
      <c r="AL71" s="124" t="e">
        <f>SUMIF([1]week13!$F$1:$F$1000,$D71,[1]week13!$J$1:$J$1000)</f>
        <v>#VALUE!</v>
      </c>
      <c r="AM71" s="124" t="e">
        <f>SUMIF([1]week14!$F$1:$F$1000,$D71,[1]week14!$J$1:$J$1000)</f>
        <v>#VALUE!</v>
      </c>
      <c r="AN71" s="124" t="e">
        <f>SUMIF([1]week15!$F$1:$F$1000,$D71,[1]week15!$J$1:$J$1000)</f>
        <v>#VALUE!</v>
      </c>
      <c r="AP71" s="136" t="e">
        <f t="shared" si="5"/>
        <v>#VALUE!</v>
      </c>
      <c r="AQ71" s="124" t="e">
        <f>SUMIF([1]week1!$F$1:$F$1000,$D71,[1]week1!$I$1:$I$1000)</f>
        <v>#VALUE!</v>
      </c>
      <c r="AR71" s="124" t="e">
        <f>SUMIF('[1]week 2'!$F$1:$F$936,$D71,'[1]week 2'!$I$1:$I$936)</f>
        <v>#VALUE!</v>
      </c>
      <c r="AS71" s="124" t="e">
        <f>SUMIF([1]week3!$F$1:$F$1000,$D71,[1]week3!$I$1:$I$1000)</f>
        <v>#VALUE!</v>
      </c>
      <c r="AT71" s="124" t="e">
        <f>SUMIF([1]week4!$F$1:$F$1000,$D71,[1]week4!$I$1:$I$1000)</f>
        <v>#VALUE!</v>
      </c>
      <c r="AU71" s="124" t="e">
        <f>SUMIF([1]week5!$F$1:$F$1000,$D71,[1]week5!$I$1:$I$1000)</f>
        <v>#VALUE!</v>
      </c>
      <c r="AV71" s="135" t="e">
        <f>SUMIF([1]week7!$F$1:$F$1000,$D71,[1]week7!$I$1:$I$1000)</f>
        <v>#VALUE!</v>
      </c>
      <c r="AW71" s="124" t="e">
        <f>SUMIF([1]week6!$F$1:$F$1000,$D71,[1]week6!$I$1:$I$1000)</f>
        <v>#VALUE!</v>
      </c>
      <c r="AX71" s="124" t="e">
        <f>SUMIF([1]week8!$F$1:$F$1000,$D71,[1]week8!$I$1:$I$1000)</f>
        <v>#VALUE!</v>
      </c>
      <c r="AY71" s="124" t="e">
        <f>SUMIF([1]week9!$F$1:$F$1000,$D71,[1]week9!$I$1:$I$1000)</f>
        <v>#VALUE!</v>
      </c>
      <c r="AZ71" s="124" t="e">
        <f>SUMIF([1]week10!$F$1:$F$1000,$D71,[1]week10!$I$1:$I$1000)</f>
        <v>#VALUE!</v>
      </c>
      <c r="BA71" s="124" t="e">
        <f>SUMIF([1]week11!$F$1:$F$1000,$D71,[1]week11!$I$1:$I$1000)</f>
        <v>#VALUE!</v>
      </c>
      <c r="BB71" s="124" t="e">
        <f>SUMIF([1]week12!$F$1:$F$1000,$D71,[1]week12!$I$1:$I$1000)</f>
        <v>#VALUE!</v>
      </c>
      <c r="BC71" s="124" t="e">
        <f>SUMIF([1]week13!$F$1:$F$1000,$D71,[1]week13!$I$1:$I$1000)</f>
        <v>#VALUE!</v>
      </c>
      <c r="BD71" s="124" t="e">
        <f>SUMIF([1]week14!$F$1:$F$1000,$D71,[1]week14!$I$1:$I$1000)</f>
        <v>#VALUE!</v>
      </c>
      <c r="BE71" s="124" t="e">
        <f>SUMIF([1]week15!$F$1:$F$1000,$D71,[1]week15!$I$1:$I$1000)</f>
        <v>#VALUE!</v>
      </c>
    </row>
    <row r="72" spans="1:57" ht="13.5" customHeight="1">
      <c r="A72" t="s">
        <v>13</v>
      </c>
      <c r="B72" s="137" t="s">
        <v>38</v>
      </c>
      <c r="C72" s="118">
        <v>5</v>
      </c>
      <c r="D72" s="139" t="s">
        <v>145</v>
      </c>
      <c r="E72" s="120" t="s">
        <v>112</v>
      </c>
      <c r="F72" s="121" t="e">
        <f t="shared" si="3"/>
        <v>#REF!</v>
      </c>
      <c r="H72" s="118" t="e">
        <f>COUNTIF([1]week1!#REF!,$D72)</f>
        <v>#REF!</v>
      </c>
      <c r="I72" s="118" t="e">
        <f>COUNTIF('[1]week 2'!#REF!,$D72)</f>
        <v>#REF!</v>
      </c>
      <c r="J72" s="118" t="e">
        <f>COUNTIF([1]week3!#REF!,$D72)</f>
        <v>#REF!</v>
      </c>
      <c r="K72" s="118" t="e">
        <f>COUNTIF([1]week4!#REF!,$D72)</f>
        <v>#REF!</v>
      </c>
      <c r="L72" s="118" t="e">
        <f>COUNTIF([1]week5!#REF!,$D72)</f>
        <v>#REF!</v>
      </c>
      <c r="M72" s="118" t="e">
        <f>COUNTIF([1]week6!#REF!,$D72)</f>
        <v>#REF!</v>
      </c>
      <c r="N72" s="118" t="e">
        <f>COUNTIF([1]week7!#REF!,$D72)</f>
        <v>#REF!</v>
      </c>
      <c r="O72" s="118" t="e">
        <f>COUNTIF([1]week8!#REF!,$D72)</f>
        <v>#REF!</v>
      </c>
      <c r="P72" s="118" t="e">
        <f>COUNTIF([1]week9!#REF!,$D72)</f>
        <v>#REF!</v>
      </c>
      <c r="Q72" s="118" t="e">
        <f>COUNTIF([1]week10!#REF!,$D72)</f>
        <v>#REF!</v>
      </c>
      <c r="R72" s="118" t="e">
        <f>COUNTIF([1]week11!#REF!,$D72)</f>
        <v>#REF!</v>
      </c>
      <c r="S72" s="118" t="e">
        <f>COUNTIF([1]week12!#REF!,$D72)</f>
        <v>#REF!</v>
      </c>
      <c r="T72" s="118" t="e">
        <f>COUNTIF([1]week13!#REF!,$D72)</f>
        <v>#REF!</v>
      </c>
      <c r="U72" s="118" t="e">
        <f>COUNTIF([1]week14!#REF!,$D72)</f>
        <v>#REF!</v>
      </c>
      <c r="V72" s="118" t="e">
        <f>COUNTIF([1]week15!#REF!,$D72)</f>
        <v>#REF!</v>
      </c>
      <c r="Y72" s="124" t="e">
        <f t="shared" si="4"/>
        <v>#VALUE!</v>
      </c>
      <c r="Z72" s="124" t="e">
        <f>SUMIF([1]week1!$F$1:$F$1000,$D72,[1]week1!$J$1:$J$1000)</f>
        <v>#VALUE!</v>
      </c>
      <c r="AA72" s="124" t="e">
        <f>SUMIF('[1]week 2'!$F$1:$F$936,$D72,'[1]week 2'!$J$1:$J$936)</f>
        <v>#VALUE!</v>
      </c>
      <c r="AB72" s="124" t="e">
        <f>SUMIF([1]week3!$F$1:$F$1000,$D72,[1]week3!$J$1:$J$1000)</f>
        <v>#VALUE!</v>
      </c>
      <c r="AC72" s="124" t="e">
        <f>SUMIF([1]week4!$F$1:$F$1000,$D72,[1]week4!$J$1:$J$1000)</f>
        <v>#VALUE!</v>
      </c>
      <c r="AD72" s="124" t="e">
        <f>SUMIF([1]week5!$F$1:$F$1000,$D72,[1]week5!$J$1:$J$1000)</f>
        <v>#VALUE!</v>
      </c>
      <c r="AE72" s="135" t="e">
        <f>SUMIF([1]week7!$F$1:$F$1000,$D72,[1]week7!$J$1:$J$1000)</f>
        <v>#VALUE!</v>
      </c>
      <c r="AF72" s="124" t="e">
        <f>SUMIF([1]week6!$F$1:$F$1000,$D72,[1]week6!$J$1:$J$1000)</f>
        <v>#VALUE!</v>
      </c>
      <c r="AG72" s="124" t="e">
        <f>SUMIF([1]week8!$F$1:$F$1000,$D72,[1]week8!$J$1:$J$1000)</f>
        <v>#VALUE!</v>
      </c>
      <c r="AH72" s="124" t="e">
        <f>SUMIF([1]week9!$F$1:$F$1000,$D72,[1]week9!$J$1:$J$1000)</f>
        <v>#VALUE!</v>
      </c>
      <c r="AI72" s="124" t="e">
        <f>SUMIF([1]week10!$F$1:$F$1000,$D72,[1]week10!$J$1:$J$1000)</f>
        <v>#VALUE!</v>
      </c>
      <c r="AJ72" s="124" t="e">
        <f>SUMIF([1]week11!$F$1:$F$1000,$D72,[1]week11!$J$1:$J$1000)</f>
        <v>#VALUE!</v>
      </c>
      <c r="AK72" s="124" t="e">
        <f>SUMIF([1]week12!$F$1:$F$1000,$D72,[1]week12!$J$1:$J$1000)</f>
        <v>#VALUE!</v>
      </c>
      <c r="AL72" s="124" t="e">
        <f>SUMIF([1]week13!$F$1:$F$1000,$D72,[1]week13!$J$1:$J$1000)</f>
        <v>#VALUE!</v>
      </c>
      <c r="AM72" s="124" t="e">
        <f>SUMIF([1]week14!$F$1:$F$1000,$D72,[1]week14!$J$1:$J$1000)</f>
        <v>#VALUE!</v>
      </c>
      <c r="AN72" s="124" t="e">
        <f>SUMIF([1]week15!$F$1:$F$1000,$D72,[1]week15!$J$1:$J$1000)</f>
        <v>#VALUE!</v>
      </c>
      <c r="AP72" s="136" t="e">
        <f t="shared" si="5"/>
        <v>#VALUE!</v>
      </c>
      <c r="AQ72" s="124" t="e">
        <f>SUMIF([1]week1!$F$1:$F$1000,$D72,[1]week1!$I$1:$I$1000)</f>
        <v>#VALUE!</v>
      </c>
      <c r="AR72" s="124" t="e">
        <f>SUMIF('[1]week 2'!$F$1:$F$936,$D72,'[1]week 2'!$I$1:$I$936)</f>
        <v>#VALUE!</v>
      </c>
      <c r="AS72" s="124" t="e">
        <f>SUMIF([1]week3!$F$1:$F$1000,$D72,[1]week3!$I$1:$I$1000)</f>
        <v>#VALUE!</v>
      </c>
      <c r="AT72" s="124" t="e">
        <f>SUMIF([1]week4!$F$1:$F$1000,$D72,[1]week4!$I$1:$I$1000)</f>
        <v>#VALUE!</v>
      </c>
      <c r="AU72" s="124" t="e">
        <f>SUMIF([1]week5!$F$1:$F$1000,$D72,[1]week5!$I$1:$I$1000)</f>
        <v>#VALUE!</v>
      </c>
      <c r="AV72" s="135" t="e">
        <f>SUMIF([1]week7!$F$1:$F$1000,$D72,[1]week7!$I$1:$I$1000)</f>
        <v>#VALUE!</v>
      </c>
      <c r="AW72" s="124" t="e">
        <f>SUMIF([1]week6!$F$1:$F$1000,$D72,[1]week6!$I$1:$I$1000)</f>
        <v>#VALUE!</v>
      </c>
      <c r="AX72" s="124" t="e">
        <f>SUMIF([1]week8!$F$1:$F$1000,$D72,[1]week8!$I$1:$I$1000)</f>
        <v>#VALUE!</v>
      </c>
      <c r="AY72" s="124" t="e">
        <f>SUMIF([1]week9!$F$1:$F$1000,$D72,[1]week9!$I$1:$I$1000)</f>
        <v>#VALUE!</v>
      </c>
      <c r="AZ72" s="124" t="e">
        <f>SUMIF([1]week10!$F$1:$F$1000,$D72,[1]week10!$I$1:$I$1000)</f>
        <v>#VALUE!</v>
      </c>
      <c r="BA72" s="124" t="e">
        <f>SUMIF([1]week11!$F$1:$F$1000,$D72,[1]week11!$I$1:$I$1000)</f>
        <v>#VALUE!</v>
      </c>
      <c r="BB72" s="124" t="e">
        <f>SUMIF([1]week12!$F$1:$F$1000,$D72,[1]week12!$I$1:$I$1000)</f>
        <v>#VALUE!</v>
      </c>
      <c r="BC72" s="124" t="e">
        <f>SUMIF([1]week13!$F$1:$F$1000,$D72,[1]week13!$I$1:$I$1000)</f>
        <v>#VALUE!</v>
      </c>
      <c r="BD72" s="124" t="e">
        <f>SUMIF([1]week14!$F$1:$F$1000,$D72,[1]week14!$I$1:$I$1000)</f>
        <v>#VALUE!</v>
      </c>
      <c r="BE72" s="124" t="e">
        <f>SUMIF([1]week15!$F$1:$F$1000,$D72,[1]week15!$I$1:$I$1000)</f>
        <v>#VALUE!</v>
      </c>
    </row>
    <row r="73" spans="1:57" ht="13.5" customHeight="1">
      <c r="A73" t="s">
        <v>13</v>
      </c>
      <c r="B73" s="137" t="s">
        <v>38</v>
      </c>
      <c r="C73" s="118">
        <v>6</v>
      </c>
      <c r="D73" s="139" t="s">
        <v>146</v>
      </c>
      <c r="E73" s="120" t="s">
        <v>112</v>
      </c>
      <c r="F73" s="121" t="e">
        <f t="shared" si="3"/>
        <v>#REF!</v>
      </c>
      <c r="H73" s="118" t="e">
        <f>COUNTIF([1]week1!#REF!,$D73)</f>
        <v>#REF!</v>
      </c>
      <c r="I73" s="118" t="e">
        <f>COUNTIF('[1]week 2'!#REF!,$D73)</f>
        <v>#REF!</v>
      </c>
      <c r="J73" s="118" t="e">
        <f>COUNTIF([1]week3!#REF!,$D73)</f>
        <v>#REF!</v>
      </c>
      <c r="K73" s="118" t="e">
        <f>COUNTIF([1]week4!#REF!,$D73)</f>
        <v>#REF!</v>
      </c>
      <c r="L73" s="118" t="e">
        <f>COUNTIF([1]week5!#REF!,$D73)</f>
        <v>#REF!</v>
      </c>
      <c r="M73" s="118" t="e">
        <f>COUNTIF([1]week6!#REF!,$D73)</f>
        <v>#REF!</v>
      </c>
      <c r="N73" s="118" t="e">
        <f>COUNTIF([1]week7!#REF!,$D73)</f>
        <v>#REF!</v>
      </c>
      <c r="O73" s="118" t="e">
        <f>COUNTIF([1]week8!#REF!,$D73)</f>
        <v>#REF!</v>
      </c>
      <c r="P73" s="118" t="e">
        <f>COUNTIF([1]week9!#REF!,$D73)</f>
        <v>#REF!</v>
      </c>
      <c r="Q73" s="118" t="e">
        <f>COUNTIF([1]week10!#REF!,$D73)</f>
        <v>#REF!</v>
      </c>
      <c r="R73" s="118" t="e">
        <f>COUNTIF([1]week11!#REF!,$D73)</f>
        <v>#REF!</v>
      </c>
      <c r="S73" s="118" t="e">
        <f>COUNTIF([1]week12!#REF!,$D73)</f>
        <v>#REF!</v>
      </c>
      <c r="T73" s="118" t="e">
        <f>COUNTIF([1]week13!#REF!,$D73)</f>
        <v>#REF!</v>
      </c>
      <c r="U73" s="118" t="e">
        <f>COUNTIF([1]week14!#REF!,$D73)</f>
        <v>#REF!</v>
      </c>
      <c r="V73" s="118" t="e">
        <f>COUNTIF([1]week15!#REF!,$D73)</f>
        <v>#REF!</v>
      </c>
      <c r="Y73" s="124" t="e">
        <f t="shared" si="4"/>
        <v>#VALUE!</v>
      </c>
      <c r="Z73" s="124" t="e">
        <f>SUMIF([1]week1!$F$1:$F$1000,$D73,[1]week1!$J$1:$J$1000)</f>
        <v>#VALUE!</v>
      </c>
      <c r="AA73" s="124" t="e">
        <f>SUMIF('[1]week 2'!$F$1:$F$936,$D73,'[1]week 2'!$J$1:$J$936)</f>
        <v>#VALUE!</v>
      </c>
      <c r="AB73" s="124" t="e">
        <f>SUMIF([1]week3!$F$1:$F$1000,$D73,[1]week3!$J$1:$J$1000)</f>
        <v>#VALUE!</v>
      </c>
      <c r="AC73" s="124" t="e">
        <f>SUMIF([1]week4!$F$1:$F$1000,$D73,[1]week4!$J$1:$J$1000)</f>
        <v>#VALUE!</v>
      </c>
      <c r="AD73" s="124" t="e">
        <f>SUMIF([1]week5!$F$1:$F$1000,$D73,[1]week5!$J$1:$J$1000)</f>
        <v>#VALUE!</v>
      </c>
      <c r="AE73" s="135" t="e">
        <f>SUMIF([1]week7!$F$1:$F$1000,$D73,[1]week7!$J$1:$J$1000)</f>
        <v>#VALUE!</v>
      </c>
      <c r="AF73" s="124" t="e">
        <f>SUMIF([1]week6!$F$1:$F$1000,$D73,[1]week6!$J$1:$J$1000)</f>
        <v>#VALUE!</v>
      </c>
      <c r="AG73" s="124" t="e">
        <f>SUMIF([1]week8!$F$1:$F$1000,$D73,[1]week8!$J$1:$J$1000)</f>
        <v>#VALUE!</v>
      </c>
      <c r="AH73" s="124" t="e">
        <f>SUMIF([1]week9!$F$1:$F$1000,$D73,[1]week9!$J$1:$J$1000)</f>
        <v>#VALUE!</v>
      </c>
      <c r="AI73" s="124" t="e">
        <f>SUMIF([1]week10!$F$1:$F$1000,$D73,[1]week10!$J$1:$J$1000)</f>
        <v>#VALUE!</v>
      </c>
      <c r="AJ73" s="124" t="e">
        <f>SUMIF([1]week11!$F$1:$F$1000,$D73,[1]week11!$J$1:$J$1000)</f>
        <v>#VALUE!</v>
      </c>
      <c r="AK73" s="124" t="e">
        <f>SUMIF([1]week12!$F$1:$F$1000,$D73,[1]week12!$J$1:$J$1000)</f>
        <v>#VALUE!</v>
      </c>
      <c r="AL73" s="124" t="e">
        <f>SUMIF([1]week13!$F$1:$F$1000,$D73,[1]week13!$J$1:$J$1000)</f>
        <v>#VALUE!</v>
      </c>
      <c r="AM73" s="124" t="e">
        <f>SUMIF([1]week14!$F$1:$F$1000,$D73,[1]week14!$J$1:$J$1000)</f>
        <v>#VALUE!</v>
      </c>
      <c r="AN73" s="124" t="e">
        <f>SUMIF([1]week15!$F$1:$F$1000,$D73,[1]week15!$J$1:$J$1000)</f>
        <v>#VALUE!</v>
      </c>
      <c r="AP73" s="136" t="e">
        <f t="shared" si="5"/>
        <v>#VALUE!</v>
      </c>
      <c r="AQ73" s="124" t="e">
        <f>SUMIF([1]week1!$F$1:$F$1000,$D73,[1]week1!$I$1:$I$1000)</f>
        <v>#VALUE!</v>
      </c>
      <c r="AR73" s="124" t="e">
        <f>SUMIF('[1]week 2'!$F$1:$F$936,$D73,'[1]week 2'!$I$1:$I$936)</f>
        <v>#VALUE!</v>
      </c>
      <c r="AS73" s="124" t="e">
        <f>SUMIF([1]week3!$F$1:$F$1000,$D73,[1]week3!$I$1:$I$1000)</f>
        <v>#VALUE!</v>
      </c>
      <c r="AT73" s="124" t="e">
        <f>SUMIF([1]week4!$F$1:$F$1000,$D73,[1]week4!$I$1:$I$1000)</f>
        <v>#VALUE!</v>
      </c>
      <c r="AU73" s="124" t="e">
        <f>SUMIF([1]week5!$F$1:$F$1000,$D73,[1]week5!$I$1:$I$1000)</f>
        <v>#VALUE!</v>
      </c>
      <c r="AV73" s="135" t="e">
        <f>SUMIF([1]week7!$F$1:$F$1000,$D73,[1]week7!$I$1:$I$1000)</f>
        <v>#VALUE!</v>
      </c>
      <c r="AW73" s="124" t="e">
        <f>SUMIF([1]week6!$F$1:$F$1000,$D73,[1]week6!$I$1:$I$1000)</f>
        <v>#VALUE!</v>
      </c>
      <c r="AX73" s="124" t="e">
        <f>SUMIF([1]week8!$F$1:$F$1000,$D73,[1]week8!$I$1:$I$1000)</f>
        <v>#VALUE!</v>
      </c>
      <c r="AY73" s="124" t="e">
        <f>SUMIF([1]week9!$F$1:$F$1000,$D73,[1]week9!$I$1:$I$1000)</f>
        <v>#VALUE!</v>
      </c>
      <c r="AZ73" s="124" t="e">
        <f>SUMIF([1]week10!$F$1:$F$1000,$D73,[1]week10!$I$1:$I$1000)</f>
        <v>#VALUE!</v>
      </c>
      <c r="BA73" s="124" t="e">
        <f>SUMIF([1]week11!$F$1:$F$1000,$D73,[1]week11!$I$1:$I$1000)</f>
        <v>#VALUE!</v>
      </c>
      <c r="BB73" s="124" t="e">
        <f>SUMIF([1]week12!$F$1:$F$1000,$D73,[1]week12!$I$1:$I$1000)</f>
        <v>#VALUE!</v>
      </c>
      <c r="BC73" s="124" t="e">
        <f>SUMIF([1]week13!$F$1:$F$1000,$D73,[1]week13!$I$1:$I$1000)</f>
        <v>#VALUE!</v>
      </c>
      <c r="BD73" s="124" t="e">
        <f>SUMIF([1]week14!$F$1:$F$1000,$D73,[1]week14!$I$1:$I$1000)</f>
        <v>#VALUE!</v>
      </c>
      <c r="BE73" s="124" t="e">
        <f>SUMIF([1]week15!$F$1:$F$1000,$D73,[1]week15!$I$1:$I$1000)</f>
        <v>#VALUE!</v>
      </c>
    </row>
    <row r="74" spans="1:57" ht="13.5" customHeight="1">
      <c r="A74" t="s">
        <v>13</v>
      </c>
      <c r="B74" s="137" t="s">
        <v>38</v>
      </c>
      <c r="C74" s="118">
        <v>7</v>
      </c>
      <c r="D74" s="139" t="s">
        <v>147</v>
      </c>
      <c r="E74" s="120" t="s">
        <v>112</v>
      </c>
      <c r="F74" s="121" t="e">
        <f t="shared" si="3"/>
        <v>#REF!</v>
      </c>
      <c r="H74" s="118" t="e">
        <f>COUNTIF([1]week1!#REF!,$D74)</f>
        <v>#REF!</v>
      </c>
      <c r="I74" s="118" t="e">
        <f>COUNTIF('[1]week 2'!#REF!,$D74)</f>
        <v>#REF!</v>
      </c>
      <c r="J74" s="118" t="e">
        <f>COUNTIF([1]week3!#REF!,$D74)</f>
        <v>#REF!</v>
      </c>
      <c r="K74" s="118" t="e">
        <f>COUNTIF([1]week4!#REF!,$D74)</f>
        <v>#REF!</v>
      </c>
      <c r="L74" s="118" t="e">
        <f>COUNTIF([1]week5!#REF!,$D74)</f>
        <v>#REF!</v>
      </c>
      <c r="M74" s="118" t="e">
        <f>COUNTIF([1]week6!#REF!,$D74)</f>
        <v>#REF!</v>
      </c>
      <c r="N74" s="118" t="e">
        <f>COUNTIF([1]week7!#REF!,$D74)</f>
        <v>#REF!</v>
      </c>
      <c r="O74" s="118" t="e">
        <f>COUNTIF([1]week8!#REF!,$D74)</f>
        <v>#REF!</v>
      </c>
      <c r="P74" s="118" t="e">
        <f>COUNTIF([1]week9!#REF!,$D74)</f>
        <v>#REF!</v>
      </c>
      <c r="Q74" s="118" t="e">
        <f>COUNTIF([1]week10!#REF!,$D74)</f>
        <v>#REF!</v>
      </c>
      <c r="R74" s="118" t="e">
        <f>COUNTIF([1]week11!#REF!,$D74)</f>
        <v>#REF!</v>
      </c>
      <c r="S74" s="118" t="e">
        <f>COUNTIF([1]week12!#REF!,$D74)</f>
        <v>#REF!</v>
      </c>
      <c r="T74" s="118" t="e">
        <f>COUNTIF([1]week13!#REF!,$D74)</f>
        <v>#REF!</v>
      </c>
      <c r="U74" s="118" t="e">
        <f>COUNTIF([1]week14!#REF!,$D74)</f>
        <v>#REF!</v>
      </c>
      <c r="V74" s="118" t="e">
        <f>COUNTIF([1]week15!#REF!,$D74)</f>
        <v>#REF!</v>
      </c>
      <c r="Y74" s="124" t="e">
        <f t="shared" si="4"/>
        <v>#VALUE!</v>
      </c>
      <c r="Z74" s="124" t="e">
        <f>SUMIF([1]week1!$F$1:$F$1000,$D74,[1]week1!$J$1:$J$1000)</f>
        <v>#VALUE!</v>
      </c>
      <c r="AA74" s="124" t="e">
        <f>SUMIF('[1]week 2'!$F$1:$F$936,$D74,'[1]week 2'!$J$1:$J$936)</f>
        <v>#VALUE!</v>
      </c>
      <c r="AB74" s="124" t="e">
        <f>SUMIF([1]week3!$F$1:$F$1000,$D74,[1]week3!$J$1:$J$1000)</f>
        <v>#VALUE!</v>
      </c>
      <c r="AC74" s="124" t="e">
        <f>SUMIF([1]week4!$F$1:$F$1000,$D74,[1]week4!$J$1:$J$1000)</f>
        <v>#VALUE!</v>
      </c>
      <c r="AD74" s="124" t="e">
        <f>SUMIF([1]week5!$F$1:$F$1000,$D74,[1]week5!$J$1:$J$1000)</f>
        <v>#VALUE!</v>
      </c>
      <c r="AE74" s="135" t="e">
        <f>SUMIF([1]week7!$F$1:$F$1000,$D74,[1]week7!$J$1:$J$1000)</f>
        <v>#VALUE!</v>
      </c>
      <c r="AF74" s="124" t="e">
        <f>SUMIF([1]week6!$F$1:$F$1000,$D74,[1]week6!$J$1:$J$1000)</f>
        <v>#VALUE!</v>
      </c>
      <c r="AG74" s="124" t="e">
        <f>SUMIF([1]week8!$F$1:$F$1000,$D74,[1]week8!$J$1:$J$1000)</f>
        <v>#VALUE!</v>
      </c>
      <c r="AH74" s="124" t="e">
        <f>SUMIF([1]week9!$F$1:$F$1000,$D74,[1]week9!$J$1:$J$1000)</f>
        <v>#VALUE!</v>
      </c>
      <c r="AI74" s="124" t="e">
        <f>SUMIF([1]week10!$F$1:$F$1000,$D74,[1]week10!$J$1:$J$1000)</f>
        <v>#VALUE!</v>
      </c>
      <c r="AJ74" s="124" t="e">
        <f>SUMIF([1]week11!$F$1:$F$1000,$D74,[1]week11!$J$1:$J$1000)</f>
        <v>#VALUE!</v>
      </c>
      <c r="AK74" s="124" t="e">
        <f>SUMIF([1]week12!$F$1:$F$1000,$D74,[1]week12!$J$1:$J$1000)</f>
        <v>#VALUE!</v>
      </c>
      <c r="AL74" s="124" t="e">
        <f>SUMIF([1]week13!$F$1:$F$1000,$D74,[1]week13!$J$1:$J$1000)</f>
        <v>#VALUE!</v>
      </c>
      <c r="AM74" s="124" t="e">
        <f>SUMIF([1]week14!$F$1:$F$1000,$D74,[1]week14!$J$1:$J$1000)</f>
        <v>#VALUE!</v>
      </c>
      <c r="AN74" s="124" t="e">
        <f>SUMIF([1]week15!$F$1:$F$1000,$D74,[1]week15!$J$1:$J$1000)</f>
        <v>#VALUE!</v>
      </c>
      <c r="AP74" s="136" t="e">
        <f t="shared" si="5"/>
        <v>#VALUE!</v>
      </c>
      <c r="AQ74" s="124" t="e">
        <f>SUMIF([1]week1!$F$1:$F$1000,$D74,[1]week1!$I$1:$I$1000)</f>
        <v>#VALUE!</v>
      </c>
      <c r="AR74" s="124" t="e">
        <f>SUMIF('[1]week 2'!$F$1:$F$936,$D74,'[1]week 2'!$I$1:$I$936)</f>
        <v>#VALUE!</v>
      </c>
      <c r="AS74" s="124" t="e">
        <f>SUMIF([1]week3!$F$1:$F$1000,$D74,[1]week3!$I$1:$I$1000)</f>
        <v>#VALUE!</v>
      </c>
      <c r="AT74" s="124" t="e">
        <f>SUMIF([1]week4!$F$1:$F$1000,$D74,[1]week4!$I$1:$I$1000)</f>
        <v>#VALUE!</v>
      </c>
      <c r="AU74" s="124" t="e">
        <f>SUMIF([1]week5!$F$1:$F$1000,$D74,[1]week5!$I$1:$I$1000)</f>
        <v>#VALUE!</v>
      </c>
      <c r="AV74" s="135" t="e">
        <f>SUMIF([1]week7!$F$1:$F$1000,$D74,[1]week7!$I$1:$I$1000)</f>
        <v>#VALUE!</v>
      </c>
      <c r="AW74" s="124" t="e">
        <f>SUMIF([1]week6!$F$1:$F$1000,$D74,[1]week6!$I$1:$I$1000)</f>
        <v>#VALUE!</v>
      </c>
      <c r="AX74" s="124" t="e">
        <f>SUMIF([1]week8!$F$1:$F$1000,$D74,[1]week8!$I$1:$I$1000)</f>
        <v>#VALUE!</v>
      </c>
      <c r="AY74" s="124" t="e">
        <f>SUMIF([1]week9!$F$1:$F$1000,$D74,[1]week9!$I$1:$I$1000)</f>
        <v>#VALUE!</v>
      </c>
      <c r="AZ74" s="124" t="e">
        <f>SUMIF([1]week10!$F$1:$F$1000,$D74,[1]week10!$I$1:$I$1000)</f>
        <v>#VALUE!</v>
      </c>
      <c r="BA74" s="124" t="e">
        <f>SUMIF([1]week11!$F$1:$F$1000,$D74,[1]week11!$I$1:$I$1000)</f>
        <v>#VALUE!</v>
      </c>
      <c r="BB74" s="124" t="e">
        <f>SUMIF([1]week12!$F$1:$F$1000,$D74,[1]week12!$I$1:$I$1000)</f>
        <v>#VALUE!</v>
      </c>
      <c r="BC74" s="124" t="e">
        <f>SUMIF([1]week13!$F$1:$F$1000,$D74,[1]week13!$I$1:$I$1000)</f>
        <v>#VALUE!</v>
      </c>
      <c r="BD74" s="124" t="e">
        <f>SUMIF([1]week14!$F$1:$F$1000,$D74,[1]week14!$I$1:$I$1000)</f>
        <v>#VALUE!</v>
      </c>
      <c r="BE74" s="124" t="e">
        <f>SUMIF([1]week15!$F$1:$F$1000,$D74,[1]week15!$I$1:$I$1000)</f>
        <v>#VALUE!</v>
      </c>
    </row>
    <row r="75" spans="1:57" ht="13.5" customHeight="1">
      <c r="A75" t="s">
        <v>13</v>
      </c>
      <c r="B75" s="137" t="s">
        <v>38</v>
      </c>
      <c r="C75" s="118">
        <v>8</v>
      </c>
      <c r="D75" s="139" t="s">
        <v>148</v>
      </c>
      <c r="E75" s="120" t="s">
        <v>112</v>
      </c>
      <c r="F75" s="121" t="e">
        <f t="shared" si="3"/>
        <v>#REF!</v>
      </c>
      <c r="H75" s="118" t="e">
        <f>COUNTIF([1]week1!#REF!,$D75)</f>
        <v>#REF!</v>
      </c>
      <c r="I75" s="118" t="e">
        <f>COUNTIF('[1]week 2'!#REF!,$D75)</f>
        <v>#REF!</v>
      </c>
      <c r="J75" s="118" t="e">
        <f>COUNTIF([1]week3!#REF!,$D75)</f>
        <v>#REF!</v>
      </c>
      <c r="K75" s="118" t="e">
        <f>COUNTIF([1]week4!#REF!,$D75)</f>
        <v>#REF!</v>
      </c>
      <c r="L75" s="118" t="e">
        <f>COUNTIF([1]week5!#REF!,$D75)</f>
        <v>#REF!</v>
      </c>
      <c r="M75" s="118" t="e">
        <f>COUNTIF([1]week6!#REF!,$D75)</f>
        <v>#REF!</v>
      </c>
      <c r="N75" s="118" t="e">
        <f>COUNTIF([1]week7!#REF!,$D75)</f>
        <v>#REF!</v>
      </c>
      <c r="O75" s="118" t="e">
        <f>COUNTIF([1]week8!#REF!,$D75)</f>
        <v>#REF!</v>
      </c>
      <c r="P75" s="118" t="e">
        <f>COUNTIF([1]week9!#REF!,$D75)</f>
        <v>#REF!</v>
      </c>
      <c r="Q75" s="118" t="e">
        <f>COUNTIF([1]week10!#REF!,$D75)</f>
        <v>#REF!</v>
      </c>
      <c r="R75" s="118" t="e">
        <f>COUNTIF([1]week11!#REF!,$D75)</f>
        <v>#REF!</v>
      </c>
      <c r="S75" s="118" t="e">
        <f>COUNTIF([1]week12!#REF!,$D75)</f>
        <v>#REF!</v>
      </c>
      <c r="T75" s="118" t="e">
        <f>COUNTIF([1]week13!#REF!,$D75)</f>
        <v>#REF!</v>
      </c>
      <c r="U75" s="118" t="e">
        <f>COUNTIF([1]week14!#REF!,$D75)</f>
        <v>#REF!</v>
      </c>
      <c r="V75" s="118" t="e">
        <f>COUNTIF([1]week15!#REF!,$D75)</f>
        <v>#REF!</v>
      </c>
      <c r="Y75" s="124" t="e">
        <f t="shared" si="4"/>
        <v>#VALUE!</v>
      </c>
      <c r="Z75" s="124" t="e">
        <f>SUMIF([1]week1!$F$1:$F$1000,$D75,[1]week1!$J$1:$J$1000)</f>
        <v>#VALUE!</v>
      </c>
      <c r="AA75" s="124" t="e">
        <f>SUMIF('[1]week 2'!$F$1:$F$936,$D75,'[1]week 2'!$J$1:$J$936)</f>
        <v>#VALUE!</v>
      </c>
      <c r="AB75" s="124" t="e">
        <f>SUMIF([1]week3!$F$1:$F$1000,$D75,[1]week3!$J$1:$J$1000)</f>
        <v>#VALUE!</v>
      </c>
      <c r="AC75" s="124" t="e">
        <f>SUMIF([1]week4!$F$1:$F$1000,$D75,[1]week4!$J$1:$J$1000)</f>
        <v>#VALUE!</v>
      </c>
      <c r="AD75" s="124" t="e">
        <f>SUMIF([1]week5!$F$1:$F$1000,$D75,[1]week5!$J$1:$J$1000)</f>
        <v>#VALUE!</v>
      </c>
      <c r="AE75" s="135" t="e">
        <f>SUMIF([1]week7!$F$1:$F$1000,$D75,[1]week7!$J$1:$J$1000)</f>
        <v>#VALUE!</v>
      </c>
      <c r="AF75" s="124" t="e">
        <f>SUMIF([1]week6!$F$1:$F$1000,$D75,[1]week6!$J$1:$J$1000)</f>
        <v>#VALUE!</v>
      </c>
      <c r="AG75" s="124" t="e">
        <f>SUMIF([1]week8!$F$1:$F$1000,$D75,[1]week8!$J$1:$J$1000)</f>
        <v>#VALUE!</v>
      </c>
      <c r="AH75" s="124" t="e">
        <f>SUMIF([1]week9!$F$1:$F$1000,$D75,[1]week9!$J$1:$J$1000)</f>
        <v>#VALUE!</v>
      </c>
      <c r="AI75" s="124" t="e">
        <f>SUMIF([1]week10!$F$1:$F$1000,$D75,[1]week10!$J$1:$J$1000)</f>
        <v>#VALUE!</v>
      </c>
      <c r="AJ75" s="124" t="e">
        <f>SUMIF([1]week11!$F$1:$F$1000,$D75,[1]week11!$J$1:$J$1000)</f>
        <v>#VALUE!</v>
      </c>
      <c r="AK75" s="124" t="e">
        <f>SUMIF([1]week12!$F$1:$F$1000,$D75,[1]week12!$J$1:$J$1000)</f>
        <v>#VALUE!</v>
      </c>
      <c r="AL75" s="124" t="e">
        <f>SUMIF([1]week13!$F$1:$F$1000,$D75,[1]week13!$J$1:$J$1000)</f>
        <v>#VALUE!</v>
      </c>
      <c r="AM75" s="124" t="e">
        <f>SUMIF([1]week14!$F$1:$F$1000,$D75,[1]week14!$J$1:$J$1000)</f>
        <v>#VALUE!</v>
      </c>
      <c r="AN75" s="124" t="e">
        <f>SUMIF([1]week15!$F$1:$F$1000,$D75,[1]week15!$J$1:$J$1000)</f>
        <v>#VALUE!</v>
      </c>
      <c r="AP75" s="136" t="e">
        <f t="shared" si="5"/>
        <v>#VALUE!</v>
      </c>
      <c r="AQ75" s="124" t="e">
        <f>SUMIF([1]week1!$F$1:$F$1000,$D75,[1]week1!$I$1:$I$1000)</f>
        <v>#VALUE!</v>
      </c>
      <c r="AR75" s="124" t="e">
        <f>SUMIF('[1]week 2'!$F$1:$F$936,$D75,'[1]week 2'!$I$1:$I$936)</f>
        <v>#VALUE!</v>
      </c>
      <c r="AS75" s="124" t="e">
        <f>SUMIF([1]week3!$F$1:$F$1000,$D75,[1]week3!$I$1:$I$1000)</f>
        <v>#VALUE!</v>
      </c>
      <c r="AT75" s="124" t="e">
        <f>SUMIF([1]week4!$F$1:$F$1000,$D75,[1]week4!$I$1:$I$1000)</f>
        <v>#VALUE!</v>
      </c>
      <c r="AU75" s="124" t="e">
        <f>SUMIF([1]week5!$F$1:$F$1000,$D75,[1]week5!$I$1:$I$1000)</f>
        <v>#VALUE!</v>
      </c>
      <c r="AV75" s="135" t="e">
        <f>SUMIF([1]week7!$F$1:$F$1000,$D75,[1]week7!$I$1:$I$1000)</f>
        <v>#VALUE!</v>
      </c>
      <c r="AW75" s="124" t="e">
        <f>SUMIF([1]week6!$F$1:$F$1000,$D75,[1]week6!$I$1:$I$1000)</f>
        <v>#VALUE!</v>
      </c>
      <c r="AX75" s="124" t="e">
        <f>SUMIF([1]week8!$F$1:$F$1000,$D75,[1]week8!$I$1:$I$1000)</f>
        <v>#VALUE!</v>
      </c>
      <c r="AY75" s="124" t="e">
        <f>SUMIF([1]week9!$F$1:$F$1000,$D75,[1]week9!$I$1:$I$1000)</f>
        <v>#VALUE!</v>
      </c>
      <c r="AZ75" s="124" t="e">
        <f>SUMIF([1]week10!$F$1:$F$1000,$D75,[1]week10!$I$1:$I$1000)</f>
        <v>#VALUE!</v>
      </c>
      <c r="BA75" s="124" t="e">
        <f>SUMIF([1]week11!$F$1:$F$1000,$D75,[1]week11!$I$1:$I$1000)</f>
        <v>#VALUE!</v>
      </c>
      <c r="BB75" s="124" t="e">
        <f>SUMIF([1]week12!$F$1:$F$1000,$D75,[1]week12!$I$1:$I$1000)</f>
        <v>#VALUE!</v>
      </c>
      <c r="BC75" s="124" t="e">
        <f>SUMIF([1]week13!$F$1:$F$1000,$D75,[1]week13!$I$1:$I$1000)</f>
        <v>#VALUE!</v>
      </c>
      <c r="BD75" s="124" t="e">
        <f>SUMIF([1]week14!$F$1:$F$1000,$D75,[1]week14!$I$1:$I$1000)</f>
        <v>#VALUE!</v>
      </c>
      <c r="BE75" s="124" t="e">
        <f>SUMIF([1]week15!$F$1:$F$1000,$D75,[1]week15!$I$1:$I$1000)</f>
        <v>#VALUE!</v>
      </c>
    </row>
    <row r="76" spans="1:57" ht="13.5" customHeight="1">
      <c r="A76" t="s">
        <v>13</v>
      </c>
      <c r="B76" s="137" t="s">
        <v>38</v>
      </c>
      <c r="C76" s="118">
        <v>9</v>
      </c>
      <c r="D76" s="140" t="s">
        <v>149</v>
      </c>
      <c r="E76" s="120" t="s">
        <v>112</v>
      </c>
      <c r="F76" s="121" t="e">
        <f t="shared" si="3"/>
        <v>#REF!</v>
      </c>
      <c r="H76" s="118" t="e">
        <f>COUNTIF([1]week1!#REF!,$D76)</f>
        <v>#REF!</v>
      </c>
      <c r="I76" s="118" t="e">
        <f>COUNTIF('[1]week 2'!#REF!,$D76)</f>
        <v>#REF!</v>
      </c>
      <c r="J76" s="118" t="e">
        <f>COUNTIF([1]week3!#REF!,$D76)</f>
        <v>#REF!</v>
      </c>
      <c r="K76" s="118" t="e">
        <f>COUNTIF([1]week4!#REF!,$D76)</f>
        <v>#REF!</v>
      </c>
      <c r="L76" s="118" t="e">
        <f>COUNTIF([1]week5!#REF!,$D76)</f>
        <v>#REF!</v>
      </c>
      <c r="M76" s="118" t="e">
        <f>COUNTIF([1]week6!#REF!,$D76)</f>
        <v>#REF!</v>
      </c>
      <c r="N76" s="118" t="e">
        <f>COUNTIF([1]week7!#REF!,$D76)</f>
        <v>#REF!</v>
      </c>
      <c r="O76" s="118" t="e">
        <f>COUNTIF([1]week8!#REF!,$D76)</f>
        <v>#REF!</v>
      </c>
      <c r="P76" s="118" t="e">
        <f>COUNTIF([1]week9!#REF!,$D76)</f>
        <v>#REF!</v>
      </c>
      <c r="Q76" s="118" t="e">
        <f>COUNTIF([1]week10!#REF!,$D76)</f>
        <v>#REF!</v>
      </c>
      <c r="R76" s="118" t="e">
        <f>COUNTIF([1]week11!#REF!,$D76)</f>
        <v>#REF!</v>
      </c>
      <c r="S76" s="118" t="e">
        <f>COUNTIF([1]week12!#REF!,$D76)</f>
        <v>#REF!</v>
      </c>
      <c r="T76" s="118" t="e">
        <f>COUNTIF([1]week13!#REF!,$D76)</f>
        <v>#REF!</v>
      </c>
      <c r="U76" s="118" t="e">
        <f>COUNTIF([1]week14!#REF!,$D76)</f>
        <v>#REF!</v>
      </c>
      <c r="V76" s="118" t="e">
        <f>COUNTIF([1]week15!#REF!,$D76)</f>
        <v>#REF!</v>
      </c>
      <c r="Y76" s="124" t="e">
        <f t="shared" si="4"/>
        <v>#VALUE!</v>
      </c>
      <c r="Z76" s="124" t="e">
        <f>SUMIF([1]week1!$F$1:$F$1000,$D76,[1]week1!$J$1:$J$1000)</f>
        <v>#VALUE!</v>
      </c>
      <c r="AA76" s="124" t="e">
        <f>SUMIF('[1]week 2'!$F$1:$F$936,$D76,'[1]week 2'!$J$1:$J$936)</f>
        <v>#VALUE!</v>
      </c>
      <c r="AB76" s="124" t="e">
        <f>SUMIF([1]week3!$F$1:$F$1000,$D76,[1]week3!$J$1:$J$1000)</f>
        <v>#VALUE!</v>
      </c>
      <c r="AC76" s="124" t="e">
        <f>SUMIF([1]week4!$F$1:$F$1000,$D76,[1]week4!$J$1:$J$1000)</f>
        <v>#VALUE!</v>
      </c>
      <c r="AD76" s="124" t="e">
        <f>SUMIF([1]week5!$F$1:$F$1000,$D76,[1]week5!$J$1:$J$1000)</f>
        <v>#VALUE!</v>
      </c>
      <c r="AE76" s="135" t="e">
        <f>SUMIF([1]week7!$F$1:$F$1000,$D76,[1]week7!$J$1:$J$1000)</f>
        <v>#VALUE!</v>
      </c>
      <c r="AF76" s="124" t="e">
        <f>SUMIF([1]week6!$F$1:$F$1000,$D76,[1]week6!$J$1:$J$1000)</f>
        <v>#VALUE!</v>
      </c>
      <c r="AG76" s="124" t="e">
        <f>SUMIF([1]week8!$F$1:$F$1000,$D76,[1]week8!$J$1:$J$1000)</f>
        <v>#VALUE!</v>
      </c>
      <c r="AH76" s="124" t="e">
        <f>SUMIF([1]week9!$F$1:$F$1000,$D76,[1]week9!$J$1:$J$1000)</f>
        <v>#VALUE!</v>
      </c>
      <c r="AI76" s="124" t="e">
        <f>SUMIF([1]week10!$F$1:$F$1000,$D76,[1]week10!$J$1:$J$1000)</f>
        <v>#VALUE!</v>
      </c>
      <c r="AJ76" s="124" t="e">
        <f>SUMIF([1]week11!$F$1:$F$1000,$D76,[1]week11!$J$1:$J$1000)</f>
        <v>#VALUE!</v>
      </c>
      <c r="AK76" s="124" t="e">
        <f>SUMIF([1]week12!$F$1:$F$1000,$D76,[1]week12!$J$1:$J$1000)</f>
        <v>#VALUE!</v>
      </c>
      <c r="AL76" s="124" t="e">
        <f>SUMIF([1]week13!$F$1:$F$1000,$D76,[1]week13!$J$1:$J$1000)</f>
        <v>#VALUE!</v>
      </c>
      <c r="AM76" s="124" t="e">
        <f>SUMIF([1]week14!$F$1:$F$1000,$D76,[1]week14!$J$1:$J$1000)</f>
        <v>#VALUE!</v>
      </c>
      <c r="AN76" s="124" t="e">
        <f>SUMIF([1]week15!$F$1:$F$1000,$D76,[1]week15!$J$1:$J$1000)</f>
        <v>#VALUE!</v>
      </c>
      <c r="AP76" s="136" t="e">
        <f t="shared" si="5"/>
        <v>#VALUE!</v>
      </c>
      <c r="AQ76" s="124" t="e">
        <f>SUMIF([1]week1!$F$1:$F$1000,$D76,[1]week1!$I$1:$I$1000)</f>
        <v>#VALUE!</v>
      </c>
      <c r="AR76" s="124" t="e">
        <f>SUMIF('[1]week 2'!$F$1:$F$936,$D76,'[1]week 2'!$I$1:$I$936)</f>
        <v>#VALUE!</v>
      </c>
      <c r="AS76" s="124" t="e">
        <f>SUMIF([1]week3!$F$1:$F$1000,$D76,[1]week3!$I$1:$I$1000)</f>
        <v>#VALUE!</v>
      </c>
      <c r="AT76" s="124" t="e">
        <f>SUMIF([1]week4!$F$1:$F$1000,$D76,[1]week4!$I$1:$I$1000)</f>
        <v>#VALUE!</v>
      </c>
      <c r="AU76" s="124" t="e">
        <f>SUMIF([1]week5!$F$1:$F$1000,$D76,[1]week5!$I$1:$I$1000)</f>
        <v>#VALUE!</v>
      </c>
      <c r="AV76" s="135" t="e">
        <f>SUMIF([1]week7!$F$1:$F$1000,$D76,[1]week7!$I$1:$I$1000)</f>
        <v>#VALUE!</v>
      </c>
      <c r="AW76" s="124" t="e">
        <f>SUMIF([1]week6!$F$1:$F$1000,$D76,[1]week6!$I$1:$I$1000)</f>
        <v>#VALUE!</v>
      </c>
      <c r="AX76" s="124" t="e">
        <f>SUMIF([1]week8!$F$1:$F$1000,$D76,[1]week8!$I$1:$I$1000)</f>
        <v>#VALUE!</v>
      </c>
      <c r="AY76" s="124" t="e">
        <f>SUMIF([1]week9!$F$1:$F$1000,$D76,[1]week9!$I$1:$I$1000)</f>
        <v>#VALUE!</v>
      </c>
      <c r="AZ76" s="124" t="e">
        <f>SUMIF([1]week10!$F$1:$F$1000,$D76,[1]week10!$I$1:$I$1000)</f>
        <v>#VALUE!</v>
      </c>
      <c r="BA76" s="124" t="e">
        <f>SUMIF([1]week11!$F$1:$F$1000,$D76,[1]week11!$I$1:$I$1000)</f>
        <v>#VALUE!</v>
      </c>
      <c r="BB76" s="124" t="e">
        <f>SUMIF([1]week12!$F$1:$F$1000,$D76,[1]week12!$I$1:$I$1000)</f>
        <v>#VALUE!</v>
      </c>
      <c r="BC76" s="124" t="e">
        <f>SUMIF([1]week13!$F$1:$F$1000,$D76,[1]week13!$I$1:$I$1000)</f>
        <v>#VALUE!</v>
      </c>
      <c r="BD76" s="124" t="e">
        <f>SUMIF([1]week14!$F$1:$F$1000,$D76,[1]week14!$I$1:$I$1000)</f>
        <v>#VALUE!</v>
      </c>
      <c r="BE76" s="124" t="e">
        <f>SUMIF([1]week15!$F$1:$F$1000,$D76,[1]week15!$I$1:$I$1000)</f>
        <v>#VALUE!</v>
      </c>
    </row>
    <row r="77" spans="1:57" ht="13.5" customHeight="1">
      <c r="A77" t="s">
        <v>13</v>
      </c>
      <c r="B77" s="137" t="s">
        <v>38</v>
      </c>
      <c r="C77" s="118">
        <v>10</v>
      </c>
      <c r="D77" s="137" t="s">
        <v>211</v>
      </c>
      <c r="E77" s="120" t="s">
        <v>112</v>
      </c>
      <c r="F77" s="121" t="e">
        <f t="shared" si="3"/>
        <v>#REF!</v>
      </c>
      <c r="H77" s="118" t="e">
        <f>COUNTIF([1]week1!#REF!,$D77)</f>
        <v>#REF!</v>
      </c>
      <c r="I77" s="118" t="e">
        <f>COUNTIF('[1]week 2'!#REF!,$D77)</f>
        <v>#REF!</v>
      </c>
      <c r="J77" s="118" t="e">
        <f>COUNTIF([1]week3!#REF!,$D77)</f>
        <v>#REF!</v>
      </c>
      <c r="K77" s="118" t="e">
        <f>COUNTIF([1]week4!#REF!,$D77)</f>
        <v>#REF!</v>
      </c>
      <c r="L77" s="118" t="e">
        <f>COUNTIF([1]week5!#REF!,$D77)</f>
        <v>#REF!</v>
      </c>
      <c r="M77" s="118" t="e">
        <f>COUNTIF([1]week6!#REF!,$D77)</f>
        <v>#REF!</v>
      </c>
      <c r="N77" s="118" t="e">
        <f>COUNTIF([1]week7!#REF!,$D77)</f>
        <v>#REF!</v>
      </c>
      <c r="O77" s="118" t="e">
        <f>COUNTIF([1]week8!#REF!,$D77)</f>
        <v>#REF!</v>
      </c>
      <c r="P77" s="118" t="e">
        <f>COUNTIF([1]week9!#REF!,$D77)</f>
        <v>#REF!</v>
      </c>
      <c r="Q77" s="118" t="e">
        <f>COUNTIF([1]week10!#REF!,$D77)</f>
        <v>#REF!</v>
      </c>
      <c r="R77" s="118" t="e">
        <f>COUNTIF([1]week11!#REF!,$D77)</f>
        <v>#REF!</v>
      </c>
      <c r="S77" s="118" t="e">
        <f>COUNTIF([1]week12!#REF!,$D77)</f>
        <v>#REF!</v>
      </c>
      <c r="T77" s="118" t="e">
        <f>COUNTIF([1]week13!#REF!,$D77)</f>
        <v>#REF!</v>
      </c>
      <c r="U77" s="118" t="e">
        <f>COUNTIF([1]week14!#REF!,$D77)</f>
        <v>#REF!</v>
      </c>
      <c r="V77" s="118" t="e">
        <f>COUNTIF([1]week15!#REF!,$D77)</f>
        <v>#REF!</v>
      </c>
      <c r="Y77" s="124" t="e">
        <f t="shared" si="4"/>
        <v>#VALUE!</v>
      </c>
      <c r="Z77" s="124" t="e">
        <f>SUMIF([1]week1!$F$1:$F$1000,$D77,[1]week1!$J$1:$J$1000)</f>
        <v>#VALUE!</v>
      </c>
      <c r="AA77" s="124" t="e">
        <f>SUMIF('[1]week 2'!$F$1:$F$936,$D77,'[1]week 2'!$J$1:$J$936)</f>
        <v>#VALUE!</v>
      </c>
      <c r="AB77" s="124" t="e">
        <f>SUMIF([1]week3!$F$1:$F$1000,$D77,[1]week3!$J$1:$J$1000)</f>
        <v>#VALUE!</v>
      </c>
      <c r="AC77" s="124" t="e">
        <f>SUMIF([1]week4!$F$1:$F$1000,$D77,[1]week4!$J$1:$J$1000)</f>
        <v>#VALUE!</v>
      </c>
      <c r="AD77" s="124" t="e">
        <f>SUMIF([1]week5!$F$1:$F$1000,$D77,[1]week5!$J$1:$J$1000)</f>
        <v>#VALUE!</v>
      </c>
      <c r="AE77" s="135" t="e">
        <f>SUMIF([1]week7!$F$1:$F$1000,$D77,[1]week7!$J$1:$J$1000)</f>
        <v>#VALUE!</v>
      </c>
      <c r="AF77" s="124" t="e">
        <f>SUMIF([1]week6!$F$1:$F$1000,$D77,[1]week6!$J$1:$J$1000)</f>
        <v>#VALUE!</v>
      </c>
      <c r="AG77" s="124" t="e">
        <f>SUMIF([1]week8!$F$1:$F$1000,$D77,[1]week8!$J$1:$J$1000)</f>
        <v>#VALUE!</v>
      </c>
      <c r="AH77" s="124" t="e">
        <f>SUMIF([1]week9!$F$1:$F$1000,$D77,[1]week9!$J$1:$J$1000)</f>
        <v>#VALUE!</v>
      </c>
      <c r="AI77" s="124" t="e">
        <f>SUMIF([1]week10!$F$1:$F$1000,$D77,[1]week10!$J$1:$J$1000)</f>
        <v>#VALUE!</v>
      </c>
      <c r="AJ77" s="124" t="e">
        <f>SUMIF([1]week11!$F$1:$F$1000,$D77,[1]week11!$J$1:$J$1000)</f>
        <v>#VALUE!</v>
      </c>
      <c r="AK77" s="124" t="e">
        <f>SUMIF([1]week12!$F$1:$F$1000,$D77,[1]week12!$J$1:$J$1000)</f>
        <v>#VALUE!</v>
      </c>
      <c r="AL77" s="124" t="e">
        <f>SUMIF([1]week13!$F$1:$F$1000,$D77,[1]week13!$J$1:$J$1000)</f>
        <v>#VALUE!</v>
      </c>
      <c r="AM77" s="124" t="e">
        <f>SUMIF([1]week14!$F$1:$F$1000,$D77,[1]week14!$J$1:$J$1000)</f>
        <v>#VALUE!</v>
      </c>
      <c r="AN77" s="124" t="e">
        <f>SUMIF([1]week15!$F$1:$F$1000,$D77,[1]week15!$J$1:$J$1000)</f>
        <v>#VALUE!</v>
      </c>
      <c r="AP77" s="136" t="e">
        <f t="shared" si="5"/>
        <v>#VALUE!</v>
      </c>
      <c r="AQ77" s="124" t="e">
        <f>SUMIF([1]week1!$F$1:$F$1000,$D77,[1]week1!$I$1:$I$1000)</f>
        <v>#VALUE!</v>
      </c>
      <c r="AR77" s="124" t="e">
        <f>SUMIF('[1]week 2'!$F$1:$F$936,$D77,'[1]week 2'!$I$1:$I$936)</f>
        <v>#VALUE!</v>
      </c>
      <c r="AS77" s="124" t="e">
        <f>SUMIF([1]week3!$F$1:$F$1000,$D77,[1]week3!$I$1:$I$1000)</f>
        <v>#VALUE!</v>
      </c>
      <c r="AT77" s="124" t="e">
        <f>SUMIF([1]week4!$F$1:$F$1000,$D77,[1]week4!$I$1:$I$1000)</f>
        <v>#VALUE!</v>
      </c>
      <c r="AU77" s="124" t="e">
        <f>SUMIF([1]week5!$F$1:$F$1000,$D77,[1]week5!$I$1:$I$1000)</f>
        <v>#VALUE!</v>
      </c>
      <c r="AV77" s="135" t="e">
        <f>SUMIF([1]week7!$F$1:$F$1000,$D77,[1]week7!$I$1:$I$1000)</f>
        <v>#VALUE!</v>
      </c>
      <c r="AW77" s="124" t="e">
        <f>SUMIF([1]week6!$F$1:$F$1000,$D77,[1]week6!$I$1:$I$1000)</f>
        <v>#VALUE!</v>
      </c>
      <c r="AX77" s="124" t="e">
        <f>SUMIF([1]week8!$F$1:$F$1000,$D77,[1]week8!$I$1:$I$1000)</f>
        <v>#VALUE!</v>
      </c>
      <c r="AY77" s="124" t="e">
        <f>SUMIF([1]week9!$F$1:$F$1000,$D77,[1]week9!$I$1:$I$1000)</f>
        <v>#VALUE!</v>
      </c>
      <c r="AZ77" s="124" t="e">
        <f>SUMIF([1]week10!$F$1:$F$1000,$D77,[1]week10!$I$1:$I$1000)</f>
        <v>#VALUE!</v>
      </c>
      <c r="BA77" s="124" t="e">
        <f>SUMIF([1]week11!$F$1:$F$1000,$D77,[1]week11!$I$1:$I$1000)</f>
        <v>#VALUE!</v>
      </c>
      <c r="BB77" s="124" t="e">
        <f>SUMIF([1]week12!$F$1:$F$1000,$D77,[1]week12!$I$1:$I$1000)</f>
        <v>#VALUE!</v>
      </c>
      <c r="BC77" s="124" t="e">
        <f>SUMIF([1]week13!$F$1:$F$1000,$D77,[1]week13!$I$1:$I$1000)</f>
        <v>#VALUE!</v>
      </c>
      <c r="BD77" s="124" t="e">
        <f>SUMIF([1]week14!$F$1:$F$1000,$D77,[1]week14!$I$1:$I$1000)</f>
        <v>#VALUE!</v>
      </c>
      <c r="BE77" s="124" t="e">
        <f>SUMIF([1]week15!$F$1:$F$1000,$D77,[1]week15!$I$1:$I$1000)</f>
        <v>#VALUE!</v>
      </c>
    </row>
    <row r="78" spans="1:57" ht="13.5" customHeight="1">
      <c r="A78" t="s">
        <v>13</v>
      </c>
      <c r="B78" s="137" t="s">
        <v>38</v>
      </c>
      <c r="C78" s="118">
        <v>11</v>
      </c>
      <c r="D78" s="137" t="s">
        <v>120</v>
      </c>
      <c r="E78" s="120" t="s">
        <v>112</v>
      </c>
      <c r="F78" s="121" t="e">
        <f t="shared" si="3"/>
        <v>#REF!</v>
      </c>
      <c r="H78" s="118" t="e">
        <f>COUNTIF([1]week1!#REF!,$D78)</f>
        <v>#REF!</v>
      </c>
      <c r="I78" s="118" t="e">
        <f>COUNTIF('[1]week 2'!#REF!,$D78)</f>
        <v>#REF!</v>
      </c>
      <c r="J78" s="118" t="e">
        <f>COUNTIF([1]week3!#REF!,$D78)</f>
        <v>#REF!</v>
      </c>
      <c r="K78" s="118" t="e">
        <f>COUNTIF([1]week4!#REF!,$D78)</f>
        <v>#REF!</v>
      </c>
      <c r="L78" s="118" t="e">
        <f>COUNTIF([1]week5!#REF!,$D78)</f>
        <v>#REF!</v>
      </c>
      <c r="M78" s="118" t="e">
        <f>COUNTIF([1]week6!#REF!,$D78)</f>
        <v>#REF!</v>
      </c>
      <c r="N78" s="118" t="e">
        <f>COUNTIF([1]week7!#REF!,$D78)</f>
        <v>#REF!</v>
      </c>
      <c r="O78" s="118" t="e">
        <f>COUNTIF([1]week8!#REF!,$D78)</f>
        <v>#REF!</v>
      </c>
      <c r="P78" s="118" t="e">
        <f>COUNTIF([1]week9!#REF!,$D78)</f>
        <v>#REF!</v>
      </c>
      <c r="Q78" s="118" t="e">
        <f>COUNTIF([1]week10!#REF!,$D78)</f>
        <v>#REF!</v>
      </c>
      <c r="R78" s="118" t="e">
        <f>COUNTIF([1]week11!#REF!,$D78)</f>
        <v>#REF!</v>
      </c>
      <c r="S78" s="118" t="e">
        <f>COUNTIF([1]week12!#REF!,$D78)</f>
        <v>#REF!</v>
      </c>
      <c r="T78" s="118" t="e">
        <f>COUNTIF([1]week13!#REF!,$D78)</f>
        <v>#REF!</v>
      </c>
      <c r="U78" s="118" t="e">
        <f>COUNTIF([1]week14!#REF!,$D78)</f>
        <v>#REF!</v>
      </c>
      <c r="V78" s="118" t="e">
        <f>COUNTIF([1]week15!#REF!,$D78)</f>
        <v>#REF!</v>
      </c>
      <c r="Y78" s="124" t="e">
        <f t="shared" si="4"/>
        <v>#VALUE!</v>
      </c>
      <c r="Z78" s="124" t="e">
        <f>SUMIF([1]week1!$F$1:$F$1000,$D78,[1]week1!$J$1:$J$1000)</f>
        <v>#VALUE!</v>
      </c>
      <c r="AA78" s="124" t="e">
        <f>SUMIF('[1]week 2'!$F$1:$F$936,$D78,'[1]week 2'!$J$1:$J$936)</f>
        <v>#VALUE!</v>
      </c>
      <c r="AB78" s="124" t="e">
        <f>SUMIF([1]week3!$F$1:$F$1000,$D78,[1]week3!$J$1:$J$1000)</f>
        <v>#VALUE!</v>
      </c>
      <c r="AC78" s="124" t="e">
        <f>SUMIF([1]week4!$F$1:$F$1000,$D78,[1]week4!$J$1:$J$1000)</f>
        <v>#VALUE!</v>
      </c>
      <c r="AD78" s="124" t="e">
        <f>SUMIF([1]week5!$F$1:$F$1000,$D78,[1]week5!$J$1:$J$1000)</f>
        <v>#VALUE!</v>
      </c>
      <c r="AE78" s="135" t="e">
        <f>SUMIF([1]week7!$F$1:$F$1000,$D78,[1]week7!$J$1:$J$1000)</f>
        <v>#VALUE!</v>
      </c>
      <c r="AF78" s="124" t="e">
        <f>SUMIF([1]week6!$F$1:$F$1000,$D78,[1]week6!$J$1:$J$1000)</f>
        <v>#VALUE!</v>
      </c>
      <c r="AG78" s="124" t="e">
        <f>SUMIF([1]week8!$F$1:$F$1000,$D78,[1]week8!$J$1:$J$1000)</f>
        <v>#VALUE!</v>
      </c>
      <c r="AH78" s="124" t="e">
        <f>SUMIF([1]week9!$F$1:$F$1000,$D78,[1]week9!$J$1:$J$1000)</f>
        <v>#VALUE!</v>
      </c>
      <c r="AI78" s="124" t="e">
        <f>SUMIF([1]week10!$F$1:$F$1000,$D78,[1]week10!$J$1:$J$1000)</f>
        <v>#VALUE!</v>
      </c>
      <c r="AJ78" s="124" t="e">
        <f>SUMIF([1]week11!$F$1:$F$1000,$D78,[1]week11!$J$1:$J$1000)</f>
        <v>#VALUE!</v>
      </c>
      <c r="AK78" s="124" t="e">
        <f>SUMIF([1]week12!$F$1:$F$1000,$D78,[1]week12!$J$1:$J$1000)</f>
        <v>#VALUE!</v>
      </c>
      <c r="AL78" s="124" t="e">
        <f>SUMIF([1]week13!$F$1:$F$1000,$D78,[1]week13!$J$1:$J$1000)</f>
        <v>#VALUE!</v>
      </c>
      <c r="AM78" s="124" t="e">
        <f>SUMIF([1]week14!$F$1:$F$1000,$D78,[1]week14!$J$1:$J$1000)</f>
        <v>#VALUE!</v>
      </c>
      <c r="AN78" s="124" t="e">
        <f>SUMIF([1]week15!$F$1:$F$1000,$D78,[1]week15!$J$1:$J$1000)</f>
        <v>#VALUE!</v>
      </c>
      <c r="AP78" s="136" t="e">
        <f t="shared" si="5"/>
        <v>#VALUE!</v>
      </c>
      <c r="AQ78" s="124" t="e">
        <f>SUMIF([1]week1!$F$1:$F$1000,$D78,[1]week1!$I$1:$I$1000)</f>
        <v>#VALUE!</v>
      </c>
      <c r="AR78" s="124" t="e">
        <f>SUMIF('[1]week 2'!$F$1:$F$936,$D78,'[1]week 2'!$I$1:$I$936)</f>
        <v>#VALUE!</v>
      </c>
      <c r="AS78" s="124" t="e">
        <f>SUMIF([1]week3!$F$1:$F$1000,$D78,[1]week3!$I$1:$I$1000)</f>
        <v>#VALUE!</v>
      </c>
      <c r="AT78" s="124" t="e">
        <f>SUMIF([1]week4!$F$1:$F$1000,$D78,[1]week4!$I$1:$I$1000)</f>
        <v>#VALUE!</v>
      </c>
      <c r="AU78" s="124" t="e">
        <f>SUMIF([1]week5!$F$1:$F$1000,$D78,[1]week5!$I$1:$I$1000)</f>
        <v>#VALUE!</v>
      </c>
      <c r="AV78" s="135" t="e">
        <f>SUMIF([1]week7!$F$1:$F$1000,$D78,[1]week7!$I$1:$I$1000)</f>
        <v>#VALUE!</v>
      </c>
      <c r="AW78" s="124" t="e">
        <f>SUMIF([1]week6!$F$1:$F$1000,$D78,[1]week6!$I$1:$I$1000)</f>
        <v>#VALUE!</v>
      </c>
      <c r="AX78" s="124" t="e">
        <f>SUMIF([1]week8!$F$1:$F$1000,$D78,[1]week8!$I$1:$I$1000)</f>
        <v>#VALUE!</v>
      </c>
      <c r="AY78" s="124" t="e">
        <f>SUMIF([1]week9!$F$1:$F$1000,$D78,[1]week9!$I$1:$I$1000)</f>
        <v>#VALUE!</v>
      </c>
      <c r="AZ78" s="124" t="e">
        <f>SUMIF([1]week10!$F$1:$F$1000,$D78,[1]week10!$I$1:$I$1000)</f>
        <v>#VALUE!</v>
      </c>
      <c r="BA78" s="124" t="e">
        <f>SUMIF([1]week11!$F$1:$F$1000,$D78,[1]week11!$I$1:$I$1000)</f>
        <v>#VALUE!</v>
      </c>
      <c r="BB78" s="124" t="e">
        <f>SUMIF([1]week12!$F$1:$F$1000,$D78,[1]week12!$I$1:$I$1000)</f>
        <v>#VALUE!</v>
      </c>
      <c r="BC78" s="124" t="e">
        <f>SUMIF([1]week13!$F$1:$F$1000,$D78,[1]week13!$I$1:$I$1000)</f>
        <v>#VALUE!</v>
      </c>
      <c r="BD78" s="124" t="e">
        <f>SUMIF([1]week14!$F$1:$F$1000,$D78,[1]week14!$I$1:$I$1000)</f>
        <v>#VALUE!</v>
      </c>
      <c r="BE78" s="124" t="e">
        <f>SUMIF([1]week15!$F$1:$F$1000,$D78,[1]week15!$I$1:$I$1000)</f>
        <v>#VALUE!</v>
      </c>
    </row>
    <row r="79" spans="1:57" ht="13.5" customHeight="1">
      <c r="A79" t="s">
        <v>13</v>
      </c>
      <c r="B79" s="137" t="s">
        <v>38</v>
      </c>
      <c r="C79" s="118">
        <v>12</v>
      </c>
      <c r="D79" s="137" t="s">
        <v>120</v>
      </c>
      <c r="E79" s="120" t="s">
        <v>112</v>
      </c>
      <c r="F79" s="121" t="e">
        <f t="shared" si="3"/>
        <v>#REF!</v>
      </c>
      <c r="H79" s="118" t="e">
        <f>COUNTIF([1]week1!#REF!,$D79)</f>
        <v>#REF!</v>
      </c>
      <c r="I79" s="118" t="e">
        <f>COUNTIF('[1]week 2'!#REF!,$D79)</f>
        <v>#REF!</v>
      </c>
      <c r="J79" s="118" t="e">
        <f>COUNTIF([1]week3!#REF!,$D79)</f>
        <v>#REF!</v>
      </c>
      <c r="K79" s="118" t="e">
        <f>COUNTIF([1]week4!#REF!,$D79)</f>
        <v>#REF!</v>
      </c>
      <c r="L79" s="118" t="e">
        <f>COUNTIF([1]week5!#REF!,$D79)</f>
        <v>#REF!</v>
      </c>
      <c r="M79" s="118" t="e">
        <f>COUNTIF([1]week6!#REF!,$D79)</f>
        <v>#REF!</v>
      </c>
      <c r="N79" s="118" t="e">
        <f>COUNTIF([1]week7!#REF!,$D79)</f>
        <v>#REF!</v>
      </c>
      <c r="O79" s="118" t="e">
        <f>COUNTIF([1]week8!#REF!,$D79)</f>
        <v>#REF!</v>
      </c>
      <c r="P79" s="118" t="e">
        <f>COUNTIF([1]week9!#REF!,$D79)</f>
        <v>#REF!</v>
      </c>
      <c r="Q79" s="118" t="e">
        <f>COUNTIF([1]week10!#REF!,$D79)</f>
        <v>#REF!</v>
      </c>
      <c r="R79" s="118" t="e">
        <f>COUNTIF([1]week11!#REF!,$D79)</f>
        <v>#REF!</v>
      </c>
      <c r="S79" s="118" t="e">
        <f>COUNTIF([1]week12!#REF!,$D79)</f>
        <v>#REF!</v>
      </c>
      <c r="T79" s="118" t="e">
        <f>COUNTIF([1]week13!#REF!,$D79)</f>
        <v>#REF!</v>
      </c>
      <c r="U79" s="118" t="e">
        <f>COUNTIF([1]week14!#REF!,$D79)</f>
        <v>#REF!</v>
      </c>
      <c r="V79" s="118" t="e">
        <f>COUNTIF([1]week15!#REF!,$D79)</f>
        <v>#REF!</v>
      </c>
      <c r="Y79" s="124" t="e">
        <f t="shared" si="4"/>
        <v>#VALUE!</v>
      </c>
      <c r="Z79" s="124" t="e">
        <f>SUMIF([1]week1!$F$1:$F$1000,$D79,[1]week1!$J$1:$J$1000)</f>
        <v>#VALUE!</v>
      </c>
      <c r="AA79" s="124" t="e">
        <f>SUMIF('[1]week 2'!$F$1:$F$936,$D79,'[1]week 2'!$J$1:$J$936)</f>
        <v>#VALUE!</v>
      </c>
      <c r="AB79" s="124" t="e">
        <f>SUMIF([1]week3!$F$1:$F$1000,$D79,[1]week3!$J$1:$J$1000)</f>
        <v>#VALUE!</v>
      </c>
      <c r="AC79" s="124" t="e">
        <f>SUMIF([1]week4!$F$1:$F$1000,$D79,[1]week4!$J$1:$J$1000)</f>
        <v>#VALUE!</v>
      </c>
      <c r="AD79" s="124" t="e">
        <f>SUMIF([1]week5!$F$1:$F$1000,$D79,[1]week5!$J$1:$J$1000)</f>
        <v>#VALUE!</v>
      </c>
      <c r="AE79" s="135" t="e">
        <f>SUMIF([1]week7!$F$1:$F$1000,$D79,[1]week7!$J$1:$J$1000)</f>
        <v>#VALUE!</v>
      </c>
      <c r="AF79" s="124" t="e">
        <f>SUMIF([1]week6!$F$1:$F$1000,$D79,[1]week6!$J$1:$J$1000)</f>
        <v>#VALUE!</v>
      </c>
      <c r="AG79" s="124" t="e">
        <f>SUMIF([1]week8!$F$1:$F$1000,$D79,[1]week8!$J$1:$J$1000)</f>
        <v>#VALUE!</v>
      </c>
      <c r="AH79" s="124" t="e">
        <f>SUMIF([1]week9!$F$1:$F$1000,$D79,[1]week9!$J$1:$J$1000)</f>
        <v>#VALUE!</v>
      </c>
      <c r="AI79" s="124" t="e">
        <f>SUMIF([1]week10!$F$1:$F$1000,$D79,[1]week10!$J$1:$J$1000)</f>
        <v>#VALUE!</v>
      </c>
      <c r="AJ79" s="124" t="e">
        <f>SUMIF([1]week11!$F$1:$F$1000,$D79,[1]week11!$J$1:$J$1000)</f>
        <v>#VALUE!</v>
      </c>
      <c r="AK79" s="124" t="e">
        <f>SUMIF([1]week12!$F$1:$F$1000,$D79,[1]week12!$J$1:$J$1000)</f>
        <v>#VALUE!</v>
      </c>
      <c r="AL79" s="124" t="e">
        <f>SUMIF([1]week13!$F$1:$F$1000,$D79,[1]week13!$J$1:$J$1000)</f>
        <v>#VALUE!</v>
      </c>
      <c r="AM79" s="124" t="e">
        <f>SUMIF([1]week14!$F$1:$F$1000,$D79,[1]week14!$J$1:$J$1000)</f>
        <v>#VALUE!</v>
      </c>
      <c r="AN79" s="124" t="e">
        <f>SUMIF([1]week15!$F$1:$F$1000,$D79,[1]week15!$J$1:$J$1000)</f>
        <v>#VALUE!</v>
      </c>
      <c r="AP79" s="136" t="e">
        <f t="shared" si="5"/>
        <v>#VALUE!</v>
      </c>
      <c r="AQ79" s="124" t="e">
        <f>SUMIF([1]week1!$F$1:$F$1000,$D79,[1]week1!$I$1:$I$1000)</f>
        <v>#VALUE!</v>
      </c>
      <c r="AR79" s="124" t="e">
        <f>SUMIF('[1]week 2'!$F$1:$F$936,$D79,'[1]week 2'!$I$1:$I$936)</f>
        <v>#VALUE!</v>
      </c>
      <c r="AS79" s="124" t="e">
        <f>SUMIF([1]week3!$F$1:$F$1000,$D79,[1]week3!$I$1:$I$1000)</f>
        <v>#VALUE!</v>
      </c>
      <c r="AT79" s="124" t="e">
        <f>SUMIF([1]week4!$F$1:$F$1000,$D79,[1]week4!$I$1:$I$1000)</f>
        <v>#VALUE!</v>
      </c>
      <c r="AU79" s="124" t="e">
        <f>SUMIF([1]week5!$F$1:$F$1000,$D79,[1]week5!$I$1:$I$1000)</f>
        <v>#VALUE!</v>
      </c>
      <c r="AV79" s="135" t="e">
        <f>SUMIF([1]week7!$F$1:$F$1000,$D79,[1]week7!$I$1:$I$1000)</f>
        <v>#VALUE!</v>
      </c>
      <c r="AW79" s="124" t="e">
        <f>SUMIF([1]week6!$F$1:$F$1000,$D79,[1]week6!$I$1:$I$1000)</f>
        <v>#VALUE!</v>
      </c>
      <c r="AX79" s="124" t="e">
        <f>SUMIF([1]week8!$F$1:$F$1000,$D79,[1]week8!$I$1:$I$1000)</f>
        <v>#VALUE!</v>
      </c>
      <c r="AY79" s="124" t="e">
        <f>SUMIF([1]week9!$F$1:$F$1000,$D79,[1]week9!$I$1:$I$1000)</f>
        <v>#VALUE!</v>
      </c>
      <c r="AZ79" s="124" t="e">
        <f>SUMIF([1]week10!$F$1:$F$1000,$D79,[1]week10!$I$1:$I$1000)</f>
        <v>#VALUE!</v>
      </c>
      <c r="BA79" s="124" t="e">
        <f>SUMIF([1]week11!$F$1:$F$1000,$D79,[1]week11!$I$1:$I$1000)</f>
        <v>#VALUE!</v>
      </c>
      <c r="BB79" s="124" t="e">
        <f>SUMIF([1]week12!$F$1:$F$1000,$D79,[1]week12!$I$1:$I$1000)</f>
        <v>#VALUE!</v>
      </c>
      <c r="BC79" s="124" t="e">
        <f>SUMIF([1]week13!$F$1:$F$1000,$D79,[1]week13!$I$1:$I$1000)</f>
        <v>#VALUE!</v>
      </c>
      <c r="BD79" s="124" t="e">
        <f>SUMIF([1]week14!$F$1:$F$1000,$D79,[1]week14!$I$1:$I$1000)</f>
        <v>#VALUE!</v>
      </c>
      <c r="BE79" s="124" t="e">
        <f>SUMIF([1]week15!$F$1:$F$1000,$D79,[1]week15!$I$1:$I$1000)</f>
        <v>#VALUE!</v>
      </c>
    </row>
    <row r="80" spans="1:57" ht="13.5" customHeight="1">
      <c r="A80" t="s">
        <v>13</v>
      </c>
      <c r="B80" s="137" t="s">
        <v>38</v>
      </c>
      <c r="C80" s="118">
        <v>13</v>
      </c>
      <c r="D80" s="137" t="s">
        <v>120</v>
      </c>
      <c r="E80" s="120" t="s">
        <v>112</v>
      </c>
      <c r="F80" s="121" t="e">
        <f t="shared" si="3"/>
        <v>#REF!</v>
      </c>
      <c r="H80" s="118" t="e">
        <f>COUNTIF([1]week1!#REF!,$D80)</f>
        <v>#REF!</v>
      </c>
      <c r="I80" s="118" t="e">
        <f>COUNTIF('[1]week 2'!#REF!,$D80)</f>
        <v>#REF!</v>
      </c>
      <c r="J80" s="118" t="e">
        <f>COUNTIF([1]week3!#REF!,$D80)</f>
        <v>#REF!</v>
      </c>
      <c r="K80" s="118" t="e">
        <f>COUNTIF([1]week4!#REF!,$D80)</f>
        <v>#REF!</v>
      </c>
      <c r="L80" s="118" t="e">
        <f>COUNTIF([1]week5!#REF!,$D80)</f>
        <v>#REF!</v>
      </c>
      <c r="M80" s="118" t="e">
        <f>COUNTIF([1]week6!#REF!,$D80)</f>
        <v>#REF!</v>
      </c>
      <c r="N80" s="118" t="e">
        <f>COUNTIF([1]week7!#REF!,$D80)</f>
        <v>#REF!</v>
      </c>
      <c r="O80" s="118" t="e">
        <f>COUNTIF([1]week8!#REF!,$D80)</f>
        <v>#REF!</v>
      </c>
      <c r="P80" s="118" t="e">
        <f>COUNTIF([1]week9!#REF!,$D80)</f>
        <v>#REF!</v>
      </c>
      <c r="Q80" s="118" t="e">
        <f>COUNTIF([1]week10!#REF!,$D80)</f>
        <v>#REF!</v>
      </c>
      <c r="R80" s="118" t="e">
        <f>COUNTIF([1]week11!#REF!,$D80)</f>
        <v>#REF!</v>
      </c>
      <c r="S80" s="118" t="e">
        <f>COUNTIF([1]week12!#REF!,$D80)</f>
        <v>#REF!</v>
      </c>
      <c r="T80" s="118" t="e">
        <f>COUNTIF([1]week13!#REF!,$D80)</f>
        <v>#REF!</v>
      </c>
      <c r="U80" s="118" t="e">
        <f>COUNTIF([1]week14!#REF!,$D80)</f>
        <v>#REF!</v>
      </c>
      <c r="V80" s="118" t="e">
        <f>COUNTIF([1]week15!#REF!,$D80)</f>
        <v>#REF!</v>
      </c>
      <c r="Y80" s="124" t="e">
        <f t="shared" si="4"/>
        <v>#VALUE!</v>
      </c>
      <c r="Z80" s="124" t="e">
        <f>SUMIF([1]week1!$F$1:$F$1000,$D80,[1]week1!$J$1:$J$1000)</f>
        <v>#VALUE!</v>
      </c>
      <c r="AA80" s="124" t="e">
        <f>SUMIF('[1]week 2'!$F$1:$F$936,$D80,'[1]week 2'!$J$1:$J$936)</f>
        <v>#VALUE!</v>
      </c>
      <c r="AB80" s="124" t="e">
        <f>SUMIF([1]week3!$F$1:$F$1000,$D80,[1]week3!$J$1:$J$1000)</f>
        <v>#VALUE!</v>
      </c>
      <c r="AC80" s="124" t="e">
        <f>SUMIF([1]week4!$F$1:$F$1000,$D80,[1]week4!$J$1:$J$1000)</f>
        <v>#VALUE!</v>
      </c>
      <c r="AD80" s="124" t="e">
        <f>SUMIF([1]week5!$F$1:$F$1000,$D80,[1]week5!$J$1:$J$1000)</f>
        <v>#VALUE!</v>
      </c>
      <c r="AE80" s="135" t="e">
        <f>SUMIF([1]week7!$F$1:$F$1000,$D80,[1]week7!$J$1:$J$1000)</f>
        <v>#VALUE!</v>
      </c>
      <c r="AF80" s="124" t="e">
        <f>SUMIF([1]week6!$F$1:$F$1000,$D80,[1]week6!$J$1:$J$1000)</f>
        <v>#VALUE!</v>
      </c>
      <c r="AG80" s="124" t="e">
        <f>SUMIF([1]week8!$F$1:$F$1000,$D80,[1]week8!$J$1:$J$1000)</f>
        <v>#VALUE!</v>
      </c>
      <c r="AH80" s="124" t="e">
        <f>SUMIF([1]week9!$F$1:$F$1000,$D80,[1]week9!$J$1:$J$1000)</f>
        <v>#VALUE!</v>
      </c>
      <c r="AI80" s="124" t="e">
        <f>SUMIF([1]week10!$F$1:$F$1000,$D80,[1]week10!$J$1:$J$1000)</f>
        <v>#VALUE!</v>
      </c>
      <c r="AJ80" s="124" t="e">
        <f>SUMIF([1]week11!$F$1:$F$1000,$D80,[1]week11!$J$1:$J$1000)</f>
        <v>#VALUE!</v>
      </c>
      <c r="AK80" s="124" t="e">
        <f>SUMIF([1]week12!$F$1:$F$1000,$D80,[1]week12!$J$1:$J$1000)</f>
        <v>#VALUE!</v>
      </c>
      <c r="AL80" s="124" t="e">
        <f>SUMIF([1]week13!$F$1:$F$1000,$D80,[1]week13!$J$1:$J$1000)</f>
        <v>#VALUE!</v>
      </c>
      <c r="AM80" s="124" t="e">
        <f>SUMIF([1]week14!$F$1:$F$1000,$D80,[1]week14!$J$1:$J$1000)</f>
        <v>#VALUE!</v>
      </c>
      <c r="AN80" s="124" t="e">
        <f>SUMIF([1]week15!$F$1:$F$1000,$D80,[1]week15!$J$1:$J$1000)</f>
        <v>#VALUE!</v>
      </c>
      <c r="AP80" s="136" t="e">
        <f t="shared" si="5"/>
        <v>#VALUE!</v>
      </c>
      <c r="AQ80" s="124" t="e">
        <f>SUMIF([1]week1!$F$1:$F$1000,$D80,[1]week1!$I$1:$I$1000)</f>
        <v>#VALUE!</v>
      </c>
      <c r="AR80" s="124" t="e">
        <f>SUMIF('[1]week 2'!$F$1:$F$936,$D80,'[1]week 2'!$I$1:$I$936)</f>
        <v>#VALUE!</v>
      </c>
      <c r="AS80" s="124" t="e">
        <f>SUMIF([1]week3!$F$1:$F$1000,$D80,[1]week3!$I$1:$I$1000)</f>
        <v>#VALUE!</v>
      </c>
      <c r="AT80" s="124" t="e">
        <f>SUMIF([1]week4!$F$1:$F$1000,$D80,[1]week4!$I$1:$I$1000)</f>
        <v>#VALUE!</v>
      </c>
      <c r="AU80" s="124" t="e">
        <f>SUMIF([1]week5!$F$1:$F$1000,$D80,[1]week5!$I$1:$I$1000)</f>
        <v>#VALUE!</v>
      </c>
      <c r="AV80" s="135" t="e">
        <f>SUMIF([1]week7!$F$1:$F$1000,$D80,[1]week7!$I$1:$I$1000)</f>
        <v>#VALUE!</v>
      </c>
      <c r="AW80" s="124" t="e">
        <f>SUMIF([1]week6!$F$1:$F$1000,$D80,[1]week6!$I$1:$I$1000)</f>
        <v>#VALUE!</v>
      </c>
      <c r="AX80" s="124" t="e">
        <f>SUMIF([1]week8!$F$1:$F$1000,$D80,[1]week8!$I$1:$I$1000)</f>
        <v>#VALUE!</v>
      </c>
      <c r="AY80" s="124" t="e">
        <f>SUMIF([1]week9!$F$1:$F$1000,$D80,[1]week9!$I$1:$I$1000)</f>
        <v>#VALUE!</v>
      </c>
      <c r="AZ80" s="124" t="e">
        <f>SUMIF([1]week10!$F$1:$F$1000,$D80,[1]week10!$I$1:$I$1000)</f>
        <v>#VALUE!</v>
      </c>
      <c r="BA80" s="124" t="e">
        <f>SUMIF([1]week11!$F$1:$F$1000,$D80,[1]week11!$I$1:$I$1000)</f>
        <v>#VALUE!</v>
      </c>
      <c r="BB80" s="124" t="e">
        <f>SUMIF([1]week12!$F$1:$F$1000,$D80,[1]week12!$I$1:$I$1000)</f>
        <v>#VALUE!</v>
      </c>
      <c r="BC80" s="124" t="e">
        <f>SUMIF([1]week13!$F$1:$F$1000,$D80,[1]week13!$I$1:$I$1000)</f>
        <v>#VALUE!</v>
      </c>
      <c r="BD80" s="124" t="e">
        <f>SUMIF([1]week14!$F$1:$F$1000,$D80,[1]week14!$I$1:$I$1000)</f>
        <v>#VALUE!</v>
      </c>
      <c r="BE80" s="124" t="e">
        <f>SUMIF([1]week15!$F$1:$F$1000,$D80,[1]week15!$I$1:$I$1000)</f>
        <v>#VALUE!</v>
      </c>
    </row>
    <row r="81" spans="1:57" ht="13.5" customHeight="1">
      <c r="A81" t="s">
        <v>13</v>
      </c>
      <c r="B81" s="137" t="s">
        <v>38</v>
      </c>
      <c r="C81" s="118">
        <v>14</v>
      </c>
      <c r="D81" s="137" t="s">
        <v>120</v>
      </c>
      <c r="E81" s="120" t="s">
        <v>112</v>
      </c>
      <c r="F81" s="121" t="e">
        <f t="shared" si="3"/>
        <v>#REF!</v>
      </c>
      <c r="H81" s="118" t="e">
        <f>COUNTIF([1]week1!#REF!,$D81)</f>
        <v>#REF!</v>
      </c>
      <c r="I81" s="118" t="e">
        <f>COUNTIF('[1]week 2'!#REF!,$D81)</f>
        <v>#REF!</v>
      </c>
      <c r="J81" s="118" t="e">
        <f>COUNTIF([1]week3!#REF!,$D81)</f>
        <v>#REF!</v>
      </c>
      <c r="K81" s="118" t="e">
        <f>COUNTIF([1]week4!#REF!,$D81)</f>
        <v>#REF!</v>
      </c>
      <c r="L81" s="118" t="e">
        <f>COUNTIF([1]week5!#REF!,$D81)</f>
        <v>#REF!</v>
      </c>
      <c r="M81" s="118" t="e">
        <f>COUNTIF([1]week6!#REF!,$D81)</f>
        <v>#REF!</v>
      </c>
      <c r="N81" s="118" t="e">
        <f>COUNTIF([1]week7!#REF!,$D81)</f>
        <v>#REF!</v>
      </c>
      <c r="O81" s="118" t="e">
        <f>COUNTIF([1]week8!#REF!,$D81)</f>
        <v>#REF!</v>
      </c>
      <c r="P81" s="118" t="e">
        <f>COUNTIF([1]week9!#REF!,$D81)</f>
        <v>#REF!</v>
      </c>
      <c r="Q81" s="118" t="e">
        <f>COUNTIF([1]week10!#REF!,$D81)</f>
        <v>#REF!</v>
      </c>
      <c r="R81" s="118" t="e">
        <f>COUNTIF([1]week11!#REF!,$D81)</f>
        <v>#REF!</v>
      </c>
      <c r="S81" s="118" t="e">
        <f>COUNTIF([1]week12!#REF!,$D81)</f>
        <v>#REF!</v>
      </c>
      <c r="T81" s="118" t="e">
        <f>COUNTIF([1]week13!#REF!,$D81)</f>
        <v>#REF!</v>
      </c>
      <c r="U81" s="118" t="e">
        <f>COUNTIF([1]week14!#REF!,$D81)</f>
        <v>#REF!</v>
      </c>
      <c r="V81" s="118" t="e">
        <f>COUNTIF([1]week15!#REF!,$D81)</f>
        <v>#REF!</v>
      </c>
      <c r="Y81" s="124" t="e">
        <f t="shared" si="4"/>
        <v>#VALUE!</v>
      </c>
      <c r="Z81" s="124" t="e">
        <f>SUMIF([1]week1!$F$1:$F$1000,$D81,[1]week1!$J$1:$J$1000)</f>
        <v>#VALUE!</v>
      </c>
      <c r="AA81" s="124" t="e">
        <f>SUMIF('[1]week 2'!$F$1:$F$936,$D81,'[1]week 2'!$J$1:$J$936)</f>
        <v>#VALUE!</v>
      </c>
      <c r="AB81" s="124" t="e">
        <f>SUMIF([1]week3!$F$1:$F$1000,$D81,[1]week3!$J$1:$J$1000)</f>
        <v>#VALUE!</v>
      </c>
      <c r="AC81" s="124" t="e">
        <f>SUMIF([1]week4!$F$1:$F$1000,$D81,[1]week4!$J$1:$J$1000)</f>
        <v>#VALUE!</v>
      </c>
      <c r="AD81" s="124" t="e">
        <f>SUMIF([1]week5!$F$1:$F$1000,$D81,[1]week5!$J$1:$J$1000)</f>
        <v>#VALUE!</v>
      </c>
      <c r="AE81" s="135" t="e">
        <f>SUMIF([1]week7!$F$1:$F$1000,$D81,[1]week7!$J$1:$J$1000)</f>
        <v>#VALUE!</v>
      </c>
      <c r="AF81" s="124" t="e">
        <f>SUMIF([1]week6!$F$1:$F$1000,$D81,[1]week6!$J$1:$J$1000)</f>
        <v>#VALUE!</v>
      </c>
      <c r="AG81" s="124" t="e">
        <f>SUMIF([1]week8!$F$1:$F$1000,$D81,[1]week8!$J$1:$J$1000)</f>
        <v>#VALUE!</v>
      </c>
      <c r="AH81" s="124" t="e">
        <f>SUMIF([1]week9!$F$1:$F$1000,$D81,[1]week9!$J$1:$J$1000)</f>
        <v>#VALUE!</v>
      </c>
      <c r="AI81" s="124" t="e">
        <f>SUMIF([1]week10!$F$1:$F$1000,$D81,[1]week10!$J$1:$J$1000)</f>
        <v>#VALUE!</v>
      </c>
      <c r="AJ81" s="124" t="e">
        <f>SUMIF([1]week11!$F$1:$F$1000,$D81,[1]week11!$J$1:$J$1000)</f>
        <v>#VALUE!</v>
      </c>
      <c r="AK81" s="124" t="e">
        <f>SUMIF([1]week12!$F$1:$F$1000,$D81,[1]week12!$J$1:$J$1000)</f>
        <v>#VALUE!</v>
      </c>
      <c r="AL81" s="124" t="e">
        <f>SUMIF([1]week13!$F$1:$F$1000,$D81,[1]week13!$J$1:$J$1000)</f>
        <v>#VALUE!</v>
      </c>
      <c r="AM81" s="124" t="e">
        <f>SUMIF([1]week14!$F$1:$F$1000,$D81,[1]week14!$J$1:$J$1000)</f>
        <v>#VALUE!</v>
      </c>
      <c r="AN81" s="124" t="e">
        <f>SUMIF([1]week15!$F$1:$F$1000,$D81,[1]week15!$J$1:$J$1000)</f>
        <v>#VALUE!</v>
      </c>
      <c r="AP81" s="136" t="e">
        <f t="shared" si="5"/>
        <v>#VALUE!</v>
      </c>
      <c r="AQ81" s="124" t="e">
        <f>SUMIF([1]week1!$F$1:$F$1000,$D81,[1]week1!$I$1:$I$1000)</f>
        <v>#VALUE!</v>
      </c>
      <c r="AR81" s="124" t="e">
        <f>SUMIF('[1]week 2'!$F$1:$F$936,$D81,'[1]week 2'!$I$1:$I$936)</f>
        <v>#VALUE!</v>
      </c>
      <c r="AS81" s="124" t="e">
        <f>SUMIF([1]week3!$F$1:$F$1000,$D81,[1]week3!$I$1:$I$1000)</f>
        <v>#VALUE!</v>
      </c>
      <c r="AT81" s="124" t="e">
        <f>SUMIF([1]week4!$F$1:$F$1000,$D81,[1]week4!$I$1:$I$1000)</f>
        <v>#VALUE!</v>
      </c>
      <c r="AU81" s="124" t="e">
        <f>SUMIF([1]week5!$F$1:$F$1000,$D81,[1]week5!$I$1:$I$1000)</f>
        <v>#VALUE!</v>
      </c>
      <c r="AV81" s="135" t="e">
        <f>SUMIF([1]week7!$F$1:$F$1000,$D81,[1]week7!$I$1:$I$1000)</f>
        <v>#VALUE!</v>
      </c>
      <c r="AW81" s="124" t="e">
        <f>SUMIF([1]week6!$F$1:$F$1000,$D81,[1]week6!$I$1:$I$1000)</f>
        <v>#VALUE!</v>
      </c>
      <c r="AX81" s="124" t="e">
        <f>SUMIF([1]week8!$F$1:$F$1000,$D81,[1]week8!$I$1:$I$1000)</f>
        <v>#VALUE!</v>
      </c>
      <c r="AY81" s="124" t="e">
        <f>SUMIF([1]week9!$F$1:$F$1000,$D81,[1]week9!$I$1:$I$1000)</f>
        <v>#VALUE!</v>
      </c>
      <c r="AZ81" s="124" t="e">
        <f>SUMIF([1]week10!$F$1:$F$1000,$D81,[1]week10!$I$1:$I$1000)</f>
        <v>#VALUE!</v>
      </c>
      <c r="BA81" s="124" t="e">
        <f>SUMIF([1]week11!$F$1:$F$1000,$D81,[1]week11!$I$1:$I$1000)</f>
        <v>#VALUE!</v>
      </c>
      <c r="BB81" s="124" t="e">
        <f>SUMIF([1]week12!$F$1:$F$1000,$D81,[1]week12!$I$1:$I$1000)</f>
        <v>#VALUE!</v>
      </c>
      <c r="BC81" s="124" t="e">
        <f>SUMIF([1]week13!$F$1:$F$1000,$D81,[1]week13!$I$1:$I$1000)</f>
        <v>#VALUE!</v>
      </c>
      <c r="BD81" s="124" t="e">
        <f>SUMIF([1]week14!$F$1:$F$1000,$D81,[1]week14!$I$1:$I$1000)</f>
        <v>#VALUE!</v>
      </c>
      <c r="BE81" s="124" t="e">
        <f>SUMIF([1]week15!$F$1:$F$1000,$D81,[1]week15!$I$1:$I$1000)</f>
        <v>#VALUE!</v>
      </c>
    </row>
    <row r="82" spans="1:57" ht="13.5" customHeight="1">
      <c r="D82" s="137"/>
      <c r="H82" s="118" t="e">
        <f>COUNTIF([1]week1!#REF!,$D82)</f>
        <v>#REF!</v>
      </c>
      <c r="I82" s="118" t="e">
        <f>COUNTIF('[1]week 2'!#REF!,$D82)</f>
        <v>#REF!</v>
      </c>
      <c r="J82" s="118" t="e">
        <f>COUNTIF([1]week3!#REF!,$D82)</f>
        <v>#REF!</v>
      </c>
      <c r="K82" s="118" t="e">
        <f>COUNTIF([1]week4!#REF!,$D82)</f>
        <v>#REF!</v>
      </c>
      <c r="L82" s="118" t="e">
        <f>COUNTIF([1]week5!#REF!,$D82)</f>
        <v>#REF!</v>
      </c>
      <c r="M82" s="118" t="e">
        <f>COUNTIF([1]week6!#REF!,$D82)</f>
        <v>#REF!</v>
      </c>
      <c r="N82" s="118" t="e">
        <f>COUNTIF([1]week7!#REF!,$D82)</f>
        <v>#REF!</v>
      </c>
      <c r="O82" s="118" t="e">
        <f>COUNTIF([1]week8!#REF!,$D82)</f>
        <v>#REF!</v>
      </c>
      <c r="P82" s="118" t="e">
        <f>COUNTIF([1]week9!#REF!,$D82)</f>
        <v>#REF!</v>
      </c>
      <c r="Q82" s="118" t="e">
        <f>COUNTIF([1]week10!#REF!,$D82)</f>
        <v>#REF!</v>
      </c>
      <c r="R82" s="118" t="e">
        <f>COUNTIF([1]week11!#REF!,$D82)</f>
        <v>#REF!</v>
      </c>
      <c r="S82" s="118" t="e">
        <f>COUNTIF([1]week12!#REF!,$D82)</f>
        <v>#REF!</v>
      </c>
      <c r="T82" s="118" t="e">
        <f>COUNTIF([1]week13!#REF!,$D82)</f>
        <v>#REF!</v>
      </c>
      <c r="U82" s="118" t="e">
        <f>COUNTIF([1]week14!#REF!,$D82)</f>
        <v>#REF!</v>
      </c>
      <c r="V82" s="118" t="e">
        <f>COUNTIF([1]week15!#REF!,$D82)</f>
        <v>#REF!</v>
      </c>
      <c r="Y82" s="124" t="e">
        <f t="shared" si="4"/>
        <v>#VALUE!</v>
      </c>
      <c r="Z82" s="124" t="e">
        <f>SUMIF([1]week1!$F$1:$F$1000,$D82,[1]week1!$J$1:$J$1000)</f>
        <v>#VALUE!</v>
      </c>
      <c r="AA82" s="124" t="e">
        <f>SUMIF('[1]week 2'!$F$1:$F$936,$D82,'[1]week 2'!$J$1:$J$936)</f>
        <v>#VALUE!</v>
      </c>
      <c r="AB82" s="124" t="e">
        <f>SUMIF([1]week3!$F$1:$F$1000,$D82,[1]week3!$J$1:$J$1000)</f>
        <v>#VALUE!</v>
      </c>
      <c r="AC82" s="124" t="e">
        <f>SUMIF([1]week4!$F$1:$F$1000,$D82,[1]week4!$J$1:$J$1000)</f>
        <v>#VALUE!</v>
      </c>
      <c r="AD82" s="124" t="e">
        <f>SUMIF([1]week5!$F$1:$F$1000,$D82,[1]week5!$J$1:$J$1000)</f>
        <v>#VALUE!</v>
      </c>
      <c r="AE82" s="135" t="e">
        <f>SUMIF([1]week7!$F$1:$F$1000,$D82,[1]week7!$J$1:$J$1000)</f>
        <v>#VALUE!</v>
      </c>
      <c r="AF82" s="124" t="e">
        <f>SUMIF([1]week6!$F$1:$F$1000,$D82,[1]week6!$J$1:$J$1000)</f>
        <v>#VALUE!</v>
      </c>
      <c r="AG82" s="124" t="e">
        <f>SUMIF([1]week8!$F$1:$F$1000,$D82,[1]week8!$J$1:$J$1000)</f>
        <v>#VALUE!</v>
      </c>
      <c r="AH82" s="124" t="e">
        <f>SUMIF([1]week9!$F$1:$F$1000,$D82,[1]week9!$J$1:$J$1000)</f>
        <v>#VALUE!</v>
      </c>
      <c r="AI82" s="124" t="e">
        <f>SUMIF([1]week10!$F$1:$F$1000,$D82,[1]week10!$J$1:$J$1000)</f>
        <v>#VALUE!</v>
      </c>
      <c r="AJ82" s="124" t="e">
        <f>SUMIF([1]week11!$F$1:$F$1000,$D82,[1]week11!$J$1:$J$1000)</f>
        <v>#VALUE!</v>
      </c>
      <c r="AK82" s="124" t="e">
        <f>SUMIF([1]week12!$F$1:$F$1000,$D82,[1]week12!$J$1:$J$1000)</f>
        <v>#VALUE!</v>
      </c>
      <c r="AL82" s="124" t="e">
        <f>SUMIF([1]week13!$F$1:$F$1000,$D82,[1]week13!$J$1:$J$1000)</f>
        <v>#VALUE!</v>
      </c>
      <c r="AM82" s="124" t="e">
        <f>SUMIF([1]week14!$F$1:$F$1000,$D82,[1]week14!$J$1:$J$1000)</f>
        <v>#VALUE!</v>
      </c>
      <c r="AN82" s="124" t="e">
        <f>SUMIF([1]week15!$F$1:$F$1000,$D82,[1]week15!$J$1:$J$1000)</f>
        <v>#VALUE!</v>
      </c>
      <c r="AP82" s="136" t="e">
        <f t="shared" si="5"/>
        <v>#VALUE!</v>
      </c>
      <c r="AQ82" s="124" t="e">
        <f>SUMIF([1]week1!$F$1:$F$1000,$D82,[1]week1!$I$1:$I$1000)</f>
        <v>#VALUE!</v>
      </c>
      <c r="AR82" s="124" t="e">
        <f>SUMIF('[1]week 2'!$F$1:$F$936,$D82,'[1]week 2'!$I$1:$I$936)</f>
        <v>#VALUE!</v>
      </c>
      <c r="AS82" s="124" t="e">
        <f>SUMIF([1]week3!$F$1:$F$1000,$D82,[1]week3!$I$1:$I$1000)</f>
        <v>#VALUE!</v>
      </c>
      <c r="AT82" s="124" t="e">
        <f>SUMIF([1]week4!$F$1:$F$1000,$D82,[1]week4!$I$1:$I$1000)</f>
        <v>#VALUE!</v>
      </c>
      <c r="AU82" s="124" t="e">
        <f>SUMIF([1]week5!$F$1:$F$1000,$D82,[1]week5!$I$1:$I$1000)</f>
        <v>#VALUE!</v>
      </c>
      <c r="AV82" s="135" t="e">
        <f>SUMIF([1]week7!$F$1:$F$1000,$D82,[1]week7!$I$1:$I$1000)</f>
        <v>#VALUE!</v>
      </c>
      <c r="AW82" s="124" t="e">
        <f>SUMIF([1]week6!$F$1:$F$1000,$D82,[1]week6!$I$1:$I$1000)</f>
        <v>#VALUE!</v>
      </c>
      <c r="AX82" s="124" t="e">
        <f>SUMIF([1]week8!$F$1:$F$1000,$D82,[1]week8!$I$1:$I$1000)</f>
        <v>#VALUE!</v>
      </c>
      <c r="AY82" s="124" t="e">
        <f>SUMIF([1]week9!$F$1:$F$1000,$D82,[1]week9!$I$1:$I$1000)</f>
        <v>#VALUE!</v>
      </c>
      <c r="AZ82" s="124" t="e">
        <f>SUMIF([1]week10!$F$1:$F$1000,$D82,[1]week10!$I$1:$I$1000)</f>
        <v>#VALUE!</v>
      </c>
      <c r="BA82" s="124" t="e">
        <f>SUMIF([1]week11!$F$1:$F$1000,$D82,[1]week11!$I$1:$I$1000)</f>
        <v>#VALUE!</v>
      </c>
      <c r="BB82" s="124" t="e">
        <f>SUMIF([1]week12!$F$1:$F$1000,$D82,[1]week12!$I$1:$I$1000)</f>
        <v>#VALUE!</v>
      </c>
      <c r="BC82" s="124" t="e">
        <f>SUMIF([1]week13!$F$1:$F$1000,$D82,[1]week13!$I$1:$I$1000)</f>
        <v>#VALUE!</v>
      </c>
      <c r="BD82" s="124" t="e">
        <f>SUMIF([1]week14!$F$1:$F$1000,$D82,[1]week14!$I$1:$I$1000)</f>
        <v>#VALUE!</v>
      </c>
      <c r="BE82" s="124" t="e">
        <f>SUMIF([1]week15!$F$1:$F$1000,$D82,[1]week15!$I$1:$I$1000)</f>
        <v>#VALUE!</v>
      </c>
    </row>
    <row r="83" spans="1:57" ht="13.5" customHeight="1">
      <c r="A83" s="133" t="s">
        <v>13</v>
      </c>
      <c r="B83" s="134" t="s">
        <v>30</v>
      </c>
      <c r="D83" s="137"/>
      <c r="H83" s="118" t="e">
        <f>COUNTIF([1]week1!#REF!,$D83)</f>
        <v>#REF!</v>
      </c>
      <c r="I83" s="118" t="e">
        <f>COUNTIF('[1]week 2'!#REF!,$D83)</f>
        <v>#REF!</v>
      </c>
      <c r="J83" s="118" t="e">
        <f>COUNTIF([1]week3!#REF!,$D83)</f>
        <v>#REF!</v>
      </c>
      <c r="K83" s="118" t="e">
        <f>COUNTIF([1]week4!#REF!,$D83)</f>
        <v>#REF!</v>
      </c>
      <c r="L83" s="118" t="e">
        <f>COUNTIF([1]week5!#REF!,$D83)</f>
        <v>#REF!</v>
      </c>
      <c r="M83" s="118" t="e">
        <f>COUNTIF([1]week6!#REF!,$D83)</f>
        <v>#REF!</v>
      </c>
      <c r="N83" s="118" t="e">
        <f>COUNTIF([1]week7!#REF!,$D83)</f>
        <v>#REF!</v>
      </c>
      <c r="O83" s="118" t="e">
        <f>COUNTIF([1]week8!#REF!,$D83)</f>
        <v>#REF!</v>
      </c>
      <c r="P83" s="118" t="e">
        <f>COUNTIF([1]week9!#REF!,$D83)</f>
        <v>#REF!</v>
      </c>
      <c r="Q83" s="118" t="e">
        <f>COUNTIF([1]week10!#REF!,$D83)</f>
        <v>#REF!</v>
      </c>
      <c r="R83" s="118" t="e">
        <f>COUNTIF([1]week11!#REF!,$D83)</f>
        <v>#REF!</v>
      </c>
      <c r="S83" s="118" t="e">
        <f>COUNTIF([1]week12!#REF!,$D83)</f>
        <v>#REF!</v>
      </c>
      <c r="T83" s="118" t="e">
        <f>COUNTIF([1]week13!#REF!,$D83)</f>
        <v>#REF!</v>
      </c>
      <c r="U83" s="118" t="e">
        <f>COUNTIF([1]week14!#REF!,$D83)</f>
        <v>#REF!</v>
      </c>
      <c r="V83" s="118" t="e">
        <f>COUNTIF([1]week15!#REF!,$D83)</f>
        <v>#REF!</v>
      </c>
      <c r="Y83" s="124" t="e">
        <f t="shared" si="4"/>
        <v>#VALUE!</v>
      </c>
      <c r="Z83" s="124" t="e">
        <f>SUMIF([1]week1!$F$1:$F$1000,$D83,[1]week1!$J$1:$J$1000)</f>
        <v>#VALUE!</v>
      </c>
      <c r="AA83" s="124" t="e">
        <f>SUMIF('[1]week 2'!$F$1:$F$936,$D83,'[1]week 2'!$J$1:$J$936)</f>
        <v>#VALUE!</v>
      </c>
      <c r="AB83" s="124" t="e">
        <f>SUMIF([1]week3!$F$1:$F$1000,$D83,[1]week3!$J$1:$J$1000)</f>
        <v>#VALUE!</v>
      </c>
      <c r="AC83" s="124" t="e">
        <f>SUMIF([1]week4!$F$1:$F$1000,$D83,[1]week4!$J$1:$J$1000)</f>
        <v>#VALUE!</v>
      </c>
      <c r="AD83" s="124" t="e">
        <f>SUMIF([1]week5!$F$1:$F$1000,$D83,[1]week5!$J$1:$J$1000)</f>
        <v>#VALUE!</v>
      </c>
      <c r="AE83" s="135" t="e">
        <f>SUMIF([1]week7!$F$1:$F$1000,$D83,[1]week7!$J$1:$J$1000)</f>
        <v>#VALUE!</v>
      </c>
      <c r="AF83" s="124" t="e">
        <f>SUMIF([1]week6!$F$1:$F$1000,$D83,[1]week6!$J$1:$J$1000)</f>
        <v>#VALUE!</v>
      </c>
      <c r="AG83" s="124" t="e">
        <f>SUMIF([1]week8!$F$1:$F$1000,$D83,[1]week8!$J$1:$J$1000)</f>
        <v>#VALUE!</v>
      </c>
      <c r="AH83" s="124" t="e">
        <f>SUMIF([1]week9!$F$1:$F$1000,$D83,[1]week9!$J$1:$J$1000)</f>
        <v>#VALUE!</v>
      </c>
      <c r="AI83" s="124" t="e">
        <f>SUMIF([1]week10!$F$1:$F$1000,$D83,[1]week10!$J$1:$J$1000)</f>
        <v>#VALUE!</v>
      </c>
      <c r="AJ83" s="124" t="e">
        <f>SUMIF([1]week11!$F$1:$F$1000,$D83,[1]week11!$J$1:$J$1000)</f>
        <v>#VALUE!</v>
      </c>
      <c r="AK83" s="124" t="e">
        <f>SUMIF([1]week12!$F$1:$F$1000,$D83,[1]week12!$J$1:$J$1000)</f>
        <v>#VALUE!</v>
      </c>
      <c r="AL83" s="124" t="e">
        <f>SUMIF([1]week13!$F$1:$F$1000,$D83,[1]week13!$J$1:$J$1000)</f>
        <v>#VALUE!</v>
      </c>
      <c r="AM83" s="124" t="e">
        <f>SUMIF([1]week14!$F$1:$F$1000,$D83,[1]week14!$J$1:$J$1000)</f>
        <v>#VALUE!</v>
      </c>
      <c r="AN83" s="124" t="e">
        <f>SUMIF([1]week15!$F$1:$F$1000,$D83,[1]week15!$J$1:$J$1000)</f>
        <v>#VALUE!</v>
      </c>
      <c r="AP83" s="136" t="e">
        <f t="shared" si="5"/>
        <v>#VALUE!</v>
      </c>
      <c r="AQ83" s="124" t="e">
        <f>SUMIF([1]week1!$F$1:$F$1000,$D83,[1]week1!$I$1:$I$1000)</f>
        <v>#VALUE!</v>
      </c>
      <c r="AR83" s="124" t="e">
        <f>SUMIF('[1]week 2'!$F$1:$F$936,$D83,'[1]week 2'!$I$1:$I$936)</f>
        <v>#VALUE!</v>
      </c>
      <c r="AS83" s="124" t="e">
        <f>SUMIF([1]week3!$F$1:$F$1000,$D83,[1]week3!$I$1:$I$1000)</f>
        <v>#VALUE!</v>
      </c>
      <c r="AT83" s="124" t="e">
        <f>SUMIF([1]week4!$F$1:$F$1000,$D83,[1]week4!$I$1:$I$1000)</f>
        <v>#VALUE!</v>
      </c>
      <c r="AU83" s="124" t="e">
        <f>SUMIF([1]week5!$F$1:$F$1000,$D83,[1]week5!$I$1:$I$1000)</f>
        <v>#VALUE!</v>
      </c>
      <c r="AV83" s="135" t="e">
        <f>SUMIF([1]week7!$F$1:$F$1000,$D83,[1]week7!$I$1:$I$1000)</f>
        <v>#VALUE!</v>
      </c>
      <c r="AW83" s="124" t="e">
        <f>SUMIF([1]week6!$F$1:$F$1000,$D83,[1]week6!$I$1:$I$1000)</f>
        <v>#VALUE!</v>
      </c>
      <c r="AX83" s="124" t="e">
        <f>SUMIF([1]week8!$F$1:$F$1000,$D83,[1]week8!$I$1:$I$1000)</f>
        <v>#VALUE!</v>
      </c>
      <c r="AY83" s="124" t="e">
        <f>SUMIF([1]week9!$F$1:$F$1000,$D83,[1]week9!$I$1:$I$1000)</f>
        <v>#VALUE!</v>
      </c>
      <c r="AZ83" s="124" t="e">
        <f>SUMIF([1]week10!$F$1:$F$1000,$D83,[1]week10!$I$1:$I$1000)</f>
        <v>#VALUE!</v>
      </c>
      <c r="BA83" s="124" t="e">
        <f>SUMIF([1]week11!$F$1:$F$1000,$D83,[1]week11!$I$1:$I$1000)</f>
        <v>#VALUE!</v>
      </c>
      <c r="BB83" s="124" t="e">
        <f>SUMIF([1]week12!$F$1:$F$1000,$D83,[1]week12!$I$1:$I$1000)</f>
        <v>#VALUE!</v>
      </c>
      <c r="BC83" s="124" t="e">
        <f>SUMIF([1]week13!$F$1:$F$1000,$D83,[1]week13!$I$1:$I$1000)</f>
        <v>#VALUE!</v>
      </c>
      <c r="BD83" s="124" t="e">
        <f>SUMIF([1]week14!$F$1:$F$1000,$D83,[1]week14!$I$1:$I$1000)</f>
        <v>#VALUE!</v>
      </c>
      <c r="BE83" s="124" t="e">
        <f>SUMIF([1]week15!$F$1:$F$1000,$D83,[1]week15!$I$1:$I$1000)</f>
        <v>#VALUE!</v>
      </c>
    </row>
    <row r="84" spans="1:57" ht="13.5" customHeight="1">
      <c r="A84" t="s">
        <v>13</v>
      </c>
      <c r="B84" s="137" t="s">
        <v>30</v>
      </c>
      <c r="C84" s="118">
        <v>1</v>
      </c>
      <c r="D84" s="140" t="s">
        <v>150</v>
      </c>
      <c r="E84" s="120" t="s">
        <v>112</v>
      </c>
      <c r="F84" s="121" t="e">
        <f t="shared" si="3"/>
        <v>#REF!</v>
      </c>
      <c r="H84" s="118" t="e">
        <f>COUNTIF([1]week1!#REF!,$D84)</f>
        <v>#REF!</v>
      </c>
      <c r="I84" s="118" t="e">
        <f>COUNTIF('[1]week 2'!#REF!,$D84)</f>
        <v>#REF!</v>
      </c>
      <c r="J84" s="118" t="e">
        <f>COUNTIF([1]week3!#REF!,$D84)</f>
        <v>#REF!</v>
      </c>
      <c r="K84" s="118" t="e">
        <f>COUNTIF([1]week4!#REF!,$D84)</f>
        <v>#REF!</v>
      </c>
      <c r="L84" s="118" t="e">
        <f>COUNTIF([1]week5!#REF!,$D84)</f>
        <v>#REF!</v>
      </c>
      <c r="M84" s="118" t="e">
        <f>COUNTIF([1]week6!#REF!,$D84)</f>
        <v>#REF!</v>
      </c>
      <c r="N84" s="118" t="e">
        <f>COUNTIF([1]week7!#REF!,$D84)</f>
        <v>#REF!</v>
      </c>
      <c r="O84" s="118" t="e">
        <f>COUNTIF([1]week8!#REF!,$D84)</f>
        <v>#REF!</v>
      </c>
      <c r="P84" s="118" t="e">
        <f>COUNTIF([1]week9!#REF!,$D84)</f>
        <v>#REF!</v>
      </c>
      <c r="Q84" s="118" t="e">
        <f>COUNTIF([1]week10!#REF!,$D84)</f>
        <v>#REF!</v>
      </c>
      <c r="R84" s="118" t="e">
        <f>COUNTIF([1]week11!#REF!,$D84)</f>
        <v>#REF!</v>
      </c>
      <c r="S84" s="118" t="e">
        <f>COUNTIF([1]week12!#REF!,$D84)</f>
        <v>#REF!</v>
      </c>
      <c r="T84" s="118" t="e">
        <f>COUNTIF([1]week13!#REF!,$D84)</f>
        <v>#REF!</v>
      </c>
      <c r="U84" s="118" t="e">
        <f>COUNTIF([1]week14!#REF!,$D84)</f>
        <v>#REF!</v>
      </c>
      <c r="V84" s="118" t="e">
        <f>COUNTIF([1]week15!#REF!,$D84)</f>
        <v>#REF!</v>
      </c>
      <c r="Y84" s="124" t="e">
        <f t="shared" si="4"/>
        <v>#VALUE!</v>
      </c>
      <c r="Z84" s="124" t="e">
        <f>SUMIF([1]week1!$F$1:$F$1000,$D84,[1]week1!$J$1:$J$1000)</f>
        <v>#VALUE!</v>
      </c>
      <c r="AA84" s="124" t="e">
        <f>SUMIF('[1]week 2'!$F$1:$F$936,$D84,'[1]week 2'!$J$1:$J$936)</f>
        <v>#VALUE!</v>
      </c>
      <c r="AB84" s="124" t="e">
        <f>SUMIF([1]week3!$F$1:$F$1000,$D84,[1]week3!$J$1:$J$1000)</f>
        <v>#VALUE!</v>
      </c>
      <c r="AC84" s="124" t="e">
        <f>SUMIF([1]week4!$F$1:$F$1000,$D84,[1]week4!$J$1:$J$1000)</f>
        <v>#VALUE!</v>
      </c>
      <c r="AD84" s="124" t="e">
        <f>SUMIF([1]week5!$F$1:$F$1000,$D84,[1]week5!$J$1:$J$1000)</f>
        <v>#VALUE!</v>
      </c>
      <c r="AE84" s="135" t="e">
        <f>SUMIF([1]week7!$F$1:$F$1000,$D84,[1]week7!$J$1:$J$1000)</f>
        <v>#VALUE!</v>
      </c>
      <c r="AF84" s="124" t="e">
        <f>SUMIF([1]week6!$F$1:$F$1000,$D84,[1]week6!$J$1:$J$1000)</f>
        <v>#VALUE!</v>
      </c>
      <c r="AG84" s="124" t="e">
        <f>SUMIF([1]week8!$F$1:$F$1000,$D84,[1]week8!$J$1:$J$1000)</f>
        <v>#VALUE!</v>
      </c>
      <c r="AH84" s="124" t="e">
        <f>SUMIF([1]week9!$F$1:$F$1000,$D84,[1]week9!$J$1:$J$1000)</f>
        <v>#VALUE!</v>
      </c>
      <c r="AI84" s="124" t="e">
        <f>SUMIF([1]week10!$F$1:$F$1000,$D84,[1]week10!$J$1:$J$1000)</f>
        <v>#VALUE!</v>
      </c>
      <c r="AJ84" s="124" t="e">
        <f>SUMIF([1]week11!$F$1:$F$1000,$D84,[1]week11!$J$1:$J$1000)</f>
        <v>#VALUE!</v>
      </c>
      <c r="AK84" s="124" t="e">
        <f>SUMIF([1]week12!$F$1:$F$1000,$D84,[1]week12!$J$1:$J$1000)</f>
        <v>#VALUE!</v>
      </c>
      <c r="AL84" s="124" t="e">
        <f>SUMIF([1]week13!$F$1:$F$1000,$D84,[1]week13!$J$1:$J$1000)</f>
        <v>#VALUE!</v>
      </c>
      <c r="AM84" s="124" t="e">
        <f>SUMIF([1]week14!$F$1:$F$1000,$D84,[1]week14!$J$1:$J$1000)</f>
        <v>#VALUE!</v>
      </c>
      <c r="AN84" s="124" t="e">
        <f>SUMIF([1]week15!$F$1:$F$1000,$D84,[1]week15!$J$1:$J$1000)</f>
        <v>#VALUE!</v>
      </c>
      <c r="AP84" s="136" t="e">
        <f t="shared" si="5"/>
        <v>#VALUE!</v>
      </c>
      <c r="AQ84" s="124" t="e">
        <f>SUMIF([1]week1!$F$1:$F$1000,$D84,[1]week1!$I$1:$I$1000)</f>
        <v>#VALUE!</v>
      </c>
      <c r="AR84" s="124" t="e">
        <f>SUMIF('[1]week 2'!$F$1:$F$936,$D84,'[1]week 2'!$I$1:$I$936)</f>
        <v>#VALUE!</v>
      </c>
      <c r="AS84" s="124" t="e">
        <f>SUMIF([1]week3!$F$1:$F$1000,$D84,[1]week3!$I$1:$I$1000)</f>
        <v>#VALUE!</v>
      </c>
      <c r="AT84" s="124" t="e">
        <f>SUMIF([1]week4!$F$1:$F$1000,$D84,[1]week4!$I$1:$I$1000)</f>
        <v>#VALUE!</v>
      </c>
      <c r="AU84" s="124" t="e">
        <f>SUMIF([1]week5!$F$1:$F$1000,$D84,[1]week5!$I$1:$I$1000)</f>
        <v>#VALUE!</v>
      </c>
      <c r="AV84" s="135" t="e">
        <f>SUMIF([1]week7!$F$1:$F$1000,$D84,[1]week7!$I$1:$I$1000)</f>
        <v>#VALUE!</v>
      </c>
      <c r="AW84" s="124" t="e">
        <f>SUMIF([1]week6!$F$1:$F$1000,$D84,[1]week6!$I$1:$I$1000)</f>
        <v>#VALUE!</v>
      </c>
      <c r="AX84" s="124" t="e">
        <f>SUMIF([1]week8!$F$1:$F$1000,$D84,[1]week8!$I$1:$I$1000)</f>
        <v>#VALUE!</v>
      </c>
      <c r="AY84" s="124" t="e">
        <f>SUMIF([1]week9!$F$1:$F$1000,$D84,[1]week9!$I$1:$I$1000)</f>
        <v>#VALUE!</v>
      </c>
      <c r="AZ84" s="124" t="e">
        <f>SUMIF([1]week10!$F$1:$F$1000,$D84,[1]week10!$I$1:$I$1000)</f>
        <v>#VALUE!</v>
      </c>
      <c r="BA84" s="124" t="e">
        <f>SUMIF([1]week11!$F$1:$F$1000,$D84,[1]week11!$I$1:$I$1000)</f>
        <v>#VALUE!</v>
      </c>
      <c r="BB84" s="124" t="e">
        <f>SUMIF([1]week12!$F$1:$F$1000,$D84,[1]week12!$I$1:$I$1000)</f>
        <v>#VALUE!</v>
      </c>
      <c r="BC84" s="124" t="e">
        <f>SUMIF([1]week13!$F$1:$F$1000,$D84,[1]week13!$I$1:$I$1000)</f>
        <v>#VALUE!</v>
      </c>
      <c r="BD84" s="124" t="e">
        <f>SUMIF([1]week14!$F$1:$F$1000,$D84,[1]week14!$I$1:$I$1000)</f>
        <v>#VALUE!</v>
      </c>
      <c r="BE84" s="124" t="e">
        <f>SUMIF([1]week15!$F$1:$F$1000,$D84,[1]week15!$I$1:$I$1000)</f>
        <v>#VALUE!</v>
      </c>
    </row>
    <row r="85" spans="1:57" ht="13.5" customHeight="1">
      <c r="A85" t="s">
        <v>13</v>
      </c>
      <c r="B85" s="137" t="s">
        <v>30</v>
      </c>
      <c r="C85" s="118">
        <v>2</v>
      </c>
      <c r="D85" s="139" t="s">
        <v>151</v>
      </c>
      <c r="E85" s="120" t="s">
        <v>112</v>
      </c>
      <c r="F85" s="121" t="e">
        <f t="shared" si="3"/>
        <v>#REF!</v>
      </c>
      <c r="H85" s="118" t="e">
        <f>COUNTIF([1]week1!#REF!,$D85)</f>
        <v>#REF!</v>
      </c>
      <c r="I85" s="118" t="e">
        <f>COUNTIF('[1]week 2'!#REF!,$D85)</f>
        <v>#REF!</v>
      </c>
      <c r="J85" s="118" t="e">
        <f>COUNTIF([1]week3!#REF!,$D85)</f>
        <v>#REF!</v>
      </c>
      <c r="K85" s="118" t="e">
        <f>COUNTIF([1]week4!#REF!,$D85)</f>
        <v>#REF!</v>
      </c>
      <c r="L85" s="118" t="e">
        <f>COUNTIF([1]week5!#REF!,$D85)</f>
        <v>#REF!</v>
      </c>
      <c r="M85" s="118" t="e">
        <f>COUNTIF([1]week6!#REF!,$D85)</f>
        <v>#REF!</v>
      </c>
      <c r="N85" s="118" t="e">
        <f>COUNTIF([1]week7!#REF!,$D85)</f>
        <v>#REF!</v>
      </c>
      <c r="O85" s="118" t="e">
        <f>COUNTIF([1]week8!#REF!,$D85)</f>
        <v>#REF!</v>
      </c>
      <c r="P85" s="118" t="e">
        <f>COUNTIF([1]week9!#REF!,$D85)</f>
        <v>#REF!</v>
      </c>
      <c r="Q85" s="118" t="e">
        <f>COUNTIF([1]week10!#REF!,$D85)</f>
        <v>#REF!</v>
      </c>
      <c r="R85" s="118" t="e">
        <f>COUNTIF([1]week11!#REF!,$D85)</f>
        <v>#REF!</v>
      </c>
      <c r="S85" s="118" t="e">
        <f>COUNTIF([1]week12!#REF!,$D85)</f>
        <v>#REF!</v>
      </c>
      <c r="T85" s="118" t="e">
        <f>COUNTIF([1]week13!#REF!,$D85)</f>
        <v>#REF!</v>
      </c>
      <c r="U85" s="118" t="e">
        <f>COUNTIF([1]week14!#REF!,$D85)</f>
        <v>#REF!</v>
      </c>
      <c r="V85" s="118" t="e">
        <f>COUNTIF([1]week15!#REF!,$D85)</f>
        <v>#REF!</v>
      </c>
      <c r="Y85" s="124" t="e">
        <f t="shared" si="4"/>
        <v>#VALUE!</v>
      </c>
      <c r="Z85" s="124" t="e">
        <f>SUMIF([1]week1!$F$1:$F$1000,$D85,[1]week1!$J$1:$J$1000)</f>
        <v>#VALUE!</v>
      </c>
      <c r="AA85" s="124" t="e">
        <f>SUMIF('[1]week 2'!$F$1:$F$936,$D85,'[1]week 2'!$J$1:$J$936)</f>
        <v>#VALUE!</v>
      </c>
      <c r="AB85" s="124" t="e">
        <f>SUMIF([1]week3!$F$1:$F$1000,$D85,[1]week3!$J$1:$J$1000)</f>
        <v>#VALUE!</v>
      </c>
      <c r="AC85" s="124" t="e">
        <f>SUMIF([1]week4!$F$1:$F$1000,$D85,[1]week4!$J$1:$J$1000)</f>
        <v>#VALUE!</v>
      </c>
      <c r="AD85" s="124" t="e">
        <f>SUMIF([1]week5!$F$1:$F$1000,$D85,[1]week5!$J$1:$J$1000)</f>
        <v>#VALUE!</v>
      </c>
      <c r="AE85" s="135" t="e">
        <f>SUMIF([1]week7!$F$1:$F$1000,$D85,[1]week7!$J$1:$J$1000)</f>
        <v>#VALUE!</v>
      </c>
      <c r="AF85" s="124" t="e">
        <f>SUMIF([1]week6!$F$1:$F$1000,$D85,[1]week6!$J$1:$J$1000)</f>
        <v>#VALUE!</v>
      </c>
      <c r="AG85" s="124" t="e">
        <f>SUMIF([1]week8!$F$1:$F$1000,$D85,[1]week8!$J$1:$J$1000)</f>
        <v>#VALUE!</v>
      </c>
      <c r="AH85" s="124" t="e">
        <f>SUMIF([1]week9!$F$1:$F$1000,$D85,[1]week9!$J$1:$J$1000)</f>
        <v>#VALUE!</v>
      </c>
      <c r="AI85" s="124" t="e">
        <f>SUMIF([1]week10!$F$1:$F$1000,$D85,[1]week10!$J$1:$J$1000)</f>
        <v>#VALUE!</v>
      </c>
      <c r="AJ85" s="124" t="e">
        <f>SUMIF([1]week11!$F$1:$F$1000,$D85,[1]week11!$J$1:$J$1000)</f>
        <v>#VALUE!</v>
      </c>
      <c r="AK85" s="124" t="e">
        <f>SUMIF([1]week12!$F$1:$F$1000,$D85,[1]week12!$J$1:$J$1000)</f>
        <v>#VALUE!</v>
      </c>
      <c r="AL85" s="124" t="e">
        <f>SUMIF([1]week13!$F$1:$F$1000,$D85,[1]week13!$J$1:$J$1000)</f>
        <v>#VALUE!</v>
      </c>
      <c r="AM85" s="124" t="e">
        <f>SUMIF([1]week14!$F$1:$F$1000,$D85,[1]week14!$J$1:$J$1000)</f>
        <v>#VALUE!</v>
      </c>
      <c r="AN85" s="124" t="e">
        <f>SUMIF([1]week15!$F$1:$F$1000,$D85,[1]week15!$J$1:$J$1000)</f>
        <v>#VALUE!</v>
      </c>
      <c r="AP85" s="136" t="e">
        <f t="shared" si="5"/>
        <v>#VALUE!</v>
      </c>
      <c r="AQ85" s="124" t="e">
        <f>SUMIF([1]week1!$F$1:$F$1000,$D85,[1]week1!$I$1:$I$1000)</f>
        <v>#VALUE!</v>
      </c>
      <c r="AR85" s="124" t="e">
        <f>SUMIF('[1]week 2'!$F$1:$F$936,$D85,'[1]week 2'!$I$1:$I$936)</f>
        <v>#VALUE!</v>
      </c>
      <c r="AS85" s="124" t="e">
        <f>SUMIF([1]week3!$F$1:$F$1000,$D85,[1]week3!$I$1:$I$1000)</f>
        <v>#VALUE!</v>
      </c>
      <c r="AT85" s="124" t="e">
        <f>SUMIF([1]week4!$F$1:$F$1000,$D85,[1]week4!$I$1:$I$1000)</f>
        <v>#VALUE!</v>
      </c>
      <c r="AU85" s="124" t="e">
        <f>SUMIF([1]week5!$F$1:$F$1000,$D85,[1]week5!$I$1:$I$1000)</f>
        <v>#VALUE!</v>
      </c>
      <c r="AV85" s="135" t="e">
        <f>SUMIF([1]week7!$F$1:$F$1000,$D85,[1]week7!$I$1:$I$1000)</f>
        <v>#VALUE!</v>
      </c>
      <c r="AW85" s="124" t="e">
        <f>SUMIF([1]week6!$F$1:$F$1000,$D85,[1]week6!$I$1:$I$1000)</f>
        <v>#VALUE!</v>
      </c>
      <c r="AX85" s="124" t="e">
        <f>SUMIF([1]week8!$F$1:$F$1000,$D85,[1]week8!$I$1:$I$1000)</f>
        <v>#VALUE!</v>
      </c>
      <c r="AY85" s="124" t="e">
        <f>SUMIF([1]week9!$F$1:$F$1000,$D85,[1]week9!$I$1:$I$1000)</f>
        <v>#VALUE!</v>
      </c>
      <c r="AZ85" s="124" t="e">
        <f>SUMIF([1]week10!$F$1:$F$1000,$D85,[1]week10!$I$1:$I$1000)</f>
        <v>#VALUE!</v>
      </c>
      <c r="BA85" s="124" t="e">
        <f>SUMIF([1]week11!$F$1:$F$1000,$D85,[1]week11!$I$1:$I$1000)</f>
        <v>#VALUE!</v>
      </c>
      <c r="BB85" s="124" t="e">
        <f>SUMIF([1]week12!$F$1:$F$1000,$D85,[1]week12!$I$1:$I$1000)</f>
        <v>#VALUE!</v>
      </c>
      <c r="BC85" s="124" t="e">
        <f>SUMIF([1]week13!$F$1:$F$1000,$D85,[1]week13!$I$1:$I$1000)</f>
        <v>#VALUE!</v>
      </c>
      <c r="BD85" s="124" t="e">
        <f>SUMIF([1]week14!$F$1:$F$1000,$D85,[1]week14!$I$1:$I$1000)</f>
        <v>#VALUE!</v>
      </c>
      <c r="BE85" s="124" t="e">
        <f>SUMIF([1]week15!$F$1:$F$1000,$D85,[1]week15!$I$1:$I$1000)</f>
        <v>#VALUE!</v>
      </c>
    </row>
    <row r="86" spans="1:57" ht="13.5" customHeight="1">
      <c r="A86" t="s">
        <v>13</v>
      </c>
      <c r="B86" s="137" t="s">
        <v>30</v>
      </c>
      <c r="C86" s="118">
        <v>3</v>
      </c>
      <c r="D86" s="139" t="s">
        <v>152</v>
      </c>
      <c r="E86" s="120" t="s">
        <v>112</v>
      </c>
      <c r="F86" s="121" t="e">
        <f t="shared" si="3"/>
        <v>#REF!</v>
      </c>
      <c r="H86" s="118" t="e">
        <f>COUNTIF([1]week1!#REF!,$D86)</f>
        <v>#REF!</v>
      </c>
      <c r="I86" s="118" t="e">
        <f>COUNTIF('[1]week 2'!#REF!,$D86)</f>
        <v>#REF!</v>
      </c>
      <c r="J86" s="118" t="e">
        <f>COUNTIF([1]week3!#REF!,$D86)</f>
        <v>#REF!</v>
      </c>
      <c r="K86" s="118" t="e">
        <f>COUNTIF([1]week4!#REF!,$D86)</f>
        <v>#REF!</v>
      </c>
      <c r="L86" s="118" t="e">
        <f>COUNTIF([1]week5!#REF!,$D86)</f>
        <v>#REF!</v>
      </c>
      <c r="M86" s="118" t="e">
        <f>COUNTIF([1]week6!#REF!,$D86)</f>
        <v>#REF!</v>
      </c>
      <c r="N86" s="118" t="e">
        <f>COUNTIF([1]week7!#REF!,$D86)</f>
        <v>#REF!</v>
      </c>
      <c r="O86" s="118" t="e">
        <f>COUNTIF([1]week8!#REF!,$D86)</f>
        <v>#REF!</v>
      </c>
      <c r="P86" s="118" t="e">
        <f>COUNTIF([1]week9!#REF!,$D86)</f>
        <v>#REF!</v>
      </c>
      <c r="Q86" s="118" t="e">
        <f>COUNTIF([1]week10!#REF!,$D86)</f>
        <v>#REF!</v>
      </c>
      <c r="R86" s="118" t="e">
        <f>COUNTIF([1]week11!#REF!,$D86)</f>
        <v>#REF!</v>
      </c>
      <c r="S86" s="118" t="e">
        <f>COUNTIF([1]week12!#REF!,$D86)</f>
        <v>#REF!</v>
      </c>
      <c r="T86" s="118" t="e">
        <f>COUNTIF([1]week13!#REF!,$D86)</f>
        <v>#REF!</v>
      </c>
      <c r="U86" s="118" t="e">
        <f>COUNTIF([1]week14!#REF!,$D86)</f>
        <v>#REF!</v>
      </c>
      <c r="V86" s="118" t="e">
        <f>COUNTIF([1]week15!#REF!,$D86)</f>
        <v>#REF!</v>
      </c>
      <c r="Y86" s="124" t="e">
        <f t="shared" si="4"/>
        <v>#VALUE!</v>
      </c>
      <c r="Z86" s="124" t="e">
        <f>SUMIF([1]week1!$F$1:$F$1000,$D86,[1]week1!$J$1:$J$1000)</f>
        <v>#VALUE!</v>
      </c>
      <c r="AA86" s="124" t="e">
        <f>SUMIF('[1]week 2'!$F$1:$F$936,$D86,'[1]week 2'!$J$1:$J$936)</f>
        <v>#VALUE!</v>
      </c>
      <c r="AB86" s="124" t="e">
        <f>SUMIF([1]week3!$F$1:$F$1000,$D86,[1]week3!$J$1:$J$1000)</f>
        <v>#VALUE!</v>
      </c>
      <c r="AC86" s="124" t="e">
        <f>SUMIF([1]week4!$F$1:$F$1000,$D86,[1]week4!$J$1:$J$1000)</f>
        <v>#VALUE!</v>
      </c>
      <c r="AD86" s="124" t="e">
        <f>SUMIF([1]week5!$F$1:$F$1000,$D86,[1]week5!$J$1:$J$1000)</f>
        <v>#VALUE!</v>
      </c>
      <c r="AE86" s="135" t="e">
        <f>SUMIF([1]week7!$F$1:$F$1000,$D86,[1]week7!$J$1:$J$1000)</f>
        <v>#VALUE!</v>
      </c>
      <c r="AF86" s="124" t="e">
        <f>SUMIF([1]week6!$F$1:$F$1000,$D86,[1]week6!$J$1:$J$1000)</f>
        <v>#VALUE!</v>
      </c>
      <c r="AG86" s="124" t="e">
        <f>SUMIF([1]week8!$F$1:$F$1000,$D86,[1]week8!$J$1:$J$1000)</f>
        <v>#VALUE!</v>
      </c>
      <c r="AH86" s="124" t="e">
        <f>SUMIF([1]week9!$F$1:$F$1000,$D86,[1]week9!$J$1:$J$1000)</f>
        <v>#VALUE!</v>
      </c>
      <c r="AI86" s="124" t="e">
        <f>SUMIF([1]week10!$F$1:$F$1000,$D86,[1]week10!$J$1:$J$1000)</f>
        <v>#VALUE!</v>
      </c>
      <c r="AJ86" s="124" t="e">
        <f>SUMIF([1]week11!$F$1:$F$1000,$D86,[1]week11!$J$1:$J$1000)</f>
        <v>#VALUE!</v>
      </c>
      <c r="AK86" s="124" t="e">
        <f>SUMIF([1]week12!$F$1:$F$1000,$D86,[1]week12!$J$1:$J$1000)</f>
        <v>#VALUE!</v>
      </c>
      <c r="AL86" s="124" t="e">
        <f>SUMIF([1]week13!$F$1:$F$1000,$D86,[1]week13!$J$1:$J$1000)</f>
        <v>#VALUE!</v>
      </c>
      <c r="AM86" s="124" t="e">
        <f>SUMIF([1]week14!$F$1:$F$1000,$D86,[1]week14!$J$1:$J$1000)</f>
        <v>#VALUE!</v>
      </c>
      <c r="AN86" s="124" t="e">
        <f>SUMIF([1]week15!$F$1:$F$1000,$D86,[1]week15!$J$1:$J$1000)</f>
        <v>#VALUE!</v>
      </c>
      <c r="AP86" s="136" t="e">
        <f t="shared" si="5"/>
        <v>#VALUE!</v>
      </c>
      <c r="AQ86" s="124" t="e">
        <f>SUMIF([1]week1!$F$1:$F$1000,$D86,[1]week1!$I$1:$I$1000)</f>
        <v>#VALUE!</v>
      </c>
      <c r="AR86" s="124" t="e">
        <f>SUMIF('[1]week 2'!$F$1:$F$936,$D86,'[1]week 2'!$I$1:$I$936)</f>
        <v>#VALUE!</v>
      </c>
      <c r="AS86" s="124" t="e">
        <f>SUMIF([1]week3!$F$1:$F$1000,$D86,[1]week3!$I$1:$I$1000)</f>
        <v>#VALUE!</v>
      </c>
      <c r="AT86" s="124" t="e">
        <f>SUMIF([1]week4!$F$1:$F$1000,$D86,[1]week4!$I$1:$I$1000)</f>
        <v>#VALUE!</v>
      </c>
      <c r="AU86" s="124" t="e">
        <f>SUMIF([1]week5!$F$1:$F$1000,$D86,[1]week5!$I$1:$I$1000)</f>
        <v>#VALUE!</v>
      </c>
      <c r="AV86" s="135" t="e">
        <f>SUMIF([1]week7!$F$1:$F$1000,$D86,[1]week7!$I$1:$I$1000)</f>
        <v>#VALUE!</v>
      </c>
      <c r="AW86" s="124" t="e">
        <f>SUMIF([1]week6!$F$1:$F$1000,$D86,[1]week6!$I$1:$I$1000)</f>
        <v>#VALUE!</v>
      </c>
      <c r="AX86" s="124" t="e">
        <f>SUMIF([1]week8!$F$1:$F$1000,$D86,[1]week8!$I$1:$I$1000)</f>
        <v>#VALUE!</v>
      </c>
      <c r="AY86" s="124" t="e">
        <f>SUMIF([1]week9!$F$1:$F$1000,$D86,[1]week9!$I$1:$I$1000)</f>
        <v>#VALUE!</v>
      </c>
      <c r="AZ86" s="124" t="e">
        <f>SUMIF([1]week10!$F$1:$F$1000,$D86,[1]week10!$I$1:$I$1000)</f>
        <v>#VALUE!</v>
      </c>
      <c r="BA86" s="124" t="e">
        <f>SUMIF([1]week11!$F$1:$F$1000,$D86,[1]week11!$I$1:$I$1000)</f>
        <v>#VALUE!</v>
      </c>
      <c r="BB86" s="124" t="e">
        <f>SUMIF([1]week12!$F$1:$F$1000,$D86,[1]week12!$I$1:$I$1000)</f>
        <v>#VALUE!</v>
      </c>
      <c r="BC86" s="124" t="e">
        <f>SUMIF([1]week13!$F$1:$F$1000,$D86,[1]week13!$I$1:$I$1000)</f>
        <v>#VALUE!</v>
      </c>
      <c r="BD86" s="124" t="e">
        <f>SUMIF([1]week14!$F$1:$F$1000,$D86,[1]week14!$I$1:$I$1000)</f>
        <v>#VALUE!</v>
      </c>
      <c r="BE86" s="124" t="e">
        <f>SUMIF([1]week15!$F$1:$F$1000,$D86,[1]week15!$I$1:$I$1000)</f>
        <v>#VALUE!</v>
      </c>
    </row>
    <row r="87" spans="1:57" ht="13.5" customHeight="1">
      <c r="A87" t="s">
        <v>13</v>
      </c>
      <c r="B87" s="137" t="s">
        <v>30</v>
      </c>
      <c r="C87" s="118">
        <v>4</v>
      </c>
      <c r="D87" s="139" t="s">
        <v>153</v>
      </c>
      <c r="E87" s="120" t="s">
        <v>112</v>
      </c>
      <c r="F87" s="121" t="e">
        <f t="shared" si="3"/>
        <v>#REF!</v>
      </c>
      <c r="H87" s="118" t="e">
        <f>COUNTIF([1]week1!#REF!,$D87)</f>
        <v>#REF!</v>
      </c>
      <c r="I87" s="118" t="e">
        <f>COUNTIF('[1]week 2'!#REF!,$D87)</f>
        <v>#REF!</v>
      </c>
      <c r="J87" s="118" t="e">
        <f>COUNTIF([1]week3!#REF!,$D87)</f>
        <v>#REF!</v>
      </c>
      <c r="K87" s="118" t="e">
        <f>COUNTIF([1]week4!#REF!,$D87)</f>
        <v>#REF!</v>
      </c>
      <c r="L87" s="118" t="e">
        <f>COUNTIF([1]week5!#REF!,$D87)</f>
        <v>#REF!</v>
      </c>
      <c r="M87" s="118" t="e">
        <f>COUNTIF([1]week6!#REF!,$D87)</f>
        <v>#REF!</v>
      </c>
      <c r="N87" s="118" t="e">
        <f>COUNTIF([1]week7!#REF!,$D87)</f>
        <v>#REF!</v>
      </c>
      <c r="O87" s="118" t="e">
        <f>COUNTIF([1]week8!#REF!,$D87)</f>
        <v>#REF!</v>
      </c>
      <c r="P87" s="118" t="e">
        <f>COUNTIF([1]week9!#REF!,$D87)</f>
        <v>#REF!</v>
      </c>
      <c r="Q87" s="118" t="e">
        <f>COUNTIF([1]week10!#REF!,$D87)</f>
        <v>#REF!</v>
      </c>
      <c r="R87" s="118" t="e">
        <f>COUNTIF([1]week11!#REF!,$D87)</f>
        <v>#REF!</v>
      </c>
      <c r="S87" s="118" t="e">
        <f>COUNTIF([1]week12!#REF!,$D87)</f>
        <v>#REF!</v>
      </c>
      <c r="T87" s="118" t="e">
        <f>COUNTIF([1]week13!#REF!,$D87)</f>
        <v>#REF!</v>
      </c>
      <c r="U87" s="118" t="e">
        <f>COUNTIF([1]week14!#REF!,$D87)</f>
        <v>#REF!</v>
      </c>
      <c r="V87" s="118" t="e">
        <f>COUNTIF([1]week15!#REF!,$D87)</f>
        <v>#REF!</v>
      </c>
      <c r="Y87" s="124" t="e">
        <f t="shared" si="4"/>
        <v>#VALUE!</v>
      </c>
      <c r="Z87" s="124" t="e">
        <f>SUMIF([1]week1!$F$1:$F$1000,$D87,[1]week1!$J$1:$J$1000)</f>
        <v>#VALUE!</v>
      </c>
      <c r="AA87" s="124" t="e">
        <f>SUMIF('[1]week 2'!$F$1:$F$936,$D87,'[1]week 2'!$J$1:$J$936)</f>
        <v>#VALUE!</v>
      </c>
      <c r="AB87" s="124" t="e">
        <f>SUMIF([1]week3!$F$1:$F$1000,$D87,[1]week3!$J$1:$J$1000)</f>
        <v>#VALUE!</v>
      </c>
      <c r="AC87" s="124" t="e">
        <f>SUMIF([1]week4!$F$1:$F$1000,$D87,[1]week4!$J$1:$J$1000)</f>
        <v>#VALUE!</v>
      </c>
      <c r="AD87" s="124" t="e">
        <f>SUMIF([1]week5!$F$1:$F$1000,$D87,[1]week5!$J$1:$J$1000)</f>
        <v>#VALUE!</v>
      </c>
      <c r="AE87" s="135" t="e">
        <f>SUMIF([1]week7!$F$1:$F$1000,$D87,[1]week7!$J$1:$J$1000)</f>
        <v>#VALUE!</v>
      </c>
      <c r="AF87" s="124" t="e">
        <f>SUMIF([1]week6!$F$1:$F$1000,$D87,[1]week6!$J$1:$J$1000)</f>
        <v>#VALUE!</v>
      </c>
      <c r="AG87" s="124" t="e">
        <f>SUMIF([1]week8!$F$1:$F$1000,$D87,[1]week8!$J$1:$J$1000)</f>
        <v>#VALUE!</v>
      </c>
      <c r="AH87" s="124" t="e">
        <f>SUMIF([1]week9!$F$1:$F$1000,$D87,[1]week9!$J$1:$J$1000)</f>
        <v>#VALUE!</v>
      </c>
      <c r="AI87" s="124" t="e">
        <f>SUMIF([1]week10!$F$1:$F$1000,$D87,[1]week10!$J$1:$J$1000)</f>
        <v>#VALUE!</v>
      </c>
      <c r="AJ87" s="124" t="e">
        <f>SUMIF([1]week11!$F$1:$F$1000,$D87,[1]week11!$J$1:$J$1000)</f>
        <v>#VALUE!</v>
      </c>
      <c r="AK87" s="124" t="e">
        <f>SUMIF([1]week12!$F$1:$F$1000,$D87,[1]week12!$J$1:$J$1000)</f>
        <v>#VALUE!</v>
      </c>
      <c r="AL87" s="124" t="e">
        <f>SUMIF([1]week13!$F$1:$F$1000,$D87,[1]week13!$J$1:$J$1000)</f>
        <v>#VALUE!</v>
      </c>
      <c r="AM87" s="124" t="e">
        <f>SUMIF([1]week14!$F$1:$F$1000,$D87,[1]week14!$J$1:$J$1000)</f>
        <v>#VALUE!</v>
      </c>
      <c r="AN87" s="124" t="e">
        <f>SUMIF([1]week15!$F$1:$F$1000,$D87,[1]week15!$J$1:$J$1000)</f>
        <v>#VALUE!</v>
      </c>
      <c r="AP87" s="136" t="e">
        <f t="shared" si="5"/>
        <v>#VALUE!</v>
      </c>
      <c r="AQ87" s="124" t="e">
        <f>SUMIF([1]week1!$F$1:$F$1000,$D87,[1]week1!$I$1:$I$1000)</f>
        <v>#VALUE!</v>
      </c>
      <c r="AR87" s="124" t="e">
        <f>SUMIF('[1]week 2'!$F$1:$F$936,$D87,'[1]week 2'!$I$1:$I$936)</f>
        <v>#VALUE!</v>
      </c>
      <c r="AS87" s="124" t="e">
        <f>SUMIF([1]week3!$F$1:$F$1000,$D87,[1]week3!$I$1:$I$1000)</f>
        <v>#VALUE!</v>
      </c>
      <c r="AT87" s="124" t="e">
        <f>SUMIF([1]week4!$F$1:$F$1000,$D87,[1]week4!$I$1:$I$1000)</f>
        <v>#VALUE!</v>
      </c>
      <c r="AU87" s="124" t="e">
        <f>SUMIF([1]week5!$F$1:$F$1000,$D87,[1]week5!$I$1:$I$1000)</f>
        <v>#VALUE!</v>
      </c>
      <c r="AV87" s="135" t="e">
        <f>SUMIF([1]week7!$F$1:$F$1000,$D87,[1]week7!$I$1:$I$1000)</f>
        <v>#VALUE!</v>
      </c>
      <c r="AW87" s="124" t="e">
        <f>SUMIF([1]week6!$F$1:$F$1000,$D87,[1]week6!$I$1:$I$1000)</f>
        <v>#VALUE!</v>
      </c>
      <c r="AX87" s="124" t="e">
        <f>SUMIF([1]week8!$F$1:$F$1000,$D87,[1]week8!$I$1:$I$1000)</f>
        <v>#VALUE!</v>
      </c>
      <c r="AY87" s="124" t="e">
        <f>SUMIF([1]week9!$F$1:$F$1000,$D87,[1]week9!$I$1:$I$1000)</f>
        <v>#VALUE!</v>
      </c>
      <c r="AZ87" s="124" t="e">
        <f>SUMIF([1]week10!$F$1:$F$1000,$D87,[1]week10!$I$1:$I$1000)</f>
        <v>#VALUE!</v>
      </c>
      <c r="BA87" s="124" t="e">
        <f>SUMIF([1]week11!$F$1:$F$1000,$D87,[1]week11!$I$1:$I$1000)</f>
        <v>#VALUE!</v>
      </c>
      <c r="BB87" s="124" t="e">
        <f>SUMIF([1]week12!$F$1:$F$1000,$D87,[1]week12!$I$1:$I$1000)</f>
        <v>#VALUE!</v>
      </c>
      <c r="BC87" s="124" t="e">
        <f>SUMIF([1]week13!$F$1:$F$1000,$D87,[1]week13!$I$1:$I$1000)</f>
        <v>#VALUE!</v>
      </c>
      <c r="BD87" s="124" t="e">
        <f>SUMIF([1]week14!$F$1:$F$1000,$D87,[1]week14!$I$1:$I$1000)</f>
        <v>#VALUE!</v>
      </c>
      <c r="BE87" s="124" t="e">
        <f>SUMIF([1]week15!$F$1:$F$1000,$D87,[1]week15!$I$1:$I$1000)</f>
        <v>#VALUE!</v>
      </c>
    </row>
    <row r="88" spans="1:57" ht="13.5" customHeight="1">
      <c r="A88" t="s">
        <v>13</v>
      </c>
      <c r="B88" s="137" t="s">
        <v>30</v>
      </c>
      <c r="C88" s="118">
        <v>5</v>
      </c>
      <c r="D88" s="139" t="s">
        <v>154</v>
      </c>
      <c r="E88" s="120" t="s">
        <v>112</v>
      </c>
      <c r="F88" s="121" t="e">
        <f t="shared" si="3"/>
        <v>#REF!</v>
      </c>
      <c r="H88" s="118" t="e">
        <f>COUNTIF([1]week1!#REF!,$D88)</f>
        <v>#REF!</v>
      </c>
      <c r="I88" s="118" t="e">
        <f>COUNTIF('[1]week 2'!#REF!,$D88)</f>
        <v>#REF!</v>
      </c>
      <c r="J88" s="118" t="e">
        <f>COUNTIF([1]week3!#REF!,$D88)</f>
        <v>#REF!</v>
      </c>
      <c r="K88" s="118" t="e">
        <f>COUNTIF([1]week4!#REF!,$D88)</f>
        <v>#REF!</v>
      </c>
      <c r="L88" s="118" t="e">
        <f>COUNTIF([1]week5!#REF!,$D88)</f>
        <v>#REF!</v>
      </c>
      <c r="M88" s="118" t="e">
        <f>COUNTIF([1]week6!#REF!,$D88)</f>
        <v>#REF!</v>
      </c>
      <c r="N88" s="118" t="e">
        <f>COUNTIF([1]week7!#REF!,$D88)</f>
        <v>#REF!</v>
      </c>
      <c r="O88" s="118" t="e">
        <f>COUNTIF([1]week8!#REF!,$D88)</f>
        <v>#REF!</v>
      </c>
      <c r="P88" s="118" t="e">
        <f>COUNTIF([1]week9!#REF!,$D88)</f>
        <v>#REF!</v>
      </c>
      <c r="Q88" s="118" t="e">
        <f>COUNTIF([1]week10!#REF!,$D88)</f>
        <v>#REF!</v>
      </c>
      <c r="R88" s="118" t="e">
        <f>COUNTIF([1]week11!#REF!,$D88)</f>
        <v>#REF!</v>
      </c>
      <c r="S88" s="118" t="e">
        <f>COUNTIF([1]week12!#REF!,$D88)</f>
        <v>#REF!</v>
      </c>
      <c r="T88" s="118" t="e">
        <f>COUNTIF([1]week13!#REF!,$D88)</f>
        <v>#REF!</v>
      </c>
      <c r="U88" s="118" t="e">
        <f>COUNTIF([1]week14!#REF!,$D88)</f>
        <v>#REF!</v>
      </c>
      <c r="V88" s="118" t="e">
        <f>COUNTIF([1]week15!#REF!,$D88)</f>
        <v>#REF!</v>
      </c>
      <c r="Y88" s="124" t="e">
        <f t="shared" si="4"/>
        <v>#VALUE!</v>
      </c>
      <c r="Z88" s="124" t="e">
        <f>SUMIF([1]week1!$F$1:$F$1000,$D88,[1]week1!$J$1:$J$1000)</f>
        <v>#VALUE!</v>
      </c>
      <c r="AA88" s="124" t="e">
        <f>SUMIF('[1]week 2'!$F$1:$F$936,$D88,'[1]week 2'!$J$1:$J$936)</f>
        <v>#VALUE!</v>
      </c>
      <c r="AB88" s="124" t="e">
        <f>SUMIF([1]week3!$F$1:$F$1000,$D88,[1]week3!$J$1:$J$1000)</f>
        <v>#VALUE!</v>
      </c>
      <c r="AC88" s="124" t="e">
        <f>SUMIF([1]week4!$F$1:$F$1000,$D88,[1]week4!$J$1:$J$1000)</f>
        <v>#VALUE!</v>
      </c>
      <c r="AD88" s="124" t="e">
        <f>SUMIF([1]week5!$F$1:$F$1000,$D88,[1]week5!$J$1:$J$1000)</f>
        <v>#VALUE!</v>
      </c>
      <c r="AE88" s="135" t="e">
        <f>SUMIF([1]week7!$F$1:$F$1000,$D88,[1]week7!$J$1:$J$1000)</f>
        <v>#VALUE!</v>
      </c>
      <c r="AF88" s="124" t="e">
        <f>SUMIF([1]week6!$F$1:$F$1000,$D88,[1]week6!$J$1:$J$1000)</f>
        <v>#VALUE!</v>
      </c>
      <c r="AG88" s="124" t="e">
        <f>SUMIF([1]week8!$F$1:$F$1000,$D88,[1]week8!$J$1:$J$1000)</f>
        <v>#VALUE!</v>
      </c>
      <c r="AH88" s="124" t="e">
        <f>SUMIF([1]week9!$F$1:$F$1000,$D88,[1]week9!$J$1:$J$1000)</f>
        <v>#VALUE!</v>
      </c>
      <c r="AI88" s="124" t="e">
        <f>SUMIF([1]week10!$F$1:$F$1000,$D88,[1]week10!$J$1:$J$1000)</f>
        <v>#VALUE!</v>
      </c>
      <c r="AJ88" s="124" t="e">
        <f>SUMIF([1]week11!$F$1:$F$1000,$D88,[1]week11!$J$1:$J$1000)</f>
        <v>#VALUE!</v>
      </c>
      <c r="AK88" s="124" t="e">
        <f>SUMIF([1]week12!$F$1:$F$1000,$D88,[1]week12!$J$1:$J$1000)</f>
        <v>#VALUE!</v>
      </c>
      <c r="AL88" s="124" t="e">
        <f>SUMIF([1]week13!$F$1:$F$1000,$D88,[1]week13!$J$1:$J$1000)</f>
        <v>#VALUE!</v>
      </c>
      <c r="AM88" s="124" t="e">
        <f>SUMIF([1]week14!$F$1:$F$1000,$D88,[1]week14!$J$1:$J$1000)</f>
        <v>#VALUE!</v>
      </c>
      <c r="AN88" s="124" t="e">
        <f>SUMIF([1]week15!$F$1:$F$1000,$D88,[1]week15!$J$1:$J$1000)</f>
        <v>#VALUE!</v>
      </c>
      <c r="AP88" s="136" t="e">
        <f t="shared" si="5"/>
        <v>#VALUE!</v>
      </c>
      <c r="AQ88" s="124" t="e">
        <f>SUMIF([1]week1!$F$1:$F$1000,$D88,[1]week1!$I$1:$I$1000)</f>
        <v>#VALUE!</v>
      </c>
      <c r="AR88" s="124" t="e">
        <f>SUMIF('[1]week 2'!$F$1:$F$936,$D88,'[1]week 2'!$I$1:$I$936)</f>
        <v>#VALUE!</v>
      </c>
      <c r="AS88" s="124" t="e">
        <f>SUMIF([1]week3!$F$1:$F$1000,$D88,[1]week3!$I$1:$I$1000)</f>
        <v>#VALUE!</v>
      </c>
      <c r="AT88" s="124" t="e">
        <f>SUMIF([1]week4!$F$1:$F$1000,$D88,[1]week4!$I$1:$I$1000)</f>
        <v>#VALUE!</v>
      </c>
      <c r="AU88" s="124" t="e">
        <f>SUMIF([1]week5!$F$1:$F$1000,$D88,[1]week5!$I$1:$I$1000)</f>
        <v>#VALUE!</v>
      </c>
      <c r="AV88" s="135" t="e">
        <f>SUMIF([1]week7!$F$1:$F$1000,$D88,[1]week7!$I$1:$I$1000)</f>
        <v>#VALUE!</v>
      </c>
      <c r="AW88" s="124" t="e">
        <f>SUMIF([1]week6!$F$1:$F$1000,$D88,[1]week6!$I$1:$I$1000)</f>
        <v>#VALUE!</v>
      </c>
      <c r="AX88" s="124" t="e">
        <f>SUMIF([1]week8!$F$1:$F$1000,$D88,[1]week8!$I$1:$I$1000)</f>
        <v>#VALUE!</v>
      </c>
      <c r="AY88" s="124" t="e">
        <f>SUMIF([1]week9!$F$1:$F$1000,$D88,[1]week9!$I$1:$I$1000)</f>
        <v>#VALUE!</v>
      </c>
      <c r="AZ88" s="124" t="e">
        <f>SUMIF([1]week10!$F$1:$F$1000,$D88,[1]week10!$I$1:$I$1000)</f>
        <v>#VALUE!</v>
      </c>
      <c r="BA88" s="124" t="e">
        <f>SUMIF([1]week11!$F$1:$F$1000,$D88,[1]week11!$I$1:$I$1000)</f>
        <v>#VALUE!</v>
      </c>
      <c r="BB88" s="124" t="e">
        <f>SUMIF([1]week12!$F$1:$F$1000,$D88,[1]week12!$I$1:$I$1000)</f>
        <v>#VALUE!</v>
      </c>
      <c r="BC88" s="124" t="e">
        <f>SUMIF([1]week13!$F$1:$F$1000,$D88,[1]week13!$I$1:$I$1000)</f>
        <v>#VALUE!</v>
      </c>
      <c r="BD88" s="124" t="e">
        <f>SUMIF([1]week14!$F$1:$F$1000,$D88,[1]week14!$I$1:$I$1000)</f>
        <v>#VALUE!</v>
      </c>
      <c r="BE88" s="124" t="e">
        <f>SUMIF([1]week15!$F$1:$F$1000,$D88,[1]week15!$I$1:$I$1000)</f>
        <v>#VALUE!</v>
      </c>
    </row>
    <row r="89" spans="1:57" ht="13.5" customHeight="1">
      <c r="A89" t="s">
        <v>13</v>
      </c>
      <c r="B89" s="137" t="s">
        <v>30</v>
      </c>
      <c r="C89" s="118">
        <v>6</v>
      </c>
      <c r="D89" s="139" t="s">
        <v>155</v>
      </c>
      <c r="E89" s="120" t="s">
        <v>112</v>
      </c>
      <c r="F89" s="121" t="e">
        <f t="shared" si="3"/>
        <v>#REF!</v>
      </c>
      <c r="H89" s="118" t="e">
        <f>COUNTIF([1]week1!#REF!,$D89)</f>
        <v>#REF!</v>
      </c>
      <c r="I89" s="118" t="e">
        <f>COUNTIF('[1]week 2'!#REF!,$D89)</f>
        <v>#REF!</v>
      </c>
      <c r="J89" s="118" t="e">
        <f>COUNTIF([1]week3!#REF!,$D89)</f>
        <v>#REF!</v>
      </c>
      <c r="K89" s="118" t="e">
        <f>COUNTIF([1]week4!#REF!,$D89)</f>
        <v>#REF!</v>
      </c>
      <c r="L89" s="118" t="e">
        <f>COUNTIF([1]week5!#REF!,$D89)</f>
        <v>#REF!</v>
      </c>
      <c r="M89" s="118" t="e">
        <f>COUNTIF([1]week6!#REF!,$D89)</f>
        <v>#REF!</v>
      </c>
      <c r="N89" s="118" t="e">
        <f>COUNTIF([1]week7!#REF!,$D89)</f>
        <v>#REF!</v>
      </c>
      <c r="O89" s="118" t="e">
        <f>COUNTIF([1]week8!#REF!,$D89)</f>
        <v>#REF!</v>
      </c>
      <c r="P89" s="118" t="e">
        <f>COUNTIF([1]week9!#REF!,$D89)</f>
        <v>#REF!</v>
      </c>
      <c r="Q89" s="118" t="e">
        <f>COUNTIF([1]week10!#REF!,$D89)</f>
        <v>#REF!</v>
      </c>
      <c r="R89" s="118" t="e">
        <f>COUNTIF([1]week11!#REF!,$D89)</f>
        <v>#REF!</v>
      </c>
      <c r="S89" s="118" t="e">
        <f>COUNTIF([1]week12!#REF!,$D89)</f>
        <v>#REF!</v>
      </c>
      <c r="T89" s="118" t="e">
        <f>COUNTIF([1]week13!#REF!,$D89)</f>
        <v>#REF!</v>
      </c>
      <c r="U89" s="118" t="e">
        <f>COUNTIF([1]week14!#REF!,$D89)</f>
        <v>#REF!</v>
      </c>
      <c r="V89" s="118" t="e">
        <f>COUNTIF([1]week15!#REF!,$D89)</f>
        <v>#REF!</v>
      </c>
      <c r="Y89" s="124" t="e">
        <f t="shared" si="4"/>
        <v>#VALUE!</v>
      </c>
      <c r="Z89" s="124" t="e">
        <f>SUMIF([1]week1!$F$1:$F$1000,$D89,[1]week1!$J$1:$J$1000)</f>
        <v>#VALUE!</v>
      </c>
      <c r="AA89" s="124" t="e">
        <f>SUMIF('[1]week 2'!$F$1:$F$936,$D89,'[1]week 2'!$J$1:$J$936)</f>
        <v>#VALUE!</v>
      </c>
      <c r="AB89" s="124" t="e">
        <f>SUMIF([1]week3!$F$1:$F$1000,$D89,[1]week3!$J$1:$J$1000)</f>
        <v>#VALUE!</v>
      </c>
      <c r="AC89" s="124" t="e">
        <f>SUMIF([1]week4!$F$1:$F$1000,$D89,[1]week4!$J$1:$J$1000)</f>
        <v>#VALUE!</v>
      </c>
      <c r="AD89" s="124" t="e">
        <f>SUMIF([1]week5!$F$1:$F$1000,$D89,[1]week5!$J$1:$J$1000)</f>
        <v>#VALUE!</v>
      </c>
      <c r="AE89" s="135" t="e">
        <f>SUMIF([1]week7!$F$1:$F$1000,$D89,[1]week7!$J$1:$J$1000)</f>
        <v>#VALUE!</v>
      </c>
      <c r="AF89" s="124" t="e">
        <f>SUMIF([1]week6!$F$1:$F$1000,$D89,[1]week6!$J$1:$J$1000)</f>
        <v>#VALUE!</v>
      </c>
      <c r="AG89" s="124" t="e">
        <f>SUMIF([1]week8!$F$1:$F$1000,$D89,[1]week8!$J$1:$J$1000)</f>
        <v>#VALUE!</v>
      </c>
      <c r="AH89" s="124" t="e">
        <f>SUMIF([1]week9!$F$1:$F$1000,$D89,[1]week9!$J$1:$J$1000)</f>
        <v>#VALUE!</v>
      </c>
      <c r="AI89" s="124" t="e">
        <f>SUMIF([1]week10!$F$1:$F$1000,$D89,[1]week10!$J$1:$J$1000)</f>
        <v>#VALUE!</v>
      </c>
      <c r="AJ89" s="124" t="e">
        <f>SUMIF([1]week11!$F$1:$F$1000,$D89,[1]week11!$J$1:$J$1000)</f>
        <v>#VALUE!</v>
      </c>
      <c r="AK89" s="124" t="e">
        <f>SUMIF([1]week12!$F$1:$F$1000,$D89,[1]week12!$J$1:$J$1000)</f>
        <v>#VALUE!</v>
      </c>
      <c r="AL89" s="124" t="e">
        <f>SUMIF([1]week13!$F$1:$F$1000,$D89,[1]week13!$J$1:$J$1000)</f>
        <v>#VALUE!</v>
      </c>
      <c r="AM89" s="124" t="e">
        <f>SUMIF([1]week14!$F$1:$F$1000,$D89,[1]week14!$J$1:$J$1000)</f>
        <v>#VALUE!</v>
      </c>
      <c r="AN89" s="124" t="e">
        <f>SUMIF([1]week15!$F$1:$F$1000,$D89,[1]week15!$J$1:$J$1000)</f>
        <v>#VALUE!</v>
      </c>
      <c r="AP89" s="136" t="e">
        <f t="shared" si="5"/>
        <v>#VALUE!</v>
      </c>
      <c r="AQ89" s="124" t="e">
        <f>SUMIF([1]week1!$F$1:$F$1000,$D89,[1]week1!$I$1:$I$1000)</f>
        <v>#VALUE!</v>
      </c>
      <c r="AR89" s="124" t="e">
        <f>SUMIF('[1]week 2'!$F$1:$F$936,$D89,'[1]week 2'!$I$1:$I$936)</f>
        <v>#VALUE!</v>
      </c>
      <c r="AS89" s="124" t="e">
        <f>SUMIF([1]week3!$F$1:$F$1000,$D89,[1]week3!$I$1:$I$1000)</f>
        <v>#VALUE!</v>
      </c>
      <c r="AT89" s="124" t="e">
        <f>SUMIF([1]week4!$F$1:$F$1000,$D89,[1]week4!$I$1:$I$1000)</f>
        <v>#VALUE!</v>
      </c>
      <c r="AU89" s="124" t="e">
        <f>SUMIF([1]week5!$F$1:$F$1000,$D89,[1]week5!$I$1:$I$1000)</f>
        <v>#VALUE!</v>
      </c>
      <c r="AV89" s="135" t="e">
        <f>SUMIF([1]week7!$F$1:$F$1000,$D89,[1]week7!$I$1:$I$1000)</f>
        <v>#VALUE!</v>
      </c>
      <c r="AW89" s="124" t="e">
        <f>SUMIF([1]week6!$F$1:$F$1000,$D89,[1]week6!$I$1:$I$1000)</f>
        <v>#VALUE!</v>
      </c>
      <c r="AX89" s="124" t="e">
        <f>SUMIF([1]week8!$F$1:$F$1000,$D89,[1]week8!$I$1:$I$1000)</f>
        <v>#VALUE!</v>
      </c>
      <c r="AY89" s="124" t="e">
        <f>SUMIF([1]week9!$F$1:$F$1000,$D89,[1]week9!$I$1:$I$1000)</f>
        <v>#VALUE!</v>
      </c>
      <c r="AZ89" s="124" t="e">
        <f>SUMIF([1]week10!$F$1:$F$1000,$D89,[1]week10!$I$1:$I$1000)</f>
        <v>#VALUE!</v>
      </c>
      <c r="BA89" s="124" t="e">
        <f>SUMIF([1]week11!$F$1:$F$1000,$D89,[1]week11!$I$1:$I$1000)</f>
        <v>#VALUE!</v>
      </c>
      <c r="BB89" s="124" t="e">
        <f>SUMIF([1]week12!$F$1:$F$1000,$D89,[1]week12!$I$1:$I$1000)</f>
        <v>#VALUE!</v>
      </c>
      <c r="BC89" s="124" t="e">
        <f>SUMIF([1]week13!$F$1:$F$1000,$D89,[1]week13!$I$1:$I$1000)</f>
        <v>#VALUE!</v>
      </c>
      <c r="BD89" s="124" t="e">
        <f>SUMIF([1]week14!$F$1:$F$1000,$D89,[1]week14!$I$1:$I$1000)</f>
        <v>#VALUE!</v>
      </c>
      <c r="BE89" s="124" t="e">
        <f>SUMIF([1]week15!$F$1:$F$1000,$D89,[1]week15!$I$1:$I$1000)</f>
        <v>#VALUE!</v>
      </c>
    </row>
    <row r="90" spans="1:57" ht="13.5" customHeight="1">
      <c r="A90" t="s">
        <v>13</v>
      </c>
      <c r="B90" s="137" t="s">
        <v>30</v>
      </c>
      <c r="C90" s="118">
        <v>7</v>
      </c>
      <c r="D90" s="139" t="s">
        <v>156</v>
      </c>
      <c r="E90" s="120" t="s">
        <v>112</v>
      </c>
      <c r="F90" s="121" t="e">
        <f t="shared" si="3"/>
        <v>#REF!</v>
      </c>
      <c r="H90" s="118" t="e">
        <f>COUNTIF([1]week1!#REF!,$D90)</f>
        <v>#REF!</v>
      </c>
      <c r="I90" s="118" t="e">
        <f>COUNTIF('[1]week 2'!#REF!,$D90)</f>
        <v>#REF!</v>
      </c>
      <c r="J90" s="118" t="e">
        <f>COUNTIF([1]week3!#REF!,$D90)</f>
        <v>#REF!</v>
      </c>
      <c r="K90" s="118" t="e">
        <f>COUNTIF([1]week4!#REF!,$D90)</f>
        <v>#REF!</v>
      </c>
      <c r="L90" s="118" t="e">
        <f>COUNTIF([1]week5!#REF!,$D90)</f>
        <v>#REF!</v>
      </c>
      <c r="M90" s="118" t="e">
        <f>COUNTIF([1]week6!#REF!,$D90)</f>
        <v>#REF!</v>
      </c>
      <c r="N90" s="118" t="e">
        <f>COUNTIF([1]week7!#REF!,$D90)</f>
        <v>#REF!</v>
      </c>
      <c r="O90" s="118" t="e">
        <f>COUNTIF([1]week8!#REF!,$D90)</f>
        <v>#REF!</v>
      </c>
      <c r="P90" s="118" t="e">
        <f>COUNTIF([1]week9!#REF!,$D90)</f>
        <v>#REF!</v>
      </c>
      <c r="Q90" s="118" t="e">
        <f>COUNTIF([1]week10!#REF!,$D90)</f>
        <v>#REF!</v>
      </c>
      <c r="R90" s="118" t="e">
        <f>COUNTIF([1]week11!#REF!,$D90)</f>
        <v>#REF!</v>
      </c>
      <c r="S90" s="118" t="e">
        <f>COUNTIF([1]week12!#REF!,$D90)</f>
        <v>#REF!</v>
      </c>
      <c r="T90" s="118" t="e">
        <f>COUNTIF([1]week13!#REF!,$D90)</f>
        <v>#REF!</v>
      </c>
      <c r="U90" s="118" t="e">
        <f>COUNTIF([1]week14!#REF!,$D90)</f>
        <v>#REF!</v>
      </c>
      <c r="V90" s="118" t="e">
        <f>COUNTIF([1]week15!#REF!,$D90)</f>
        <v>#REF!</v>
      </c>
      <c r="Y90" s="124" t="e">
        <f t="shared" si="4"/>
        <v>#VALUE!</v>
      </c>
      <c r="Z90" s="124" t="e">
        <f>SUMIF([1]week1!$F$1:$F$1000,$D90,[1]week1!$J$1:$J$1000)</f>
        <v>#VALUE!</v>
      </c>
      <c r="AA90" s="124" t="e">
        <f>SUMIF('[1]week 2'!$F$1:$F$936,$D90,'[1]week 2'!$J$1:$J$936)</f>
        <v>#VALUE!</v>
      </c>
      <c r="AB90" s="124" t="e">
        <f>SUMIF([1]week3!$F$1:$F$1000,$D90,[1]week3!$J$1:$J$1000)</f>
        <v>#VALUE!</v>
      </c>
      <c r="AC90" s="124" t="e">
        <f>SUMIF([1]week4!$F$1:$F$1000,$D90,[1]week4!$J$1:$J$1000)</f>
        <v>#VALUE!</v>
      </c>
      <c r="AD90" s="124" t="e">
        <f>SUMIF([1]week5!$F$1:$F$1000,$D90,[1]week5!$J$1:$J$1000)</f>
        <v>#VALUE!</v>
      </c>
      <c r="AE90" s="135" t="e">
        <f>SUMIF([1]week7!$F$1:$F$1000,$D90,[1]week7!$J$1:$J$1000)</f>
        <v>#VALUE!</v>
      </c>
      <c r="AF90" s="124" t="e">
        <f>SUMIF([1]week6!$F$1:$F$1000,$D90,[1]week6!$J$1:$J$1000)</f>
        <v>#VALUE!</v>
      </c>
      <c r="AG90" s="124" t="e">
        <f>SUMIF([1]week8!$F$1:$F$1000,$D90,[1]week8!$J$1:$J$1000)</f>
        <v>#VALUE!</v>
      </c>
      <c r="AH90" s="124" t="e">
        <f>SUMIF([1]week9!$F$1:$F$1000,$D90,[1]week9!$J$1:$J$1000)</f>
        <v>#VALUE!</v>
      </c>
      <c r="AI90" s="124" t="e">
        <f>SUMIF([1]week10!$F$1:$F$1000,$D90,[1]week10!$J$1:$J$1000)</f>
        <v>#VALUE!</v>
      </c>
      <c r="AJ90" s="124" t="e">
        <f>SUMIF([1]week11!$F$1:$F$1000,$D90,[1]week11!$J$1:$J$1000)</f>
        <v>#VALUE!</v>
      </c>
      <c r="AK90" s="124" t="e">
        <f>SUMIF([1]week12!$F$1:$F$1000,$D90,[1]week12!$J$1:$J$1000)</f>
        <v>#VALUE!</v>
      </c>
      <c r="AL90" s="124" t="e">
        <f>SUMIF([1]week13!$F$1:$F$1000,$D90,[1]week13!$J$1:$J$1000)</f>
        <v>#VALUE!</v>
      </c>
      <c r="AM90" s="124" t="e">
        <f>SUMIF([1]week14!$F$1:$F$1000,$D90,[1]week14!$J$1:$J$1000)</f>
        <v>#VALUE!</v>
      </c>
      <c r="AN90" s="124" t="e">
        <f>SUMIF([1]week15!$F$1:$F$1000,$D90,[1]week15!$J$1:$J$1000)</f>
        <v>#VALUE!</v>
      </c>
      <c r="AP90" s="136" t="e">
        <f t="shared" si="5"/>
        <v>#VALUE!</v>
      </c>
      <c r="AQ90" s="124" t="e">
        <f>SUMIF([1]week1!$F$1:$F$1000,$D90,[1]week1!$I$1:$I$1000)</f>
        <v>#VALUE!</v>
      </c>
      <c r="AR90" s="124" t="e">
        <f>SUMIF('[1]week 2'!$F$1:$F$936,$D90,'[1]week 2'!$I$1:$I$936)</f>
        <v>#VALUE!</v>
      </c>
      <c r="AS90" s="124" t="e">
        <f>SUMIF([1]week3!$F$1:$F$1000,$D90,[1]week3!$I$1:$I$1000)</f>
        <v>#VALUE!</v>
      </c>
      <c r="AT90" s="124" t="e">
        <f>SUMIF([1]week4!$F$1:$F$1000,$D90,[1]week4!$I$1:$I$1000)</f>
        <v>#VALUE!</v>
      </c>
      <c r="AU90" s="124" t="e">
        <f>SUMIF([1]week5!$F$1:$F$1000,$D90,[1]week5!$I$1:$I$1000)</f>
        <v>#VALUE!</v>
      </c>
      <c r="AV90" s="135" t="e">
        <f>SUMIF([1]week7!$F$1:$F$1000,$D90,[1]week7!$I$1:$I$1000)</f>
        <v>#VALUE!</v>
      </c>
      <c r="AW90" s="124" t="e">
        <f>SUMIF([1]week6!$F$1:$F$1000,$D90,[1]week6!$I$1:$I$1000)</f>
        <v>#VALUE!</v>
      </c>
      <c r="AX90" s="124" t="e">
        <f>SUMIF([1]week8!$F$1:$F$1000,$D90,[1]week8!$I$1:$I$1000)</f>
        <v>#VALUE!</v>
      </c>
      <c r="AY90" s="124" t="e">
        <f>SUMIF([1]week9!$F$1:$F$1000,$D90,[1]week9!$I$1:$I$1000)</f>
        <v>#VALUE!</v>
      </c>
      <c r="AZ90" s="124" t="e">
        <f>SUMIF([1]week10!$F$1:$F$1000,$D90,[1]week10!$I$1:$I$1000)</f>
        <v>#VALUE!</v>
      </c>
      <c r="BA90" s="124" t="e">
        <f>SUMIF([1]week11!$F$1:$F$1000,$D90,[1]week11!$I$1:$I$1000)</f>
        <v>#VALUE!</v>
      </c>
      <c r="BB90" s="124" t="e">
        <f>SUMIF([1]week12!$F$1:$F$1000,$D90,[1]week12!$I$1:$I$1000)</f>
        <v>#VALUE!</v>
      </c>
      <c r="BC90" s="124" t="e">
        <f>SUMIF([1]week13!$F$1:$F$1000,$D90,[1]week13!$I$1:$I$1000)</f>
        <v>#VALUE!</v>
      </c>
      <c r="BD90" s="124" t="e">
        <f>SUMIF([1]week14!$F$1:$F$1000,$D90,[1]week14!$I$1:$I$1000)</f>
        <v>#VALUE!</v>
      </c>
      <c r="BE90" s="124" t="e">
        <f>SUMIF([1]week15!$F$1:$F$1000,$D90,[1]week15!$I$1:$I$1000)</f>
        <v>#VALUE!</v>
      </c>
    </row>
    <row r="91" spans="1:57" ht="13.5" customHeight="1">
      <c r="A91" t="s">
        <v>13</v>
      </c>
      <c r="B91" s="137" t="s">
        <v>30</v>
      </c>
      <c r="C91" s="118">
        <v>8</v>
      </c>
      <c r="D91" s="140" t="s">
        <v>157</v>
      </c>
      <c r="E91" s="120" t="s">
        <v>112</v>
      </c>
      <c r="F91" s="121" t="e">
        <f t="shared" si="3"/>
        <v>#REF!</v>
      </c>
      <c r="H91" s="118" t="e">
        <f>COUNTIF([1]week1!#REF!,$D91)</f>
        <v>#REF!</v>
      </c>
      <c r="I91" s="118" t="e">
        <f>COUNTIF('[1]week 2'!#REF!,$D91)</f>
        <v>#REF!</v>
      </c>
      <c r="J91" s="118" t="e">
        <f>COUNTIF([1]week3!#REF!,$D91)</f>
        <v>#REF!</v>
      </c>
      <c r="K91" s="118" t="e">
        <f>COUNTIF([1]week4!#REF!,$D91)</f>
        <v>#REF!</v>
      </c>
      <c r="L91" s="118" t="e">
        <f>COUNTIF([1]week5!#REF!,$D91)</f>
        <v>#REF!</v>
      </c>
      <c r="M91" s="118" t="e">
        <f>COUNTIF([1]week6!#REF!,$D91)</f>
        <v>#REF!</v>
      </c>
      <c r="N91" s="118" t="e">
        <f>COUNTIF([1]week7!#REF!,$D91)</f>
        <v>#REF!</v>
      </c>
      <c r="O91" s="118" t="e">
        <f>COUNTIF([1]week8!#REF!,$D91)</f>
        <v>#REF!</v>
      </c>
      <c r="P91" s="118" t="e">
        <f>COUNTIF([1]week9!#REF!,$D91)</f>
        <v>#REF!</v>
      </c>
      <c r="Q91" s="118" t="e">
        <f>COUNTIF([1]week10!#REF!,$D91)</f>
        <v>#REF!</v>
      </c>
      <c r="R91" s="118" t="e">
        <f>COUNTIF([1]week11!#REF!,$D91)</f>
        <v>#REF!</v>
      </c>
      <c r="S91" s="118" t="e">
        <f>COUNTIF([1]week12!#REF!,$D91)</f>
        <v>#REF!</v>
      </c>
      <c r="T91" s="118" t="e">
        <f>COUNTIF([1]week13!#REF!,$D91)</f>
        <v>#REF!</v>
      </c>
      <c r="U91" s="118" t="e">
        <f>COUNTIF([1]week14!#REF!,$D91)</f>
        <v>#REF!</v>
      </c>
      <c r="V91" s="118" t="e">
        <f>COUNTIF([1]week15!#REF!,$D91)</f>
        <v>#REF!</v>
      </c>
      <c r="Y91" s="124" t="e">
        <f t="shared" si="4"/>
        <v>#VALUE!</v>
      </c>
      <c r="Z91" s="124" t="e">
        <f>SUMIF([1]week1!$F$1:$F$1000,$D91,[1]week1!$J$1:$J$1000)</f>
        <v>#VALUE!</v>
      </c>
      <c r="AA91" s="124" t="e">
        <f>SUMIF('[1]week 2'!$F$1:$F$936,$D91,'[1]week 2'!$J$1:$J$936)</f>
        <v>#VALUE!</v>
      </c>
      <c r="AB91" s="124" t="e">
        <f>SUMIF([1]week3!$F$1:$F$1000,$D91,[1]week3!$J$1:$J$1000)</f>
        <v>#VALUE!</v>
      </c>
      <c r="AC91" s="124" t="e">
        <f>SUMIF([1]week4!$F$1:$F$1000,$D91,[1]week4!$J$1:$J$1000)</f>
        <v>#VALUE!</v>
      </c>
      <c r="AD91" s="124" t="e">
        <f>SUMIF([1]week5!$F$1:$F$1000,$D91,[1]week5!$J$1:$J$1000)</f>
        <v>#VALUE!</v>
      </c>
      <c r="AE91" s="135" t="e">
        <f>SUMIF([1]week7!$F$1:$F$1000,$D91,[1]week7!$J$1:$J$1000)</f>
        <v>#VALUE!</v>
      </c>
      <c r="AF91" s="124" t="e">
        <f>SUMIF([1]week6!$F$1:$F$1000,$D91,[1]week6!$J$1:$J$1000)</f>
        <v>#VALUE!</v>
      </c>
      <c r="AG91" s="124" t="e">
        <f>SUMIF([1]week8!$F$1:$F$1000,$D91,[1]week8!$J$1:$J$1000)</f>
        <v>#VALUE!</v>
      </c>
      <c r="AH91" s="124" t="e">
        <f>SUMIF([1]week9!$F$1:$F$1000,$D91,[1]week9!$J$1:$J$1000)</f>
        <v>#VALUE!</v>
      </c>
      <c r="AI91" s="124" t="e">
        <f>SUMIF([1]week10!$F$1:$F$1000,$D91,[1]week10!$J$1:$J$1000)</f>
        <v>#VALUE!</v>
      </c>
      <c r="AJ91" s="124" t="e">
        <f>SUMIF([1]week11!$F$1:$F$1000,$D91,[1]week11!$J$1:$J$1000)</f>
        <v>#VALUE!</v>
      </c>
      <c r="AK91" s="124" t="e">
        <f>SUMIF([1]week12!$F$1:$F$1000,$D91,[1]week12!$J$1:$J$1000)</f>
        <v>#VALUE!</v>
      </c>
      <c r="AL91" s="124" t="e">
        <f>SUMIF([1]week13!$F$1:$F$1000,$D91,[1]week13!$J$1:$J$1000)</f>
        <v>#VALUE!</v>
      </c>
      <c r="AM91" s="124" t="e">
        <f>SUMIF([1]week14!$F$1:$F$1000,$D91,[1]week14!$J$1:$J$1000)</f>
        <v>#VALUE!</v>
      </c>
      <c r="AN91" s="124" t="e">
        <f>SUMIF([1]week15!$F$1:$F$1000,$D91,[1]week15!$J$1:$J$1000)</f>
        <v>#VALUE!</v>
      </c>
      <c r="AP91" s="136" t="e">
        <f t="shared" si="5"/>
        <v>#VALUE!</v>
      </c>
      <c r="AQ91" s="124" t="e">
        <f>SUMIF([1]week1!$F$1:$F$1000,$D91,[1]week1!$I$1:$I$1000)</f>
        <v>#VALUE!</v>
      </c>
      <c r="AR91" s="124" t="e">
        <f>SUMIF('[1]week 2'!$F$1:$F$936,$D91,'[1]week 2'!$I$1:$I$936)</f>
        <v>#VALUE!</v>
      </c>
      <c r="AS91" s="124" t="e">
        <f>SUMIF([1]week3!$F$1:$F$1000,$D91,[1]week3!$I$1:$I$1000)</f>
        <v>#VALUE!</v>
      </c>
      <c r="AT91" s="124" t="e">
        <f>SUMIF([1]week4!$F$1:$F$1000,$D91,[1]week4!$I$1:$I$1000)</f>
        <v>#VALUE!</v>
      </c>
      <c r="AU91" s="124" t="e">
        <f>SUMIF([1]week5!$F$1:$F$1000,$D91,[1]week5!$I$1:$I$1000)</f>
        <v>#VALUE!</v>
      </c>
      <c r="AV91" s="135" t="e">
        <f>SUMIF([1]week7!$F$1:$F$1000,$D91,[1]week7!$I$1:$I$1000)</f>
        <v>#VALUE!</v>
      </c>
      <c r="AW91" s="124" t="e">
        <f>SUMIF([1]week6!$F$1:$F$1000,$D91,[1]week6!$I$1:$I$1000)</f>
        <v>#VALUE!</v>
      </c>
      <c r="AX91" s="124" t="e">
        <f>SUMIF([1]week8!$F$1:$F$1000,$D91,[1]week8!$I$1:$I$1000)</f>
        <v>#VALUE!</v>
      </c>
      <c r="AY91" s="124" t="e">
        <f>SUMIF([1]week9!$F$1:$F$1000,$D91,[1]week9!$I$1:$I$1000)</f>
        <v>#VALUE!</v>
      </c>
      <c r="AZ91" s="124" t="e">
        <f>SUMIF([1]week10!$F$1:$F$1000,$D91,[1]week10!$I$1:$I$1000)</f>
        <v>#VALUE!</v>
      </c>
      <c r="BA91" s="124" t="e">
        <f>SUMIF([1]week11!$F$1:$F$1000,$D91,[1]week11!$I$1:$I$1000)</f>
        <v>#VALUE!</v>
      </c>
      <c r="BB91" s="124" t="e">
        <f>SUMIF([1]week12!$F$1:$F$1000,$D91,[1]week12!$I$1:$I$1000)</f>
        <v>#VALUE!</v>
      </c>
      <c r="BC91" s="124" t="e">
        <f>SUMIF([1]week13!$F$1:$F$1000,$D91,[1]week13!$I$1:$I$1000)</f>
        <v>#VALUE!</v>
      </c>
      <c r="BD91" s="124" t="e">
        <f>SUMIF([1]week14!$F$1:$F$1000,$D91,[1]week14!$I$1:$I$1000)</f>
        <v>#VALUE!</v>
      </c>
      <c r="BE91" s="124" t="e">
        <f>SUMIF([1]week15!$F$1:$F$1000,$D91,[1]week15!$I$1:$I$1000)</f>
        <v>#VALUE!</v>
      </c>
    </row>
    <row r="92" spans="1:57" ht="13.5" customHeight="1">
      <c r="A92" t="s">
        <v>13</v>
      </c>
      <c r="B92" s="137" t="s">
        <v>30</v>
      </c>
      <c r="C92" s="118">
        <v>9</v>
      </c>
      <c r="D92" s="140" t="s">
        <v>158</v>
      </c>
      <c r="E92" s="120" t="s">
        <v>112</v>
      </c>
      <c r="F92" s="121" t="e">
        <f t="shared" si="3"/>
        <v>#REF!</v>
      </c>
      <c r="H92" s="118" t="e">
        <f>COUNTIF([1]week1!#REF!,$D92)</f>
        <v>#REF!</v>
      </c>
      <c r="I92" s="118" t="e">
        <f>COUNTIF('[1]week 2'!#REF!,$D92)</f>
        <v>#REF!</v>
      </c>
      <c r="J92" s="118" t="e">
        <f>COUNTIF([1]week3!#REF!,$D92)</f>
        <v>#REF!</v>
      </c>
      <c r="K92" s="118" t="e">
        <f>COUNTIF([1]week4!#REF!,$D92)</f>
        <v>#REF!</v>
      </c>
      <c r="L92" s="118" t="e">
        <f>COUNTIF([1]week5!#REF!,$D92)</f>
        <v>#REF!</v>
      </c>
      <c r="M92" s="118" t="e">
        <f>COUNTIF([1]week6!#REF!,$D92)</f>
        <v>#REF!</v>
      </c>
      <c r="N92" s="118" t="e">
        <f>COUNTIF([1]week7!#REF!,$D92)</f>
        <v>#REF!</v>
      </c>
      <c r="O92" s="118" t="e">
        <f>COUNTIF([1]week8!#REF!,$D92)</f>
        <v>#REF!</v>
      </c>
      <c r="P92" s="118" t="e">
        <f>COUNTIF([1]week9!#REF!,$D92)</f>
        <v>#REF!</v>
      </c>
      <c r="Q92" s="118" t="e">
        <f>COUNTIF([1]week10!#REF!,$D92)</f>
        <v>#REF!</v>
      </c>
      <c r="R92" s="118" t="e">
        <f>COUNTIF([1]week11!#REF!,$D92)</f>
        <v>#REF!</v>
      </c>
      <c r="S92" s="118" t="e">
        <f>COUNTIF([1]week12!#REF!,$D92)</f>
        <v>#REF!</v>
      </c>
      <c r="T92" s="118" t="e">
        <f>COUNTIF([1]week13!#REF!,$D92)</f>
        <v>#REF!</v>
      </c>
      <c r="U92" s="118" t="e">
        <f>COUNTIF([1]week14!#REF!,$D92)</f>
        <v>#REF!</v>
      </c>
      <c r="V92" s="118" t="e">
        <f>COUNTIF([1]week15!#REF!,$D92)</f>
        <v>#REF!</v>
      </c>
      <c r="Y92" s="124" t="e">
        <f t="shared" si="4"/>
        <v>#VALUE!</v>
      </c>
      <c r="Z92" s="124" t="e">
        <f>SUMIF([1]week1!$F$1:$F$1000,$D92,[1]week1!$J$1:$J$1000)</f>
        <v>#VALUE!</v>
      </c>
      <c r="AA92" s="124" t="e">
        <f>SUMIF('[1]week 2'!$F$1:$F$936,$D92,'[1]week 2'!$J$1:$J$936)</f>
        <v>#VALUE!</v>
      </c>
      <c r="AB92" s="124" t="e">
        <f>SUMIF([1]week3!$F$1:$F$1000,$D92,[1]week3!$J$1:$J$1000)</f>
        <v>#VALUE!</v>
      </c>
      <c r="AC92" s="124" t="e">
        <f>SUMIF([1]week4!$F$1:$F$1000,$D92,[1]week4!$J$1:$J$1000)</f>
        <v>#VALUE!</v>
      </c>
      <c r="AD92" s="124" t="e">
        <f>SUMIF([1]week5!$F$1:$F$1000,$D92,[1]week5!$J$1:$J$1000)</f>
        <v>#VALUE!</v>
      </c>
      <c r="AE92" s="135" t="e">
        <f>SUMIF([1]week7!$F$1:$F$1000,$D92,[1]week7!$J$1:$J$1000)</f>
        <v>#VALUE!</v>
      </c>
      <c r="AF92" s="124" t="e">
        <f>SUMIF([1]week6!$F$1:$F$1000,$D92,[1]week6!$J$1:$J$1000)</f>
        <v>#VALUE!</v>
      </c>
      <c r="AG92" s="124" t="e">
        <f>SUMIF([1]week8!$F$1:$F$1000,$D92,[1]week8!$J$1:$J$1000)</f>
        <v>#VALUE!</v>
      </c>
      <c r="AH92" s="124" t="e">
        <f>SUMIF([1]week9!$F$1:$F$1000,$D92,[1]week9!$J$1:$J$1000)</f>
        <v>#VALUE!</v>
      </c>
      <c r="AI92" s="124" t="e">
        <f>SUMIF([1]week10!$F$1:$F$1000,$D92,[1]week10!$J$1:$J$1000)</f>
        <v>#VALUE!</v>
      </c>
      <c r="AJ92" s="124" t="e">
        <f>SUMIF([1]week11!$F$1:$F$1000,$D92,[1]week11!$J$1:$J$1000)</f>
        <v>#VALUE!</v>
      </c>
      <c r="AK92" s="124" t="e">
        <f>SUMIF([1]week12!$F$1:$F$1000,$D92,[1]week12!$J$1:$J$1000)</f>
        <v>#VALUE!</v>
      </c>
      <c r="AL92" s="124" t="e">
        <f>SUMIF([1]week13!$F$1:$F$1000,$D92,[1]week13!$J$1:$J$1000)</f>
        <v>#VALUE!</v>
      </c>
      <c r="AM92" s="124" t="e">
        <f>SUMIF([1]week14!$F$1:$F$1000,$D92,[1]week14!$J$1:$J$1000)</f>
        <v>#VALUE!</v>
      </c>
      <c r="AN92" s="124" t="e">
        <f>SUMIF([1]week15!$F$1:$F$1000,$D92,[1]week15!$J$1:$J$1000)</f>
        <v>#VALUE!</v>
      </c>
      <c r="AP92" s="136" t="e">
        <f t="shared" si="5"/>
        <v>#VALUE!</v>
      </c>
      <c r="AQ92" s="124" t="e">
        <f>SUMIF([1]week1!$F$1:$F$1000,$D92,[1]week1!$I$1:$I$1000)</f>
        <v>#VALUE!</v>
      </c>
      <c r="AR92" s="124" t="e">
        <f>SUMIF('[1]week 2'!$F$1:$F$936,$D92,'[1]week 2'!$I$1:$I$936)</f>
        <v>#VALUE!</v>
      </c>
      <c r="AS92" s="124" t="e">
        <f>SUMIF([1]week3!$F$1:$F$1000,$D92,[1]week3!$I$1:$I$1000)</f>
        <v>#VALUE!</v>
      </c>
      <c r="AT92" s="124" t="e">
        <f>SUMIF([1]week4!$F$1:$F$1000,$D92,[1]week4!$I$1:$I$1000)</f>
        <v>#VALUE!</v>
      </c>
      <c r="AU92" s="124" t="e">
        <f>SUMIF([1]week5!$F$1:$F$1000,$D92,[1]week5!$I$1:$I$1000)</f>
        <v>#VALUE!</v>
      </c>
      <c r="AV92" s="135" t="e">
        <f>SUMIF([1]week7!$F$1:$F$1000,$D92,[1]week7!$I$1:$I$1000)</f>
        <v>#VALUE!</v>
      </c>
      <c r="AW92" s="124" t="e">
        <f>SUMIF([1]week6!$F$1:$F$1000,$D92,[1]week6!$I$1:$I$1000)</f>
        <v>#VALUE!</v>
      </c>
      <c r="AX92" s="124" t="e">
        <f>SUMIF([1]week8!$F$1:$F$1000,$D92,[1]week8!$I$1:$I$1000)</f>
        <v>#VALUE!</v>
      </c>
      <c r="AY92" s="124" t="e">
        <f>SUMIF([1]week9!$F$1:$F$1000,$D92,[1]week9!$I$1:$I$1000)</f>
        <v>#VALUE!</v>
      </c>
      <c r="AZ92" s="124" t="e">
        <f>SUMIF([1]week10!$F$1:$F$1000,$D92,[1]week10!$I$1:$I$1000)</f>
        <v>#VALUE!</v>
      </c>
      <c r="BA92" s="124" t="e">
        <f>SUMIF([1]week11!$F$1:$F$1000,$D92,[1]week11!$I$1:$I$1000)</f>
        <v>#VALUE!</v>
      </c>
      <c r="BB92" s="124" t="e">
        <f>SUMIF([1]week12!$F$1:$F$1000,$D92,[1]week12!$I$1:$I$1000)</f>
        <v>#VALUE!</v>
      </c>
      <c r="BC92" s="124" t="e">
        <f>SUMIF([1]week13!$F$1:$F$1000,$D92,[1]week13!$I$1:$I$1000)</f>
        <v>#VALUE!</v>
      </c>
      <c r="BD92" s="124" t="e">
        <f>SUMIF([1]week14!$F$1:$F$1000,$D92,[1]week14!$I$1:$I$1000)</f>
        <v>#VALUE!</v>
      </c>
      <c r="BE92" s="124" t="e">
        <f>SUMIF([1]week15!$F$1:$F$1000,$D92,[1]week15!$I$1:$I$1000)</f>
        <v>#VALUE!</v>
      </c>
    </row>
    <row r="93" spans="1:57" ht="13.5" customHeight="1">
      <c r="A93" t="s">
        <v>13</v>
      </c>
      <c r="B93" s="137" t="s">
        <v>30</v>
      </c>
      <c r="C93" s="118">
        <v>10</v>
      </c>
      <c r="D93" s="137" t="s">
        <v>369</v>
      </c>
      <c r="E93" s="120" t="s">
        <v>112</v>
      </c>
      <c r="F93" s="121" t="e">
        <f t="shared" si="3"/>
        <v>#REF!</v>
      </c>
      <c r="H93" s="118" t="e">
        <f>COUNTIF([1]week1!#REF!,$D93)</f>
        <v>#REF!</v>
      </c>
      <c r="I93" s="118" t="e">
        <f>COUNTIF('[1]week 2'!#REF!,$D93)</f>
        <v>#REF!</v>
      </c>
      <c r="J93" s="118" t="e">
        <f>COUNTIF([1]week3!#REF!,$D93)</f>
        <v>#REF!</v>
      </c>
      <c r="K93" s="118" t="e">
        <f>COUNTIF([1]week4!#REF!,$D93)</f>
        <v>#REF!</v>
      </c>
      <c r="L93" s="118" t="e">
        <f>COUNTIF([1]week5!#REF!,$D93)</f>
        <v>#REF!</v>
      </c>
      <c r="M93" s="118" t="e">
        <f>COUNTIF([1]week6!#REF!,$D93)</f>
        <v>#REF!</v>
      </c>
      <c r="N93" s="118" t="e">
        <f>COUNTIF([1]week7!#REF!,$D93)</f>
        <v>#REF!</v>
      </c>
      <c r="O93" s="118" t="e">
        <f>COUNTIF([1]week8!#REF!,$D93)</f>
        <v>#REF!</v>
      </c>
      <c r="P93" s="118" t="e">
        <f>COUNTIF([1]week9!#REF!,$D93)</f>
        <v>#REF!</v>
      </c>
      <c r="Q93" s="118" t="e">
        <f>COUNTIF([1]week10!#REF!,$D93)</f>
        <v>#REF!</v>
      </c>
      <c r="R93" s="118" t="e">
        <f>COUNTIF([1]week11!#REF!,$D93)</f>
        <v>#REF!</v>
      </c>
      <c r="S93" s="118" t="e">
        <f>COUNTIF([1]week12!#REF!,$D93)</f>
        <v>#REF!</v>
      </c>
      <c r="T93" s="118" t="e">
        <f>COUNTIF([1]week13!#REF!,$D93)</f>
        <v>#REF!</v>
      </c>
      <c r="U93" s="118" t="e">
        <f>COUNTIF([1]week14!#REF!,$D93)</f>
        <v>#REF!</v>
      </c>
      <c r="V93" s="118" t="e">
        <f>COUNTIF([1]week15!#REF!,$D93)</f>
        <v>#REF!</v>
      </c>
      <c r="Y93" s="124" t="e">
        <f t="shared" si="4"/>
        <v>#VALUE!</v>
      </c>
      <c r="Z93" s="124" t="e">
        <f>SUMIF([1]week1!$F$1:$F$1000,$D93,[1]week1!$J$1:$J$1000)</f>
        <v>#VALUE!</v>
      </c>
      <c r="AA93" s="124" t="e">
        <f>SUMIF('[1]week 2'!$F$1:$F$936,$D93,'[1]week 2'!$J$1:$J$936)</f>
        <v>#VALUE!</v>
      </c>
      <c r="AB93" s="124" t="e">
        <f>SUMIF([1]week3!$F$1:$F$1000,$D93,[1]week3!$J$1:$J$1000)</f>
        <v>#VALUE!</v>
      </c>
      <c r="AC93" s="124" t="e">
        <f>SUMIF([1]week4!$F$1:$F$1000,$D93,[1]week4!$J$1:$J$1000)</f>
        <v>#VALUE!</v>
      </c>
      <c r="AD93" s="124" t="e">
        <f>SUMIF([1]week5!$F$1:$F$1000,$D93,[1]week5!$J$1:$J$1000)</f>
        <v>#VALUE!</v>
      </c>
      <c r="AE93" s="135" t="e">
        <f>SUMIF([1]week7!$F$1:$F$1000,$D93,[1]week7!$J$1:$J$1000)</f>
        <v>#VALUE!</v>
      </c>
      <c r="AF93" s="124" t="e">
        <f>SUMIF([1]week6!$F$1:$F$1000,$D93,[1]week6!$J$1:$J$1000)</f>
        <v>#VALUE!</v>
      </c>
      <c r="AG93" s="124" t="e">
        <f>SUMIF([1]week8!$F$1:$F$1000,$D93,[1]week8!$J$1:$J$1000)</f>
        <v>#VALUE!</v>
      </c>
      <c r="AH93" s="124" t="e">
        <f>SUMIF([1]week9!$F$1:$F$1000,$D93,[1]week9!$J$1:$J$1000)</f>
        <v>#VALUE!</v>
      </c>
      <c r="AI93" s="124" t="e">
        <f>SUMIF([1]week10!$F$1:$F$1000,$D93,[1]week10!$J$1:$J$1000)</f>
        <v>#VALUE!</v>
      </c>
      <c r="AJ93" s="124" t="e">
        <f>SUMIF([1]week11!$F$1:$F$1000,$D93,[1]week11!$J$1:$J$1000)</f>
        <v>#VALUE!</v>
      </c>
      <c r="AK93" s="124" t="e">
        <f>SUMIF([1]week12!$F$1:$F$1000,$D93,[1]week12!$J$1:$J$1000)</f>
        <v>#VALUE!</v>
      </c>
      <c r="AL93" s="124" t="e">
        <f>SUMIF([1]week13!$F$1:$F$1000,$D93,[1]week13!$J$1:$J$1000)</f>
        <v>#VALUE!</v>
      </c>
      <c r="AM93" s="124" t="e">
        <f>SUMIF([1]week14!$F$1:$F$1000,$D93,[1]week14!$J$1:$J$1000)</f>
        <v>#VALUE!</v>
      </c>
      <c r="AN93" s="124" t="e">
        <f>SUMIF([1]week15!$F$1:$F$1000,$D93,[1]week15!$J$1:$J$1000)</f>
        <v>#VALUE!</v>
      </c>
      <c r="AP93" s="136" t="e">
        <f t="shared" si="5"/>
        <v>#VALUE!</v>
      </c>
      <c r="AQ93" s="124" t="e">
        <f>SUMIF([1]week1!$F$1:$F$1000,$D93,[1]week1!$I$1:$I$1000)</f>
        <v>#VALUE!</v>
      </c>
      <c r="AR93" s="124" t="e">
        <f>SUMIF('[1]week 2'!$F$1:$F$936,$D93,'[1]week 2'!$I$1:$I$936)</f>
        <v>#VALUE!</v>
      </c>
      <c r="AS93" s="124" t="e">
        <f>SUMIF([1]week3!$F$1:$F$1000,$D93,[1]week3!$I$1:$I$1000)</f>
        <v>#VALUE!</v>
      </c>
      <c r="AT93" s="124" t="e">
        <f>SUMIF([1]week4!$F$1:$F$1000,$D93,[1]week4!$I$1:$I$1000)</f>
        <v>#VALUE!</v>
      </c>
      <c r="AU93" s="124" t="e">
        <f>SUMIF([1]week5!$F$1:$F$1000,$D93,[1]week5!$I$1:$I$1000)</f>
        <v>#VALUE!</v>
      </c>
      <c r="AV93" s="135" t="e">
        <f>SUMIF([1]week7!$F$1:$F$1000,$D93,[1]week7!$I$1:$I$1000)</f>
        <v>#VALUE!</v>
      </c>
      <c r="AW93" s="124" t="e">
        <f>SUMIF([1]week6!$F$1:$F$1000,$D93,[1]week6!$I$1:$I$1000)</f>
        <v>#VALUE!</v>
      </c>
      <c r="AX93" s="124" t="e">
        <f>SUMIF([1]week8!$F$1:$F$1000,$D93,[1]week8!$I$1:$I$1000)</f>
        <v>#VALUE!</v>
      </c>
      <c r="AY93" s="124" t="e">
        <f>SUMIF([1]week9!$F$1:$F$1000,$D93,[1]week9!$I$1:$I$1000)</f>
        <v>#VALUE!</v>
      </c>
      <c r="AZ93" s="124" t="e">
        <f>SUMIF([1]week10!$F$1:$F$1000,$D93,[1]week10!$I$1:$I$1000)</f>
        <v>#VALUE!</v>
      </c>
      <c r="BA93" s="124" t="e">
        <f>SUMIF([1]week11!$F$1:$F$1000,$D93,[1]week11!$I$1:$I$1000)</f>
        <v>#VALUE!</v>
      </c>
      <c r="BB93" s="124" t="e">
        <f>SUMIF([1]week12!$F$1:$F$1000,$D93,[1]week12!$I$1:$I$1000)</f>
        <v>#VALUE!</v>
      </c>
      <c r="BC93" s="124" t="e">
        <f>SUMIF([1]week13!$F$1:$F$1000,$D93,[1]week13!$I$1:$I$1000)</f>
        <v>#VALUE!</v>
      </c>
      <c r="BD93" s="124" t="e">
        <f>SUMIF([1]week14!$F$1:$F$1000,$D93,[1]week14!$I$1:$I$1000)</f>
        <v>#VALUE!</v>
      </c>
      <c r="BE93" s="124" t="e">
        <f>SUMIF([1]week15!$F$1:$F$1000,$D93,[1]week15!$I$1:$I$1000)</f>
        <v>#VALUE!</v>
      </c>
    </row>
    <row r="94" spans="1:57" ht="13.5" customHeight="1">
      <c r="A94" t="s">
        <v>13</v>
      </c>
      <c r="B94" s="137" t="s">
        <v>30</v>
      </c>
      <c r="C94" s="118">
        <v>11</v>
      </c>
      <c r="D94" s="137" t="s">
        <v>184</v>
      </c>
      <c r="E94" s="120" t="s">
        <v>112</v>
      </c>
      <c r="F94" s="121" t="e">
        <f t="shared" si="3"/>
        <v>#REF!</v>
      </c>
      <c r="H94" s="118" t="e">
        <f>COUNTIF([1]week1!#REF!,$D94)</f>
        <v>#REF!</v>
      </c>
      <c r="I94" s="118" t="e">
        <f>COUNTIF('[1]week 2'!#REF!,$D94)</f>
        <v>#REF!</v>
      </c>
      <c r="J94" s="118" t="e">
        <f>COUNTIF([1]week3!#REF!,$D94)</f>
        <v>#REF!</v>
      </c>
      <c r="K94" s="118" t="e">
        <f>COUNTIF([1]week4!#REF!,$D94)</f>
        <v>#REF!</v>
      </c>
      <c r="L94" s="118" t="e">
        <f>COUNTIF([1]week5!#REF!,$D94)</f>
        <v>#REF!</v>
      </c>
      <c r="M94" s="118" t="e">
        <f>COUNTIF([1]week6!#REF!,$D94)</f>
        <v>#REF!</v>
      </c>
      <c r="N94" s="118" t="e">
        <f>COUNTIF([1]week7!#REF!,$D94)</f>
        <v>#REF!</v>
      </c>
      <c r="O94" s="118" t="e">
        <f>COUNTIF([1]week8!#REF!,$D94)</f>
        <v>#REF!</v>
      </c>
      <c r="P94" s="118" t="e">
        <f>COUNTIF([1]week9!#REF!,$D94)</f>
        <v>#REF!</v>
      </c>
      <c r="Q94" s="118" t="e">
        <f>COUNTIF([1]week10!#REF!,$D94)</f>
        <v>#REF!</v>
      </c>
      <c r="R94" s="118" t="e">
        <f>COUNTIF([1]week11!#REF!,$D94)</f>
        <v>#REF!</v>
      </c>
      <c r="S94" s="118" t="e">
        <f>COUNTIF([1]week12!#REF!,$D94)</f>
        <v>#REF!</v>
      </c>
      <c r="T94" s="118" t="e">
        <f>COUNTIF([1]week13!#REF!,$D94)</f>
        <v>#REF!</v>
      </c>
      <c r="U94" s="118" t="e">
        <f>COUNTIF([1]week14!#REF!,$D94)</f>
        <v>#REF!</v>
      </c>
      <c r="V94" s="118" t="e">
        <f>COUNTIF([1]week15!#REF!,$D94)</f>
        <v>#REF!</v>
      </c>
      <c r="Y94" s="124" t="e">
        <f t="shared" si="4"/>
        <v>#VALUE!</v>
      </c>
      <c r="Z94" s="124" t="e">
        <f>SUMIF([1]week1!$F$1:$F$1000,$D94,[1]week1!$J$1:$J$1000)</f>
        <v>#VALUE!</v>
      </c>
      <c r="AA94" s="124" t="e">
        <f>SUMIF('[1]week 2'!$F$1:$F$936,$D94,'[1]week 2'!$J$1:$J$936)</f>
        <v>#VALUE!</v>
      </c>
      <c r="AB94" s="124" t="e">
        <f>SUMIF([1]week3!$F$1:$F$1000,$D94,[1]week3!$J$1:$J$1000)</f>
        <v>#VALUE!</v>
      </c>
      <c r="AC94" s="124" t="e">
        <f>SUMIF([1]week4!$F$1:$F$1000,$D94,[1]week4!$J$1:$J$1000)</f>
        <v>#VALUE!</v>
      </c>
      <c r="AD94" s="124" t="e">
        <f>SUMIF([1]week5!$F$1:$F$1000,$D94,[1]week5!$J$1:$J$1000)</f>
        <v>#VALUE!</v>
      </c>
      <c r="AE94" s="135" t="e">
        <f>SUMIF([1]week7!$F$1:$F$1000,$D94,[1]week7!$J$1:$J$1000)</f>
        <v>#VALUE!</v>
      </c>
      <c r="AF94" s="124" t="e">
        <f>SUMIF([1]week6!$F$1:$F$1000,$D94,[1]week6!$J$1:$J$1000)</f>
        <v>#VALUE!</v>
      </c>
      <c r="AG94" s="124" t="e">
        <f>SUMIF([1]week8!$F$1:$F$1000,$D94,[1]week8!$J$1:$J$1000)</f>
        <v>#VALUE!</v>
      </c>
      <c r="AH94" s="124" t="e">
        <f>SUMIF([1]week9!$F$1:$F$1000,$D94,[1]week9!$J$1:$J$1000)</f>
        <v>#VALUE!</v>
      </c>
      <c r="AI94" s="124" t="e">
        <f>SUMIF([1]week10!$F$1:$F$1000,$D94,[1]week10!$J$1:$J$1000)</f>
        <v>#VALUE!</v>
      </c>
      <c r="AJ94" s="124" t="e">
        <f>SUMIF([1]week11!$F$1:$F$1000,$D94,[1]week11!$J$1:$J$1000)</f>
        <v>#VALUE!</v>
      </c>
      <c r="AK94" s="124" t="e">
        <f>SUMIF([1]week12!$F$1:$F$1000,$D94,[1]week12!$J$1:$J$1000)</f>
        <v>#VALUE!</v>
      </c>
      <c r="AL94" s="124" t="e">
        <f>SUMIF([1]week13!$F$1:$F$1000,$D94,[1]week13!$J$1:$J$1000)</f>
        <v>#VALUE!</v>
      </c>
      <c r="AM94" s="124" t="e">
        <f>SUMIF([1]week14!$F$1:$F$1000,$D94,[1]week14!$J$1:$J$1000)</f>
        <v>#VALUE!</v>
      </c>
      <c r="AN94" s="124" t="e">
        <f>SUMIF([1]week15!$F$1:$F$1000,$D94,[1]week15!$J$1:$J$1000)</f>
        <v>#VALUE!</v>
      </c>
      <c r="AP94" s="136" t="e">
        <f t="shared" si="5"/>
        <v>#VALUE!</v>
      </c>
      <c r="AQ94" s="124" t="e">
        <f>SUMIF([1]week1!$F$1:$F$1000,$D94,[1]week1!$I$1:$I$1000)</f>
        <v>#VALUE!</v>
      </c>
      <c r="AR94" s="124" t="e">
        <f>SUMIF('[1]week 2'!$F$1:$F$936,$D94,'[1]week 2'!$I$1:$I$936)</f>
        <v>#VALUE!</v>
      </c>
      <c r="AS94" s="124" t="e">
        <f>SUMIF([1]week3!$F$1:$F$1000,$D94,[1]week3!$I$1:$I$1000)</f>
        <v>#VALUE!</v>
      </c>
      <c r="AT94" s="124" t="e">
        <f>SUMIF([1]week4!$F$1:$F$1000,$D94,[1]week4!$I$1:$I$1000)</f>
        <v>#VALUE!</v>
      </c>
      <c r="AU94" s="124" t="e">
        <f>SUMIF([1]week5!$F$1:$F$1000,$D94,[1]week5!$I$1:$I$1000)</f>
        <v>#VALUE!</v>
      </c>
      <c r="AV94" s="135" t="e">
        <f>SUMIF([1]week7!$F$1:$F$1000,$D94,[1]week7!$I$1:$I$1000)</f>
        <v>#VALUE!</v>
      </c>
      <c r="AW94" s="124" t="e">
        <f>SUMIF([1]week6!$F$1:$F$1000,$D94,[1]week6!$I$1:$I$1000)</f>
        <v>#VALUE!</v>
      </c>
      <c r="AX94" s="124" t="e">
        <f>SUMIF([1]week8!$F$1:$F$1000,$D94,[1]week8!$I$1:$I$1000)</f>
        <v>#VALUE!</v>
      </c>
      <c r="AY94" s="124" t="e">
        <f>SUMIF([1]week9!$F$1:$F$1000,$D94,[1]week9!$I$1:$I$1000)</f>
        <v>#VALUE!</v>
      </c>
      <c r="AZ94" s="124" t="e">
        <f>SUMIF([1]week10!$F$1:$F$1000,$D94,[1]week10!$I$1:$I$1000)</f>
        <v>#VALUE!</v>
      </c>
      <c r="BA94" s="124" t="e">
        <f>SUMIF([1]week11!$F$1:$F$1000,$D94,[1]week11!$I$1:$I$1000)</f>
        <v>#VALUE!</v>
      </c>
      <c r="BB94" s="124" t="e">
        <f>SUMIF([1]week12!$F$1:$F$1000,$D94,[1]week12!$I$1:$I$1000)</f>
        <v>#VALUE!</v>
      </c>
      <c r="BC94" s="124" t="e">
        <f>SUMIF([1]week13!$F$1:$F$1000,$D94,[1]week13!$I$1:$I$1000)</f>
        <v>#VALUE!</v>
      </c>
      <c r="BD94" s="124" t="e">
        <f>SUMIF([1]week14!$F$1:$F$1000,$D94,[1]week14!$I$1:$I$1000)</f>
        <v>#VALUE!</v>
      </c>
      <c r="BE94" s="124" t="e">
        <f>SUMIF([1]week15!$F$1:$F$1000,$D94,[1]week15!$I$1:$I$1000)</f>
        <v>#VALUE!</v>
      </c>
    </row>
    <row r="95" spans="1:57" ht="13.5" customHeight="1">
      <c r="A95" t="s">
        <v>13</v>
      </c>
      <c r="B95" s="137" t="s">
        <v>30</v>
      </c>
      <c r="C95" s="118">
        <v>12</v>
      </c>
      <c r="D95" s="137" t="s">
        <v>120</v>
      </c>
      <c r="E95" s="120" t="s">
        <v>112</v>
      </c>
      <c r="F95" s="121" t="e">
        <f t="shared" si="3"/>
        <v>#REF!</v>
      </c>
      <c r="H95" s="118" t="e">
        <f>COUNTIF([1]week1!#REF!,$D95)</f>
        <v>#REF!</v>
      </c>
      <c r="I95" s="118" t="e">
        <f>COUNTIF('[1]week 2'!#REF!,$D95)</f>
        <v>#REF!</v>
      </c>
      <c r="J95" s="118" t="e">
        <f>COUNTIF([1]week3!#REF!,$D95)</f>
        <v>#REF!</v>
      </c>
      <c r="K95" s="118" t="e">
        <f>COUNTIF([1]week4!#REF!,$D95)</f>
        <v>#REF!</v>
      </c>
      <c r="L95" s="118" t="e">
        <f>COUNTIF([1]week5!#REF!,$D95)</f>
        <v>#REF!</v>
      </c>
      <c r="M95" s="118" t="e">
        <f>COUNTIF([1]week6!#REF!,$D95)</f>
        <v>#REF!</v>
      </c>
      <c r="N95" s="118" t="e">
        <f>COUNTIF([1]week7!#REF!,$D95)</f>
        <v>#REF!</v>
      </c>
      <c r="O95" s="118" t="e">
        <f>COUNTIF([1]week8!#REF!,$D95)</f>
        <v>#REF!</v>
      </c>
      <c r="P95" s="118" t="e">
        <f>COUNTIF([1]week9!#REF!,$D95)</f>
        <v>#REF!</v>
      </c>
      <c r="Q95" s="118" t="e">
        <f>COUNTIF([1]week10!#REF!,$D95)</f>
        <v>#REF!</v>
      </c>
      <c r="R95" s="118" t="e">
        <f>COUNTIF([1]week11!#REF!,$D95)</f>
        <v>#REF!</v>
      </c>
      <c r="S95" s="118" t="e">
        <f>COUNTIF([1]week12!#REF!,$D95)</f>
        <v>#REF!</v>
      </c>
      <c r="T95" s="118" t="e">
        <f>COUNTIF([1]week13!#REF!,$D95)</f>
        <v>#REF!</v>
      </c>
      <c r="U95" s="118" t="e">
        <f>COUNTIF([1]week14!#REF!,$D95)</f>
        <v>#REF!</v>
      </c>
      <c r="V95" s="118" t="e">
        <f>COUNTIF([1]week15!#REF!,$D95)</f>
        <v>#REF!</v>
      </c>
      <c r="Y95" s="124" t="e">
        <f t="shared" si="4"/>
        <v>#VALUE!</v>
      </c>
      <c r="Z95" s="124" t="e">
        <f>SUMIF([1]week1!$F$1:$F$1000,$D95,[1]week1!$J$1:$J$1000)</f>
        <v>#VALUE!</v>
      </c>
      <c r="AA95" s="124" t="e">
        <f>SUMIF('[1]week 2'!$F$1:$F$936,$D95,'[1]week 2'!$J$1:$J$936)</f>
        <v>#VALUE!</v>
      </c>
      <c r="AB95" s="124" t="e">
        <f>SUMIF([1]week3!$F$1:$F$1000,$D95,[1]week3!$J$1:$J$1000)</f>
        <v>#VALUE!</v>
      </c>
      <c r="AC95" s="124" t="e">
        <f>SUMIF([1]week4!$F$1:$F$1000,$D95,[1]week4!$J$1:$J$1000)</f>
        <v>#VALUE!</v>
      </c>
      <c r="AD95" s="124" t="e">
        <f>SUMIF([1]week5!$F$1:$F$1000,$D95,[1]week5!$J$1:$J$1000)</f>
        <v>#VALUE!</v>
      </c>
      <c r="AE95" s="135" t="e">
        <f>SUMIF([1]week7!$F$1:$F$1000,$D95,[1]week7!$J$1:$J$1000)</f>
        <v>#VALUE!</v>
      </c>
      <c r="AF95" s="124" t="e">
        <f>SUMIF([1]week6!$F$1:$F$1000,$D95,[1]week6!$J$1:$J$1000)</f>
        <v>#VALUE!</v>
      </c>
      <c r="AG95" s="124" t="e">
        <f>SUMIF([1]week8!$F$1:$F$1000,$D95,[1]week8!$J$1:$J$1000)</f>
        <v>#VALUE!</v>
      </c>
      <c r="AH95" s="124" t="e">
        <f>SUMIF([1]week9!$F$1:$F$1000,$D95,[1]week9!$J$1:$J$1000)</f>
        <v>#VALUE!</v>
      </c>
      <c r="AI95" s="124" t="e">
        <f>SUMIF([1]week10!$F$1:$F$1000,$D95,[1]week10!$J$1:$J$1000)</f>
        <v>#VALUE!</v>
      </c>
      <c r="AJ95" s="124" t="e">
        <f>SUMIF([1]week11!$F$1:$F$1000,$D95,[1]week11!$J$1:$J$1000)</f>
        <v>#VALUE!</v>
      </c>
      <c r="AK95" s="124" t="e">
        <f>SUMIF([1]week12!$F$1:$F$1000,$D95,[1]week12!$J$1:$J$1000)</f>
        <v>#VALUE!</v>
      </c>
      <c r="AL95" s="124" t="e">
        <f>SUMIF([1]week13!$F$1:$F$1000,$D95,[1]week13!$J$1:$J$1000)</f>
        <v>#VALUE!</v>
      </c>
      <c r="AM95" s="124" t="e">
        <f>SUMIF([1]week14!$F$1:$F$1000,$D95,[1]week14!$J$1:$J$1000)</f>
        <v>#VALUE!</v>
      </c>
      <c r="AN95" s="124" t="e">
        <f>SUMIF([1]week15!$F$1:$F$1000,$D95,[1]week15!$J$1:$J$1000)</f>
        <v>#VALUE!</v>
      </c>
      <c r="AP95" s="136" t="e">
        <f t="shared" si="5"/>
        <v>#VALUE!</v>
      </c>
      <c r="AQ95" s="124" t="e">
        <f>SUMIF([1]week1!$F$1:$F$1000,$D95,[1]week1!$I$1:$I$1000)</f>
        <v>#VALUE!</v>
      </c>
      <c r="AR95" s="124" t="e">
        <f>SUMIF('[1]week 2'!$F$1:$F$936,$D95,'[1]week 2'!$I$1:$I$936)</f>
        <v>#VALUE!</v>
      </c>
      <c r="AS95" s="124" t="e">
        <f>SUMIF([1]week3!$F$1:$F$1000,$D95,[1]week3!$I$1:$I$1000)</f>
        <v>#VALUE!</v>
      </c>
      <c r="AT95" s="124" t="e">
        <f>SUMIF([1]week4!$F$1:$F$1000,$D95,[1]week4!$I$1:$I$1000)</f>
        <v>#VALUE!</v>
      </c>
      <c r="AU95" s="124" t="e">
        <f>SUMIF([1]week5!$F$1:$F$1000,$D95,[1]week5!$I$1:$I$1000)</f>
        <v>#VALUE!</v>
      </c>
      <c r="AV95" s="135" t="e">
        <f>SUMIF([1]week7!$F$1:$F$1000,$D95,[1]week7!$I$1:$I$1000)</f>
        <v>#VALUE!</v>
      </c>
      <c r="AW95" s="124" t="e">
        <f>SUMIF([1]week6!$F$1:$F$1000,$D95,[1]week6!$I$1:$I$1000)</f>
        <v>#VALUE!</v>
      </c>
      <c r="AX95" s="124" t="e">
        <f>SUMIF([1]week8!$F$1:$F$1000,$D95,[1]week8!$I$1:$I$1000)</f>
        <v>#VALUE!</v>
      </c>
      <c r="AY95" s="124" t="e">
        <f>SUMIF([1]week9!$F$1:$F$1000,$D95,[1]week9!$I$1:$I$1000)</f>
        <v>#VALUE!</v>
      </c>
      <c r="AZ95" s="124" t="e">
        <f>SUMIF([1]week10!$F$1:$F$1000,$D95,[1]week10!$I$1:$I$1000)</f>
        <v>#VALUE!</v>
      </c>
      <c r="BA95" s="124" t="e">
        <f>SUMIF([1]week11!$F$1:$F$1000,$D95,[1]week11!$I$1:$I$1000)</f>
        <v>#VALUE!</v>
      </c>
      <c r="BB95" s="124" t="e">
        <f>SUMIF([1]week12!$F$1:$F$1000,$D95,[1]week12!$I$1:$I$1000)</f>
        <v>#VALUE!</v>
      </c>
      <c r="BC95" s="124" t="e">
        <f>SUMIF([1]week13!$F$1:$F$1000,$D95,[1]week13!$I$1:$I$1000)</f>
        <v>#VALUE!</v>
      </c>
      <c r="BD95" s="124" t="e">
        <f>SUMIF([1]week14!$F$1:$F$1000,$D95,[1]week14!$I$1:$I$1000)</f>
        <v>#VALUE!</v>
      </c>
      <c r="BE95" s="124" t="e">
        <f>SUMIF([1]week15!$F$1:$F$1000,$D95,[1]week15!$I$1:$I$1000)</f>
        <v>#VALUE!</v>
      </c>
    </row>
    <row r="96" spans="1:57" ht="13.5" customHeight="1">
      <c r="A96" t="s">
        <v>13</v>
      </c>
      <c r="B96" s="137" t="s">
        <v>30</v>
      </c>
      <c r="C96" s="118">
        <v>13</v>
      </c>
      <c r="D96" s="137" t="s">
        <v>120</v>
      </c>
      <c r="E96" s="120" t="s">
        <v>112</v>
      </c>
      <c r="F96" s="121" t="e">
        <f t="shared" si="3"/>
        <v>#REF!</v>
      </c>
      <c r="H96" s="118" t="e">
        <f>COUNTIF([1]week1!#REF!,$D96)</f>
        <v>#REF!</v>
      </c>
      <c r="I96" s="118" t="e">
        <f>COUNTIF('[1]week 2'!#REF!,$D96)</f>
        <v>#REF!</v>
      </c>
      <c r="J96" s="118" t="e">
        <f>COUNTIF([1]week3!#REF!,$D96)</f>
        <v>#REF!</v>
      </c>
      <c r="K96" s="118" t="e">
        <f>COUNTIF([1]week4!#REF!,$D96)</f>
        <v>#REF!</v>
      </c>
      <c r="L96" s="118" t="e">
        <f>COUNTIF([1]week5!#REF!,$D96)</f>
        <v>#REF!</v>
      </c>
      <c r="M96" s="118" t="e">
        <f>COUNTIF([1]week6!#REF!,$D96)</f>
        <v>#REF!</v>
      </c>
      <c r="N96" s="118" t="e">
        <f>COUNTIF([1]week7!#REF!,$D96)</f>
        <v>#REF!</v>
      </c>
      <c r="O96" s="118" t="e">
        <f>COUNTIF([1]week8!#REF!,$D96)</f>
        <v>#REF!</v>
      </c>
      <c r="P96" s="118" t="e">
        <f>COUNTIF([1]week9!#REF!,$D96)</f>
        <v>#REF!</v>
      </c>
      <c r="Q96" s="118" t="e">
        <f>COUNTIF([1]week10!#REF!,$D96)</f>
        <v>#REF!</v>
      </c>
      <c r="R96" s="118" t="e">
        <f>COUNTIF([1]week11!#REF!,$D96)</f>
        <v>#REF!</v>
      </c>
      <c r="S96" s="118" t="e">
        <f>COUNTIF([1]week12!#REF!,$D96)</f>
        <v>#REF!</v>
      </c>
      <c r="T96" s="118" t="e">
        <f>COUNTIF([1]week13!#REF!,$D96)</f>
        <v>#REF!</v>
      </c>
      <c r="U96" s="118" t="e">
        <f>COUNTIF([1]week14!#REF!,$D96)</f>
        <v>#REF!</v>
      </c>
      <c r="V96" s="118" t="e">
        <f>COUNTIF([1]week15!#REF!,$D96)</f>
        <v>#REF!</v>
      </c>
      <c r="Y96" s="124" t="e">
        <f t="shared" si="4"/>
        <v>#VALUE!</v>
      </c>
      <c r="Z96" s="124" t="e">
        <f>SUMIF([1]week1!$F$1:$F$1000,$D96,[1]week1!$J$1:$J$1000)</f>
        <v>#VALUE!</v>
      </c>
      <c r="AA96" s="124" t="e">
        <f>SUMIF('[1]week 2'!$F$1:$F$936,$D96,'[1]week 2'!$J$1:$J$936)</f>
        <v>#VALUE!</v>
      </c>
      <c r="AB96" s="124" t="e">
        <f>SUMIF([1]week3!$F$1:$F$1000,$D96,[1]week3!$J$1:$J$1000)</f>
        <v>#VALUE!</v>
      </c>
      <c r="AC96" s="124" t="e">
        <f>SUMIF([1]week4!$F$1:$F$1000,$D96,[1]week4!$J$1:$J$1000)</f>
        <v>#VALUE!</v>
      </c>
      <c r="AD96" s="124" t="e">
        <f>SUMIF([1]week5!$F$1:$F$1000,$D96,[1]week5!$J$1:$J$1000)</f>
        <v>#VALUE!</v>
      </c>
      <c r="AE96" s="135" t="e">
        <f>SUMIF([1]week7!$F$1:$F$1000,$D96,[1]week7!$J$1:$J$1000)</f>
        <v>#VALUE!</v>
      </c>
      <c r="AF96" s="124" t="e">
        <f>SUMIF([1]week6!$F$1:$F$1000,$D96,[1]week6!$J$1:$J$1000)</f>
        <v>#VALUE!</v>
      </c>
      <c r="AG96" s="124" t="e">
        <f>SUMIF([1]week8!$F$1:$F$1000,$D96,[1]week8!$J$1:$J$1000)</f>
        <v>#VALUE!</v>
      </c>
      <c r="AH96" s="124" t="e">
        <f>SUMIF([1]week9!$F$1:$F$1000,$D96,[1]week9!$J$1:$J$1000)</f>
        <v>#VALUE!</v>
      </c>
      <c r="AI96" s="124" t="e">
        <f>SUMIF([1]week10!$F$1:$F$1000,$D96,[1]week10!$J$1:$J$1000)</f>
        <v>#VALUE!</v>
      </c>
      <c r="AJ96" s="124" t="e">
        <f>SUMIF([1]week11!$F$1:$F$1000,$D96,[1]week11!$J$1:$J$1000)</f>
        <v>#VALUE!</v>
      </c>
      <c r="AK96" s="124" t="e">
        <f>SUMIF([1]week12!$F$1:$F$1000,$D96,[1]week12!$J$1:$J$1000)</f>
        <v>#VALUE!</v>
      </c>
      <c r="AL96" s="124" t="e">
        <f>SUMIF([1]week13!$F$1:$F$1000,$D96,[1]week13!$J$1:$J$1000)</f>
        <v>#VALUE!</v>
      </c>
      <c r="AM96" s="124" t="e">
        <f>SUMIF([1]week14!$F$1:$F$1000,$D96,[1]week14!$J$1:$J$1000)</f>
        <v>#VALUE!</v>
      </c>
      <c r="AN96" s="124" t="e">
        <f>SUMIF([1]week15!$F$1:$F$1000,$D96,[1]week15!$J$1:$J$1000)</f>
        <v>#VALUE!</v>
      </c>
      <c r="AP96" s="136" t="e">
        <f t="shared" si="5"/>
        <v>#VALUE!</v>
      </c>
      <c r="AQ96" s="124" t="e">
        <f>SUMIF([1]week1!$F$1:$F$1000,$D96,[1]week1!$I$1:$I$1000)</f>
        <v>#VALUE!</v>
      </c>
      <c r="AR96" s="124" t="e">
        <f>SUMIF('[1]week 2'!$F$1:$F$936,$D96,'[1]week 2'!$I$1:$I$936)</f>
        <v>#VALUE!</v>
      </c>
      <c r="AS96" s="124" t="e">
        <f>SUMIF([1]week3!$F$1:$F$1000,$D96,[1]week3!$I$1:$I$1000)</f>
        <v>#VALUE!</v>
      </c>
      <c r="AT96" s="124" t="e">
        <f>SUMIF([1]week4!$F$1:$F$1000,$D96,[1]week4!$I$1:$I$1000)</f>
        <v>#VALUE!</v>
      </c>
      <c r="AU96" s="124" t="e">
        <f>SUMIF([1]week5!$F$1:$F$1000,$D96,[1]week5!$I$1:$I$1000)</f>
        <v>#VALUE!</v>
      </c>
      <c r="AV96" s="135" t="e">
        <f>SUMIF([1]week7!$F$1:$F$1000,$D96,[1]week7!$I$1:$I$1000)</f>
        <v>#VALUE!</v>
      </c>
      <c r="AW96" s="124" t="e">
        <f>SUMIF([1]week6!$F$1:$F$1000,$D96,[1]week6!$I$1:$I$1000)</f>
        <v>#VALUE!</v>
      </c>
      <c r="AX96" s="124" t="e">
        <f>SUMIF([1]week8!$F$1:$F$1000,$D96,[1]week8!$I$1:$I$1000)</f>
        <v>#VALUE!</v>
      </c>
      <c r="AY96" s="124" t="e">
        <f>SUMIF([1]week9!$F$1:$F$1000,$D96,[1]week9!$I$1:$I$1000)</f>
        <v>#VALUE!</v>
      </c>
      <c r="AZ96" s="124" t="e">
        <f>SUMIF([1]week10!$F$1:$F$1000,$D96,[1]week10!$I$1:$I$1000)</f>
        <v>#VALUE!</v>
      </c>
      <c r="BA96" s="124" t="e">
        <f>SUMIF([1]week11!$F$1:$F$1000,$D96,[1]week11!$I$1:$I$1000)</f>
        <v>#VALUE!</v>
      </c>
      <c r="BB96" s="124" t="e">
        <f>SUMIF([1]week12!$F$1:$F$1000,$D96,[1]week12!$I$1:$I$1000)</f>
        <v>#VALUE!</v>
      </c>
      <c r="BC96" s="124" t="e">
        <f>SUMIF([1]week13!$F$1:$F$1000,$D96,[1]week13!$I$1:$I$1000)</f>
        <v>#VALUE!</v>
      </c>
      <c r="BD96" s="124" t="e">
        <f>SUMIF([1]week14!$F$1:$F$1000,$D96,[1]week14!$I$1:$I$1000)</f>
        <v>#VALUE!</v>
      </c>
      <c r="BE96" s="124" t="e">
        <f>SUMIF([1]week15!$F$1:$F$1000,$D96,[1]week15!$I$1:$I$1000)</f>
        <v>#VALUE!</v>
      </c>
    </row>
    <row r="97" spans="1:57" ht="13.5" customHeight="1">
      <c r="A97" t="s">
        <v>13</v>
      </c>
      <c r="B97" s="137" t="s">
        <v>30</v>
      </c>
      <c r="C97" s="118">
        <v>14</v>
      </c>
      <c r="D97" s="137" t="s">
        <v>120</v>
      </c>
      <c r="E97" s="120" t="s">
        <v>112</v>
      </c>
      <c r="F97" s="121" t="e">
        <f t="shared" si="3"/>
        <v>#REF!</v>
      </c>
      <c r="H97" s="118" t="e">
        <f>COUNTIF([1]week1!#REF!,$D97)</f>
        <v>#REF!</v>
      </c>
      <c r="I97" s="118" t="e">
        <f>COUNTIF('[1]week 2'!#REF!,$D97)</f>
        <v>#REF!</v>
      </c>
      <c r="J97" s="118" t="e">
        <f>COUNTIF([1]week3!#REF!,$D97)</f>
        <v>#REF!</v>
      </c>
      <c r="K97" s="118" t="e">
        <f>COUNTIF([1]week4!#REF!,$D97)</f>
        <v>#REF!</v>
      </c>
      <c r="L97" s="118" t="e">
        <f>COUNTIF([1]week5!#REF!,$D97)</f>
        <v>#REF!</v>
      </c>
      <c r="M97" s="118" t="e">
        <f>COUNTIF([1]week6!#REF!,$D97)</f>
        <v>#REF!</v>
      </c>
      <c r="N97" s="118" t="e">
        <f>COUNTIF([1]week7!#REF!,$D97)</f>
        <v>#REF!</v>
      </c>
      <c r="O97" s="118" t="e">
        <f>COUNTIF([1]week8!#REF!,$D97)</f>
        <v>#REF!</v>
      </c>
      <c r="P97" s="118" t="e">
        <f>COUNTIF([1]week9!#REF!,$D97)</f>
        <v>#REF!</v>
      </c>
      <c r="Q97" s="118" t="e">
        <f>COUNTIF([1]week10!#REF!,$D97)</f>
        <v>#REF!</v>
      </c>
      <c r="R97" s="118" t="e">
        <f>COUNTIF([1]week11!#REF!,$D97)</f>
        <v>#REF!</v>
      </c>
      <c r="S97" s="118" t="e">
        <f>COUNTIF([1]week12!#REF!,$D97)</f>
        <v>#REF!</v>
      </c>
      <c r="T97" s="118" t="e">
        <f>COUNTIF([1]week13!#REF!,$D97)</f>
        <v>#REF!</v>
      </c>
      <c r="U97" s="118" t="e">
        <f>COUNTIF([1]week14!#REF!,$D97)</f>
        <v>#REF!</v>
      </c>
      <c r="V97" s="118" t="e">
        <f>COUNTIF([1]week15!#REF!,$D97)</f>
        <v>#REF!</v>
      </c>
      <c r="Y97" s="124" t="e">
        <f t="shared" si="4"/>
        <v>#VALUE!</v>
      </c>
      <c r="Z97" s="124" t="e">
        <f>SUMIF([1]week1!$F$1:$F$1000,$D97,[1]week1!$J$1:$J$1000)</f>
        <v>#VALUE!</v>
      </c>
      <c r="AA97" s="124" t="e">
        <f>SUMIF('[1]week 2'!$F$1:$F$936,$D97,'[1]week 2'!$J$1:$J$936)</f>
        <v>#VALUE!</v>
      </c>
      <c r="AB97" s="124" t="e">
        <f>SUMIF([1]week3!$F$1:$F$1000,$D97,[1]week3!$J$1:$J$1000)</f>
        <v>#VALUE!</v>
      </c>
      <c r="AC97" s="124" t="e">
        <f>SUMIF([1]week4!$F$1:$F$1000,$D97,[1]week4!$J$1:$J$1000)</f>
        <v>#VALUE!</v>
      </c>
      <c r="AD97" s="124" t="e">
        <f>SUMIF([1]week5!$F$1:$F$1000,$D97,[1]week5!$J$1:$J$1000)</f>
        <v>#VALUE!</v>
      </c>
      <c r="AE97" s="135" t="e">
        <f>SUMIF([1]week7!$F$1:$F$1000,$D97,[1]week7!$J$1:$J$1000)</f>
        <v>#VALUE!</v>
      </c>
      <c r="AF97" s="124" t="e">
        <f>SUMIF([1]week6!$F$1:$F$1000,$D97,[1]week6!$J$1:$J$1000)</f>
        <v>#VALUE!</v>
      </c>
      <c r="AG97" s="124" t="e">
        <f>SUMIF([1]week8!$F$1:$F$1000,$D97,[1]week8!$J$1:$J$1000)</f>
        <v>#VALUE!</v>
      </c>
      <c r="AH97" s="124" t="e">
        <f>SUMIF([1]week9!$F$1:$F$1000,$D97,[1]week9!$J$1:$J$1000)</f>
        <v>#VALUE!</v>
      </c>
      <c r="AI97" s="124" t="e">
        <f>SUMIF([1]week10!$F$1:$F$1000,$D97,[1]week10!$J$1:$J$1000)</f>
        <v>#VALUE!</v>
      </c>
      <c r="AJ97" s="124" t="e">
        <f>SUMIF([1]week11!$F$1:$F$1000,$D97,[1]week11!$J$1:$J$1000)</f>
        <v>#VALUE!</v>
      </c>
      <c r="AK97" s="124" t="e">
        <f>SUMIF([1]week12!$F$1:$F$1000,$D97,[1]week12!$J$1:$J$1000)</f>
        <v>#VALUE!</v>
      </c>
      <c r="AL97" s="124" t="e">
        <f>SUMIF([1]week13!$F$1:$F$1000,$D97,[1]week13!$J$1:$J$1000)</f>
        <v>#VALUE!</v>
      </c>
      <c r="AM97" s="124" t="e">
        <f>SUMIF([1]week14!$F$1:$F$1000,$D97,[1]week14!$J$1:$J$1000)</f>
        <v>#VALUE!</v>
      </c>
      <c r="AN97" s="124" t="e">
        <f>SUMIF([1]week15!$F$1:$F$1000,$D97,[1]week15!$J$1:$J$1000)</f>
        <v>#VALUE!</v>
      </c>
      <c r="AP97" s="136" t="e">
        <f t="shared" si="5"/>
        <v>#VALUE!</v>
      </c>
      <c r="AQ97" s="124" t="e">
        <f>SUMIF([1]week1!$F$1:$F$1000,$D97,[1]week1!$I$1:$I$1000)</f>
        <v>#VALUE!</v>
      </c>
      <c r="AR97" s="124" t="e">
        <f>SUMIF('[1]week 2'!$F$1:$F$936,$D97,'[1]week 2'!$I$1:$I$936)</f>
        <v>#VALUE!</v>
      </c>
      <c r="AS97" s="124" t="e">
        <f>SUMIF([1]week3!$F$1:$F$1000,$D97,[1]week3!$I$1:$I$1000)</f>
        <v>#VALUE!</v>
      </c>
      <c r="AT97" s="124" t="e">
        <f>SUMIF([1]week4!$F$1:$F$1000,$D97,[1]week4!$I$1:$I$1000)</f>
        <v>#VALUE!</v>
      </c>
      <c r="AU97" s="124" t="e">
        <f>SUMIF([1]week5!$F$1:$F$1000,$D97,[1]week5!$I$1:$I$1000)</f>
        <v>#VALUE!</v>
      </c>
      <c r="AV97" s="135" t="e">
        <f>SUMIF([1]week7!$F$1:$F$1000,$D97,[1]week7!$I$1:$I$1000)</f>
        <v>#VALUE!</v>
      </c>
      <c r="AW97" s="124" t="e">
        <f>SUMIF([1]week6!$F$1:$F$1000,$D97,[1]week6!$I$1:$I$1000)</f>
        <v>#VALUE!</v>
      </c>
      <c r="AX97" s="124" t="e">
        <f>SUMIF([1]week8!$F$1:$F$1000,$D97,[1]week8!$I$1:$I$1000)</f>
        <v>#VALUE!</v>
      </c>
      <c r="AY97" s="124" t="e">
        <f>SUMIF([1]week9!$F$1:$F$1000,$D97,[1]week9!$I$1:$I$1000)</f>
        <v>#VALUE!</v>
      </c>
      <c r="AZ97" s="124" t="e">
        <f>SUMIF([1]week10!$F$1:$F$1000,$D97,[1]week10!$I$1:$I$1000)</f>
        <v>#VALUE!</v>
      </c>
      <c r="BA97" s="124" t="e">
        <f>SUMIF([1]week11!$F$1:$F$1000,$D97,[1]week11!$I$1:$I$1000)</f>
        <v>#VALUE!</v>
      </c>
      <c r="BB97" s="124" t="e">
        <f>SUMIF([1]week12!$F$1:$F$1000,$D97,[1]week12!$I$1:$I$1000)</f>
        <v>#VALUE!</v>
      </c>
      <c r="BC97" s="124" t="e">
        <f>SUMIF([1]week13!$F$1:$F$1000,$D97,[1]week13!$I$1:$I$1000)</f>
        <v>#VALUE!</v>
      </c>
      <c r="BD97" s="124" t="e">
        <f>SUMIF([1]week14!$F$1:$F$1000,$D97,[1]week14!$I$1:$I$1000)</f>
        <v>#VALUE!</v>
      </c>
      <c r="BE97" s="124" t="e">
        <f>SUMIF([1]week15!$F$1:$F$1000,$D97,[1]week15!$I$1:$I$1000)</f>
        <v>#VALUE!</v>
      </c>
    </row>
    <row r="98" spans="1:57" ht="13.5" customHeight="1">
      <c r="D98" s="137"/>
      <c r="H98" s="118" t="e">
        <f>COUNTIF([1]week1!#REF!,$D98)</f>
        <v>#REF!</v>
      </c>
      <c r="I98" s="118" t="e">
        <f>COUNTIF('[1]week 2'!#REF!,$D98)</f>
        <v>#REF!</v>
      </c>
      <c r="J98" s="118" t="e">
        <f>COUNTIF([1]week3!#REF!,$D98)</f>
        <v>#REF!</v>
      </c>
      <c r="K98" s="118" t="e">
        <f>COUNTIF([1]week4!#REF!,$D98)</f>
        <v>#REF!</v>
      </c>
      <c r="L98" s="118" t="e">
        <f>COUNTIF([1]week5!#REF!,$D98)</f>
        <v>#REF!</v>
      </c>
      <c r="M98" s="118" t="e">
        <f>COUNTIF([1]week6!#REF!,$D98)</f>
        <v>#REF!</v>
      </c>
      <c r="N98" s="118" t="e">
        <f>COUNTIF([1]week7!#REF!,$D98)</f>
        <v>#REF!</v>
      </c>
      <c r="O98" s="118" t="e">
        <f>COUNTIF([1]week8!#REF!,$D98)</f>
        <v>#REF!</v>
      </c>
      <c r="P98" s="118" t="e">
        <f>COUNTIF([1]week9!#REF!,$D98)</f>
        <v>#REF!</v>
      </c>
      <c r="Q98" s="118" t="e">
        <f>COUNTIF([1]week10!#REF!,$D98)</f>
        <v>#REF!</v>
      </c>
      <c r="R98" s="118" t="e">
        <f>COUNTIF([1]week11!#REF!,$D98)</f>
        <v>#REF!</v>
      </c>
      <c r="S98" s="118" t="e">
        <f>COUNTIF([1]week12!#REF!,$D98)</f>
        <v>#REF!</v>
      </c>
      <c r="T98" s="118" t="e">
        <f>COUNTIF([1]week13!#REF!,$D98)</f>
        <v>#REF!</v>
      </c>
      <c r="U98" s="118" t="e">
        <f>COUNTIF([1]week14!#REF!,$D98)</f>
        <v>#REF!</v>
      </c>
      <c r="V98" s="118" t="e">
        <f>COUNTIF([1]week15!#REF!,$D98)</f>
        <v>#REF!</v>
      </c>
      <c r="Y98" s="124" t="e">
        <f t="shared" si="4"/>
        <v>#VALUE!</v>
      </c>
      <c r="Z98" s="124" t="e">
        <f>SUMIF([1]week1!$F$1:$F$1000,$D98,[1]week1!$J$1:$J$1000)</f>
        <v>#VALUE!</v>
      </c>
      <c r="AA98" s="124" t="e">
        <f>SUMIF('[1]week 2'!$F$1:$F$936,$D98,'[1]week 2'!$J$1:$J$936)</f>
        <v>#VALUE!</v>
      </c>
      <c r="AB98" s="124" t="e">
        <f>SUMIF([1]week3!$F$1:$F$1000,$D98,[1]week3!$J$1:$J$1000)</f>
        <v>#VALUE!</v>
      </c>
      <c r="AC98" s="124" t="e">
        <f>SUMIF([1]week4!$F$1:$F$1000,$D98,[1]week4!$J$1:$J$1000)</f>
        <v>#VALUE!</v>
      </c>
      <c r="AD98" s="124" t="e">
        <f>SUMIF([1]week5!$F$1:$F$1000,$D98,[1]week5!$J$1:$J$1000)</f>
        <v>#VALUE!</v>
      </c>
      <c r="AE98" s="135" t="e">
        <f>SUMIF([1]week7!$F$1:$F$1000,$D98,[1]week7!$J$1:$J$1000)</f>
        <v>#VALUE!</v>
      </c>
      <c r="AF98" s="124" t="e">
        <f>SUMIF([1]week6!$F$1:$F$1000,$D98,[1]week6!$J$1:$J$1000)</f>
        <v>#VALUE!</v>
      </c>
      <c r="AG98" s="124" t="e">
        <f>SUMIF([1]week8!$F$1:$F$1000,$D98,[1]week8!$J$1:$J$1000)</f>
        <v>#VALUE!</v>
      </c>
      <c r="AH98" s="124" t="e">
        <f>SUMIF([1]week9!$F$1:$F$1000,$D98,[1]week9!$J$1:$J$1000)</f>
        <v>#VALUE!</v>
      </c>
      <c r="AI98" s="124" t="e">
        <f>SUMIF([1]week10!$F$1:$F$1000,$D98,[1]week10!$J$1:$J$1000)</f>
        <v>#VALUE!</v>
      </c>
      <c r="AJ98" s="124" t="e">
        <f>SUMIF([1]week11!$F$1:$F$1000,$D98,[1]week11!$J$1:$J$1000)</f>
        <v>#VALUE!</v>
      </c>
      <c r="AK98" s="124" t="e">
        <f>SUMIF([1]week12!$F$1:$F$1000,$D98,[1]week12!$J$1:$J$1000)</f>
        <v>#VALUE!</v>
      </c>
      <c r="AL98" s="124" t="e">
        <f>SUMIF([1]week13!$F$1:$F$1000,$D98,[1]week13!$J$1:$J$1000)</f>
        <v>#VALUE!</v>
      </c>
      <c r="AM98" s="124" t="e">
        <f>SUMIF([1]week14!$F$1:$F$1000,$D98,[1]week14!$J$1:$J$1000)</f>
        <v>#VALUE!</v>
      </c>
      <c r="AN98" s="124" t="e">
        <f>SUMIF([1]week15!$F$1:$F$1000,$D98,[1]week15!$J$1:$J$1000)</f>
        <v>#VALUE!</v>
      </c>
      <c r="AP98" s="136" t="e">
        <f t="shared" si="5"/>
        <v>#VALUE!</v>
      </c>
      <c r="AQ98" s="124" t="e">
        <f>SUMIF([1]week1!$F$1:$F$1000,$D98,[1]week1!$I$1:$I$1000)</f>
        <v>#VALUE!</v>
      </c>
      <c r="AR98" s="124" t="e">
        <f>SUMIF('[1]week 2'!$F$1:$F$936,$D98,'[1]week 2'!$I$1:$I$936)</f>
        <v>#VALUE!</v>
      </c>
      <c r="AS98" s="124" t="e">
        <f>SUMIF([1]week3!$F$1:$F$1000,$D98,[1]week3!$I$1:$I$1000)</f>
        <v>#VALUE!</v>
      </c>
      <c r="AT98" s="124" t="e">
        <f>SUMIF([1]week4!$F$1:$F$1000,$D98,[1]week4!$I$1:$I$1000)</f>
        <v>#VALUE!</v>
      </c>
      <c r="AU98" s="124" t="e">
        <f>SUMIF([1]week5!$F$1:$F$1000,$D98,[1]week5!$I$1:$I$1000)</f>
        <v>#VALUE!</v>
      </c>
      <c r="AV98" s="135" t="e">
        <f>SUMIF([1]week7!$F$1:$F$1000,$D98,[1]week7!$I$1:$I$1000)</f>
        <v>#VALUE!</v>
      </c>
      <c r="AW98" s="124" t="e">
        <f>SUMIF([1]week6!$F$1:$F$1000,$D98,[1]week6!$I$1:$I$1000)</f>
        <v>#VALUE!</v>
      </c>
      <c r="AX98" s="124" t="e">
        <f>SUMIF([1]week8!$F$1:$F$1000,$D98,[1]week8!$I$1:$I$1000)</f>
        <v>#VALUE!</v>
      </c>
      <c r="AY98" s="124" t="e">
        <f>SUMIF([1]week9!$F$1:$F$1000,$D98,[1]week9!$I$1:$I$1000)</f>
        <v>#VALUE!</v>
      </c>
      <c r="AZ98" s="124" t="e">
        <f>SUMIF([1]week10!$F$1:$F$1000,$D98,[1]week10!$I$1:$I$1000)</f>
        <v>#VALUE!</v>
      </c>
      <c r="BA98" s="124" t="e">
        <f>SUMIF([1]week11!$F$1:$F$1000,$D98,[1]week11!$I$1:$I$1000)</f>
        <v>#VALUE!</v>
      </c>
      <c r="BB98" s="124" t="e">
        <f>SUMIF([1]week12!$F$1:$F$1000,$D98,[1]week12!$I$1:$I$1000)</f>
        <v>#VALUE!</v>
      </c>
      <c r="BC98" s="124" t="e">
        <f>SUMIF([1]week13!$F$1:$F$1000,$D98,[1]week13!$I$1:$I$1000)</f>
        <v>#VALUE!</v>
      </c>
      <c r="BD98" s="124" t="e">
        <f>SUMIF([1]week14!$F$1:$F$1000,$D98,[1]week14!$I$1:$I$1000)</f>
        <v>#VALUE!</v>
      </c>
      <c r="BE98" s="124" t="e">
        <f>SUMIF([1]week15!$F$1:$F$1000,$D98,[1]week15!$I$1:$I$1000)</f>
        <v>#VALUE!</v>
      </c>
    </row>
    <row r="99" spans="1:57" ht="13.5" customHeight="1">
      <c r="A99" s="133" t="s">
        <v>13</v>
      </c>
      <c r="B99" s="134" t="s">
        <v>28</v>
      </c>
      <c r="D99" s="137"/>
      <c r="H99" s="118" t="e">
        <f>COUNTIF([1]week1!#REF!,$D99)</f>
        <v>#REF!</v>
      </c>
      <c r="I99" s="118" t="e">
        <f>COUNTIF('[1]week 2'!#REF!,$D99)</f>
        <v>#REF!</v>
      </c>
      <c r="J99" s="118" t="e">
        <f>COUNTIF([1]week3!#REF!,$D99)</f>
        <v>#REF!</v>
      </c>
      <c r="K99" s="118" t="e">
        <f>COUNTIF([1]week4!#REF!,$D99)</f>
        <v>#REF!</v>
      </c>
      <c r="L99" s="118" t="e">
        <f>COUNTIF([1]week5!#REF!,$D99)</f>
        <v>#REF!</v>
      </c>
      <c r="M99" s="118" t="e">
        <f>COUNTIF([1]week6!#REF!,$D99)</f>
        <v>#REF!</v>
      </c>
      <c r="N99" s="118" t="e">
        <f>COUNTIF([1]week7!#REF!,$D99)</f>
        <v>#REF!</v>
      </c>
      <c r="O99" s="118" t="e">
        <f>COUNTIF([1]week8!#REF!,$D99)</f>
        <v>#REF!</v>
      </c>
      <c r="P99" s="118" t="e">
        <f>COUNTIF([1]week9!#REF!,$D99)</f>
        <v>#REF!</v>
      </c>
      <c r="Q99" s="118" t="e">
        <f>COUNTIF([1]week10!#REF!,$D99)</f>
        <v>#REF!</v>
      </c>
      <c r="R99" s="118" t="e">
        <f>COUNTIF([1]week11!#REF!,$D99)</f>
        <v>#REF!</v>
      </c>
      <c r="S99" s="118" t="e">
        <f>COUNTIF([1]week12!#REF!,$D99)</f>
        <v>#REF!</v>
      </c>
      <c r="T99" s="118" t="e">
        <f>COUNTIF([1]week13!#REF!,$D99)</f>
        <v>#REF!</v>
      </c>
      <c r="U99" s="118" t="e">
        <f>COUNTIF([1]week14!#REF!,$D99)</f>
        <v>#REF!</v>
      </c>
      <c r="V99" s="118" t="e">
        <f>COUNTIF([1]week15!#REF!,$D99)</f>
        <v>#REF!</v>
      </c>
      <c r="Y99" s="124" t="e">
        <f t="shared" si="4"/>
        <v>#VALUE!</v>
      </c>
      <c r="Z99" s="124" t="e">
        <f>SUMIF([1]week1!$F$1:$F$1000,$D99,[1]week1!$J$1:$J$1000)</f>
        <v>#VALUE!</v>
      </c>
      <c r="AA99" s="124" t="e">
        <f>SUMIF('[1]week 2'!$F$1:$F$936,$D99,'[1]week 2'!$J$1:$J$936)</f>
        <v>#VALUE!</v>
      </c>
      <c r="AB99" s="124" t="e">
        <f>SUMIF([1]week3!$F$1:$F$1000,$D99,[1]week3!$J$1:$J$1000)</f>
        <v>#VALUE!</v>
      </c>
      <c r="AC99" s="124" t="e">
        <f>SUMIF([1]week4!$F$1:$F$1000,$D99,[1]week4!$J$1:$J$1000)</f>
        <v>#VALUE!</v>
      </c>
      <c r="AD99" s="124" t="e">
        <f>SUMIF([1]week5!$F$1:$F$1000,$D99,[1]week5!$J$1:$J$1000)</f>
        <v>#VALUE!</v>
      </c>
      <c r="AE99" s="135" t="e">
        <f>SUMIF([1]week7!$F$1:$F$1000,$D99,[1]week7!$J$1:$J$1000)</f>
        <v>#VALUE!</v>
      </c>
      <c r="AF99" s="124" t="e">
        <f>SUMIF([1]week6!$F$1:$F$1000,$D99,[1]week6!$J$1:$J$1000)</f>
        <v>#VALUE!</v>
      </c>
      <c r="AG99" s="124" t="e">
        <f>SUMIF([1]week8!$F$1:$F$1000,$D99,[1]week8!$J$1:$J$1000)</f>
        <v>#VALUE!</v>
      </c>
      <c r="AH99" s="124" t="e">
        <f>SUMIF([1]week9!$F$1:$F$1000,$D99,[1]week9!$J$1:$J$1000)</f>
        <v>#VALUE!</v>
      </c>
      <c r="AI99" s="124" t="e">
        <f>SUMIF([1]week10!$F$1:$F$1000,$D99,[1]week10!$J$1:$J$1000)</f>
        <v>#VALUE!</v>
      </c>
      <c r="AJ99" s="124" t="e">
        <f>SUMIF([1]week11!$F$1:$F$1000,$D99,[1]week11!$J$1:$J$1000)</f>
        <v>#VALUE!</v>
      </c>
      <c r="AK99" s="124" t="e">
        <f>SUMIF([1]week12!$F$1:$F$1000,$D99,[1]week12!$J$1:$J$1000)</f>
        <v>#VALUE!</v>
      </c>
      <c r="AL99" s="124" t="e">
        <f>SUMIF([1]week13!$F$1:$F$1000,$D99,[1]week13!$J$1:$J$1000)</f>
        <v>#VALUE!</v>
      </c>
      <c r="AM99" s="124" t="e">
        <f>SUMIF([1]week14!$F$1:$F$1000,$D99,[1]week14!$J$1:$J$1000)</f>
        <v>#VALUE!</v>
      </c>
      <c r="AN99" s="124" t="e">
        <f>SUMIF([1]week15!$F$1:$F$1000,$D99,[1]week15!$J$1:$J$1000)</f>
        <v>#VALUE!</v>
      </c>
      <c r="AP99" s="136" t="e">
        <f t="shared" si="5"/>
        <v>#VALUE!</v>
      </c>
      <c r="AQ99" s="124" t="e">
        <f>SUMIF([1]week1!$F$1:$F$1000,$D99,[1]week1!$I$1:$I$1000)</f>
        <v>#VALUE!</v>
      </c>
      <c r="AR99" s="124" t="e">
        <f>SUMIF('[1]week 2'!$F$1:$F$936,$D99,'[1]week 2'!$I$1:$I$936)</f>
        <v>#VALUE!</v>
      </c>
      <c r="AS99" s="124" t="e">
        <f>SUMIF([1]week3!$F$1:$F$1000,$D99,[1]week3!$I$1:$I$1000)</f>
        <v>#VALUE!</v>
      </c>
      <c r="AT99" s="124" t="e">
        <f>SUMIF([1]week4!$F$1:$F$1000,$D99,[1]week4!$I$1:$I$1000)</f>
        <v>#VALUE!</v>
      </c>
      <c r="AU99" s="124" t="e">
        <f>SUMIF([1]week5!$F$1:$F$1000,$D99,[1]week5!$I$1:$I$1000)</f>
        <v>#VALUE!</v>
      </c>
      <c r="AV99" s="135" t="e">
        <f>SUMIF([1]week7!$F$1:$F$1000,$D99,[1]week7!$I$1:$I$1000)</f>
        <v>#VALUE!</v>
      </c>
      <c r="AW99" s="124" t="e">
        <f>SUMIF([1]week6!$F$1:$F$1000,$D99,[1]week6!$I$1:$I$1000)</f>
        <v>#VALUE!</v>
      </c>
      <c r="AX99" s="124" t="e">
        <f>SUMIF([1]week8!$F$1:$F$1000,$D99,[1]week8!$I$1:$I$1000)</f>
        <v>#VALUE!</v>
      </c>
      <c r="AY99" s="124" t="e">
        <f>SUMIF([1]week9!$F$1:$F$1000,$D99,[1]week9!$I$1:$I$1000)</f>
        <v>#VALUE!</v>
      </c>
      <c r="AZ99" s="124" t="e">
        <f>SUMIF([1]week10!$F$1:$F$1000,$D99,[1]week10!$I$1:$I$1000)</f>
        <v>#VALUE!</v>
      </c>
      <c r="BA99" s="124" t="e">
        <f>SUMIF([1]week11!$F$1:$F$1000,$D99,[1]week11!$I$1:$I$1000)</f>
        <v>#VALUE!</v>
      </c>
      <c r="BB99" s="124" t="e">
        <f>SUMIF([1]week12!$F$1:$F$1000,$D99,[1]week12!$I$1:$I$1000)</f>
        <v>#VALUE!</v>
      </c>
      <c r="BC99" s="124" t="e">
        <f>SUMIF([1]week13!$F$1:$F$1000,$D99,[1]week13!$I$1:$I$1000)</f>
        <v>#VALUE!</v>
      </c>
      <c r="BD99" s="124" t="e">
        <f>SUMIF([1]week14!$F$1:$F$1000,$D99,[1]week14!$I$1:$I$1000)</f>
        <v>#VALUE!</v>
      </c>
      <c r="BE99" s="124" t="e">
        <f>SUMIF([1]week15!$F$1:$F$1000,$D99,[1]week15!$I$1:$I$1000)</f>
        <v>#VALUE!</v>
      </c>
    </row>
    <row r="100" spans="1:57" ht="13.5" customHeight="1">
      <c r="A100" t="s">
        <v>13</v>
      </c>
      <c r="B100" s="137" t="s">
        <v>28</v>
      </c>
      <c r="C100" s="118">
        <v>1</v>
      </c>
      <c r="D100" s="138" t="s">
        <v>159</v>
      </c>
      <c r="E100" s="120" t="s">
        <v>112</v>
      </c>
      <c r="F100" s="121" t="e">
        <f t="shared" si="3"/>
        <v>#REF!</v>
      </c>
      <c r="H100" s="118" t="e">
        <f>COUNTIF([1]week1!#REF!,$D100)</f>
        <v>#REF!</v>
      </c>
      <c r="I100" s="118" t="e">
        <f>COUNTIF('[1]week 2'!#REF!,$D100)</f>
        <v>#REF!</v>
      </c>
      <c r="J100" s="118" t="e">
        <f>COUNTIF([1]week3!#REF!,$D100)</f>
        <v>#REF!</v>
      </c>
      <c r="K100" s="118" t="e">
        <f>COUNTIF([1]week4!#REF!,$D100)</f>
        <v>#REF!</v>
      </c>
      <c r="L100" s="118" t="e">
        <f>COUNTIF([1]week5!#REF!,$D100)</f>
        <v>#REF!</v>
      </c>
      <c r="M100" s="118" t="e">
        <f>COUNTIF([1]week6!#REF!,$D100)</f>
        <v>#REF!</v>
      </c>
      <c r="N100" s="118" t="e">
        <f>COUNTIF([1]week7!#REF!,$D100)</f>
        <v>#REF!</v>
      </c>
      <c r="O100" s="118" t="e">
        <f>COUNTIF([1]week8!#REF!,$D100)</f>
        <v>#REF!</v>
      </c>
      <c r="P100" s="118" t="e">
        <f>COUNTIF([1]week9!#REF!,$D100)</f>
        <v>#REF!</v>
      </c>
      <c r="Q100" s="118" t="e">
        <f>COUNTIF([1]week10!#REF!,$D100)</f>
        <v>#REF!</v>
      </c>
      <c r="R100" s="118" t="e">
        <f>COUNTIF([1]week11!#REF!,$D100)</f>
        <v>#REF!</v>
      </c>
      <c r="S100" s="118" t="e">
        <f>COUNTIF([1]week12!#REF!,$D100)</f>
        <v>#REF!</v>
      </c>
      <c r="T100" s="118" t="e">
        <f>COUNTIF([1]week13!#REF!,$D100)</f>
        <v>#REF!</v>
      </c>
      <c r="U100" s="118" t="e">
        <f>COUNTIF([1]week14!#REF!,$D100)</f>
        <v>#REF!</v>
      </c>
      <c r="V100" s="118" t="e">
        <f>COUNTIF([1]week15!#REF!,$D100)</f>
        <v>#REF!</v>
      </c>
      <c r="Y100" s="124" t="e">
        <f t="shared" si="4"/>
        <v>#VALUE!</v>
      </c>
      <c r="Z100" s="124" t="e">
        <f>SUMIF([1]week1!$F$1:$F$1000,$D100,[1]week1!$J$1:$J$1000)</f>
        <v>#VALUE!</v>
      </c>
      <c r="AA100" s="124" t="e">
        <f>SUMIF('[1]week 2'!$F$1:$F$936,$D100,'[1]week 2'!$J$1:$J$936)</f>
        <v>#VALUE!</v>
      </c>
      <c r="AB100" s="124" t="e">
        <f>SUMIF([1]week3!$F$1:$F$1000,$D100,[1]week3!$J$1:$J$1000)</f>
        <v>#VALUE!</v>
      </c>
      <c r="AC100" s="124" t="e">
        <f>SUMIF([1]week4!$F$1:$F$1000,$D100,[1]week4!$J$1:$J$1000)</f>
        <v>#VALUE!</v>
      </c>
      <c r="AD100" s="124" t="e">
        <f>SUMIF([1]week5!$F$1:$F$1000,$D100,[1]week5!$J$1:$J$1000)</f>
        <v>#VALUE!</v>
      </c>
      <c r="AE100" s="135" t="e">
        <f>SUMIF([1]week7!$F$1:$F$1000,$D100,[1]week7!$J$1:$J$1000)</f>
        <v>#VALUE!</v>
      </c>
      <c r="AF100" s="124" t="e">
        <f>SUMIF([1]week6!$F$1:$F$1000,$D100,[1]week6!$J$1:$J$1000)</f>
        <v>#VALUE!</v>
      </c>
      <c r="AG100" s="124" t="e">
        <f>SUMIF([1]week8!$F$1:$F$1000,$D100,[1]week8!$J$1:$J$1000)</f>
        <v>#VALUE!</v>
      </c>
      <c r="AH100" s="124" t="e">
        <f>SUMIF([1]week9!$F$1:$F$1000,$D100,[1]week9!$J$1:$J$1000)</f>
        <v>#VALUE!</v>
      </c>
      <c r="AI100" s="124" t="e">
        <f>SUMIF([1]week10!$F$1:$F$1000,$D100,[1]week10!$J$1:$J$1000)</f>
        <v>#VALUE!</v>
      </c>
      <c r="AJ100" s="124" t="e">
        <f>SUMIF([1]week11!$F$1:$F$1000,$D100,[1]week11!$J$1:$J$1000)</f>
        <v>#VALUE!</v>
      </c>
      <c r="AK100" s="124" t="e">
        <f>SUMIF([1]week12!$F$1:$F$1000,$D100,[1]week12!$J$1:$J$1000)</f>
        <v>#VALUE!</v>
      </c>
      <c r="AL100" s="124" t="e">
        <f>SUMIF([1]week13!$F$1:$F$1000,$D100,[1]week13!$J$1:$J$1000)</f>
        <v>#VALUE!</v>
      </c>
      <c r="AM100" s="124" t="e">
        <f>SUMIF([1]week14!$F$1:$F$1000,$D100,[1]week14!$J$1:$J$1000)</f>
        <v>#VALUE!</v>
      </c>
      <c r="AN100" s="124" t="e">
        <f>SUMIF([1]week15!$F$1:$F$1000,$D100,[1]week15!$J$1:$J$1000)</f>
        <v>#VALUE!</v>
      </c>
      <c r="AP100" s="136" t="e">
        <f t="shared" si="5"/>
        <v>#VALUE!</v>
      </c>
      <c r="AQ100" s="124" t="e">
        <f>SUMIF([1]week1!$F$1:$F$1000,$D100,[1]week1!$I$1:$I$1000)</f>
        <v>#VALUE!</v>
      </c>
      <c r="AR100" s="124" t="e">
        <f>SUMIF('[1]week 2'!$F$1:$F$936,$D100,'[1]week 2'!$I$1:$I$936)</f>
        <v>#VALUE!</v>
      </c>
      <c r="AS100" s="124" t="e">
        <f>SUMIF([1]week3!$F$1:$F$1000,$D100,[1]week3!$I$1:$I$1000)</f>
        <v>#VALUE!</v>
      </c>
      <c r="AT100" s="124" t="e">
        <f>SUMIF([1]week4!$F$1:$F$1000,$D100,[1]week4!$I$1:$I$1000)</f>
        <v>#VALUE!</v>
      </c>
      <c r="AU100" s="124" t="e">
        <f>SUMIF([1]week5!$F$1:$F$1000,$D100,[1]week5!$I$1:$I$1000)</f>
        <v>#VALUE!</v>
      </c>
      <c r="AV100" s="135" t="e">
        <f>SUMIF([1]week7!$F$1:$F$1000,$D100,[1]week7!$I$1:$I$1000)</f>
        <v>#VALUE!</v>
      </c>
      <c r="AW100" s="124" t="e">
        <f>SUMIF([1]week6!$F$1:$F$1000,$D100,[1]week6!$I$1:$I$1000)</f>
        <v>#VALUE!</v>
      </c>
      <c r="AX100" s="124" t="e">
        <f>SUMIF([1]week8!$F$1:$F$1000,$D100,[1]week8!$I$1:$I$1000)</f>
        <v>#VALUE!</v>
      </c>
      <c r="AY100" s="124" t="e">
        <f>SUMIF([1]week9!$F$1:$F$1000,$D100,[1]week9!$I$1:$I$1000)</f>
        <v>#VALUE!</v>
      </c>
      <c r="AZ100" s="124" t="e">
        <f>SUMIF([1]week10!$F$1:$F$1000,$D100,[1]week10!$I$1:$I$1000)</f>
        <v>#VALUE!</v>
      </c>
      <c r="BA100" s="124" t="e">
        <f>SUMIF([1]week11!$F$1:$F$1000,$D100,[1]week11!$I$1:$I$1000)</f>
        <v>#VALUE!</v>
      </c>
      <c r="BB100" s="124" t="e">
        <f>SUMIF([1]week12!$F$1:$F$1000,$D100,[1]week12!$I$1:$I$1000)</f>
        <v>#VALUE!</v>
      </c>
      <c r="BC100" s="124" t="e">
        <f>SUMIF([1]week13!$F$1:$F$1000,$D100,[1]week13!$I$1:$I$1000)</f>
        <v>#VALUE!</v>
      </c>
      <c r="BD100" s="124" t="e">
        <f>SUMIF([1]week14!$F$1:$F$1000,$D100,[1]week14!$I$1:$I$1000)</f>
        <v>#VALUE!</v>
      </c>
      <c r="BE100" s="124" t="e">
        <f>SUMIF([1]week15!$F$1:$F$1000,$D100,[1]week15!$I$1:$I$1000)</f>
        <v>#VALUE!</v>
      </c>
    </row>
    <row r="101" spans="1:57" ht="13.5" customHeight="1">
      <c r="A101" t="s">
        <v>13</v>
      </c>
      <c r="B101" s="137" t="s">
        <v>28</v>
      </c>
      <c r="C101" s="118">
        <v>2</v>
      </c>
      <c r="D101" s="138" t="s">
        <v>160</v>
      </c>
      <c r="E101" s="120" t="s">
        <v>112</v>
      </c>
      <c r="F101" s="121" t="e">
        <f t="shared" si="3"/>
        <v>#REF!</v>
      </c>
      <c r="H101" s="118" t="e">
        <f>COUNTIF([1]week1!#REF!,$D101)</f>
        <v>#REF!</v>
      </c>
      <c r="I101" s="118" t="e">
        <f>COUNTIF('[1]week 2'!#REF!,$D101)</f>
        <v>#REF!</v>
      </c>
      <c r="J101" s="118" t="e">
        <f>COUNTIF([1]week3!#REF!,$D101)</f>
        <v>#REF!</v>
      </c>
      <c r="K101" s="118" t="e">
        <f>COUNTIF([1]week4!#REF!,$D101)</f>
        <v>#REF!</v>
      </c>
      <c r="L101" s="118" t="e">
        <f>COUNTIF([1]week5!#REF!,$D101)</f>
        <v>#REF!</v>
      </c>
      <c r="M101" s="118" t="e">
        <f>COUNTIF([1]week6!#REF!,$D101)</f>
        <v>#REF!</v>
      </c>
      <c r="N101" s="118" t="e">
        <f>COUNTIF([1]week7!#REF!,$D101)</f>
        <v>#REF!</v>
      </c>
      <c r="O101" s="118" t="e">
        <f>COUNTIF([1]week8!#REF!,$D101)</f>
        <v>#REF!</v>
      </c>
      <c r="P101" s="118" t="e">
        <f>COUNTIF([1]week9!#REF!,$D101)</f>
        <v>#REF!</v>
      </c>
      <c r="Q101" s="118" t="e">
        <f>COUNTIF([1]week10!#REF!,$D101)</f>
        <v>#REF!</v>
      </c>
      <c r="R101" s="118" t="e">
        <f>COUNTIF([1]week11!#REF!,$D101)</f>
        <v>#REF!</v>
      </c>
      <c r="S101" s="118" t="e">
        <f>COUNTIF([1]week12!#REF!,$D101)</f>
        <v>#REF!</v>
      </c>
      <c r="T101" s="118" t="e">
        <f>COUNTIF([1]week13!#REF!,$D101)</f>
        <v>#REF!</v>
      </c>
      <c r="U101" s="118" t="e">
        <f>COUNTIF([1]week14!#REF!,$D101)</f>
        <v>#REF!</v>
      </c>
      <c r="V101" s="118" t="e">
        <f>COUNTIF([1]week15!#REF!,$D101)</f>
        <v>#REF!</v>
      </c>
      <c r="Y101" s="124" t="e">
        <f t="shared" si="4"/>
        <v>#VALUE!</v>
      </c>
      <c r="Z101" s="124" t="e">
        <f>SUMIF([1]week1!$F$1:$F$1000,$D101,[1]week1!$J$1:$J$1000)</f>
        <v>#VALUE!</v>
      </c>
      <c r="AA101" s="124" t="e">
        <f>SUMIF('[1]week 2'!$F$1:$F$936,$D101,'[1]week 2'!$J$1:$J$936)</f>
        <v>#VALUE!</v>
      </c>
      <c r="AB101" s="124" t="e">
        <f>SUMIF([1]week3!$F$1:$F$1000,$D101,[1]week3!$J$1:$J$1000)</f>
        <v>#VALUE!</v>
      </c>
      <c r="AC101" s="124" t="e">
        <f>SUMIF([1]week4!$F$1:$F$1000,$D101,[1]week4!$J$1:$J$1000)</f>
        <v>#VALUE!</v>
      </c>
      <c r="AD101" s="124" t="e">
        <f>SUMIF([1]week5!$F$1:$F$1000,$D101,[1]week5!$J$1:$J$1000)</f>
        <v>#VALUE!</v>
      </c>
      <c r="AE101" s="135" t="e">
        <f>SUMIF([1]week7!$F$1:$F$1000,$D101,[1]week7!$J$1:$J$1000)</f>
        <v>#VALUE!</v>
      </c>
      <c r="AF101" s="124" t="e">
        <f>SUMIF([1]week6!$F$1:$F$1000,$D101,[1]week6!$J$1:$J$1000)</f>
        <v>#VALUE!</v>
      </c>
      <c r="AG101" s="124" t="e">
        <f>SUMIF([1]week8!$F$1:$F$1000,$D101,[1]week8!$J$1:$J$1000)</f>
        <v>#VALUE!</v>
      </c>
      <c r="AH101" s="124" t="e">
        <f>SUMIF([1]week9!$F$1:$F$1000,$D101,[1]week9!$J$1:$J$1000)</f>
        <v>#VALUE!</v>
      </c>
      <c r="AI101" s="124" t="e">
        <f>SUMIF([1]week10!$F$1:$F$1000,$D101,[1]week10!$J$1:$J$1000)</f>
        <v>#VALUE!</v>
      </c>
      <c r="AJ101" s="124" t="e">
        <f>SUMIF([1]week11!$F$1:$F$1000,$D101,[1]week11!$J$1:$J$1000)</f>
        <v>#VALUE!</v>
      </c>
      <c r="AK101" s="124" t="e">
        <f>SUMIF([1]week12!$F$1:$F$1000,$D101,[1]week12!$J$1:$J$1000)</f>
        <v>#VALUE!</v>
      </c>
      <c r="AL101" s="124" t="e">
        <f>SUMIF([1]week13!$F$1:$F$1000,$D101,[1]week13!$J$1:$J$1000)</f>
        <v>#VALUE!</v>
      </c>
      <c r="AM101" s="124" t="e">
        <f>SUMIF([1]week14!$F$1:$F$1000,$D101,[1]week14!$J$1:$J$1000)</f>
        <v>#VALUE!</v>
      </c>
      <c r="AN101" s="124" t="e">
        <f>SUMIF([1]week15!$F$1:$F$1000,$D101,[1]week15!$J$1:$J$1000)</f>
        <v>#VALUE!</v>
      </c>
      <c r="AP101" s="136" t="e">
        <f t="shared" si="5"/>
        <v>#VALUE!</v>
      </c>
      <c r="AQ101" s="124" t="e">
        <f>SUMIF([1]week1!$F$1:$F$1000,$D101,[1]week1!$I$1:$I$1000)</f>
        <v>#VALUE!</v>
      </c>
      <c r="AR101" s="124" t="e">
        <f>SUMIF('[1]week 2'!$F$1:$F$936,$D101,'[1]week 2'!$I$1:$I$936)</f>
        <v>#VALUE!</v>
      </c>
      <c r="AS101" s="124" t="e">
        <f>SUMIF([1]week3!$F$1:$F$1000,$D101,[1]week3!$I$1:$I$1000)</f>
        <v>#VALUE!</v>
      </c>
      <c r="AT101" s="124" t="e">
        <f>SUMIF([1]week4!$F$1:$F$1000,$D101,[1]week4!$I$1:$I$1000)</f>
        <v>#VALUE!</v>
      </c>
      <c r="AU101" s="124" t="e">
        <f>SUMIF([1]week5!$F$1:$F$1000,$D101,[1]week5!$I$1:$I$1000)</f>
        <v>#VALUE!</v>
      </c>
      <c r="AV101" s="135" t="e">
        <f>SUMIF([1]week7!$F$1:$F$1000,$D101,[1]week7!$I$1:$I$1000)</f>
        <v>#VALUE!</v>
      </c>
      <c r="AW101" s="124" t="e">
        <f>SUMIF([1]week6!$F$1:$F$1000,$D101,[1]week6!$I$1:$I$1000)</f>
        <v>#VALUE!</v>
      </c>
      <c r="AX101" s="124" t="e">
        <f>SUMIF([1]week8!$F$1:$F$1000,$D101,[1]week8!$I$1:$I$1000)</f>
        <v>#VALUE!</v>
      </c>
      <c r="AY101" s="124" t="e">
        <f>SUMIF([1]week9!$F$1:$F$1000,$D101,[1]week9!$I$1:$I$1000)</f>
        <v>#VALUE!</v>
      </c>
      <c r="AZ101" s="124" t="e">
        <f>SUMIF([1]week10!$F$1:$F$1000,$D101,[1]week10!$I$1:$I$1000)</f>
        <v>#VALUE!</v>
      </c>
      <c r="BA101" s="124" t="e">
        <f>SUMIF([1]week11!$F$1:$F$1000,$D101,[1]week11!$I$1:$I$1000)</f>
        <v>#VALUE!</v>
      </c>
      <c r="BB101" s="124" t="e">
        <f>SUMIF([1]week12!$F$1:$F$1000,$D101,[1]week12!$I$1:$I$1000)</f>
        <v>#VALUE!</v>
      </c>
      <c r="BC101" s="124" t="e">
        <f>SUMIF([1]week13!$F$1:$F$1000,$D101,[1]week13!$I$1:$I$1000)</f>
        <v>#VALUE!</v>
      </c>
      <c r="BD101" s="124" t="e">
        <f>SUMIF([1]week14!$F$1:$F$1000,$D101,[1]week14!$I$1:$I$1000)</f>
        <v>#VALUE!</v>
      </c>
      <c r="BE101" s="124" t="e">
        <f>SUMIF([1]week15!$F$1:$F$1000,$D101,[1]week15!$I$1:$I$1000)</f>
        <v>#VALUE!</v>
      </c>
    </row>
    <row r="102" spans="1:57" ht="13.5" customHeight="1">
      <c r="A102" t="s">
        <v>13</v>
      </c>
      <c r="B102" s="137" t="s">
        <v>28</v>
      </c>
      <c r="C102" s="118">
        <v>3</v>
      </c>
      <c r="D102" s="138" t="s">
        <v>161</v>
      </c>
      <c r="E102" s="120" t="s">
        <v>112</v>
      </c>
      <c r="F102" s="121" t="e">
        <f t="shared" si="3"/>
        <v>#REF!</v>
      </c>
      <c r="H102" s="118" t="e">
        <f>COUNTIF([1]week1!#REF!,$D102)</f>
        <v>#REF!</v>
      </c>
      <c r="I102" s="118" t="e">
        <f>COUNTIF('[1]week 2'!#REF!,$D102)</f>
        <v>#REF!</v>
      </c>
      <c r="J102" s="118" t="e">
        <f>COUNTIF([1]week3!#REF!,$D102)</f>
        <v>#REF!</v>
      </c>
      <c r="K102" s="118" t="e">
        <f>COUNTIF([1]week4!#REF!,$D102)</f>
        <v>#REF!</v>
      </c>
      <c r="L102" s="118" t="e">
        <f>COUNTIF([1]week5!#REF!,$D102)</f>
        <v>#REF!</v>
      </c>
      <c r="M102" s="118" t="e">
        <f>COUNTIF([1]week6!#REF!,$D102)</f>
        <v>#REF!</v>
      </c>
      <c r="N102" s="118" t="e">
        <f>COUNTIF([1]week7!#REF!,$D102)</f>
        <v>#REF!</v>
      </c>
      <c r="O102" s="118" t="e">
        <f>COUNTIF([1]week8!#REF!,$D102)</f>
        <v>#REF!</v>
      </c>
      <c r="P102" s="118" t="e">
        <f>COUNTIF([1]week9!#REF!,$D102)</f>
        <v>#REF!</v>
      </c>
      <c r="Q102" s="118" t="e">
        <f>COUNTIF([1]week10!#REF!,$D102)</f>
        <v>#REF!</v>
      </c>
      <c r="R102" s="118" t="e">
        <f>COUNTIF([1]week11!#REF!,$D102)</f>
        <v>#REF!</v>
      </c>
      <c r="S102" s="118" t="e">
        <f>COUNTIF([1]week12!#REF!,$D102)</f>
        <v>#REF!</v>
      </c>
      <c r="T102" s="118" t="e">
        <f>COUNTIF([1]week13!#REF!,$D102)</f>
        <v>#REF!</v>
      </c>
      <c r="U102" s="118" t="e">
        <f>COUNTIF([1]week14!#REF!,$D102)</f>
        <v>#REF!</v>
      </c>
      <c r="V102" s="118" t="e">
        <f>COUNTIF([1]week15!#REF!,$D102)</f>
        <v>#REF!</v>
      </c>
      <c r="Y102" s="124" t="e">
        <f t="shared" si="4"/>
        <v>#VALUE!</v>
      </c>
      <c r="Z102" s="124" t="e">
        <f>SUMIF([1]week1!$F$1:$F$1000,$D102,[1]week1!$J$1:$J$1000)</f>
        <v>#VALUE!</v>
      </c>
      <c r="AA102" s="124" t="e">
        <f>SUMIF('[1]week 2'!$F$1:$F$936,$D102,'[1]week 2'!$J$1:$J$936)</f>
        <v>#VALUE!</v>
      </c>
      <c r="AB102" s="124" t="e">
        <f>SUMIF([1]week3!$F$1:$F$1000,$D102,[1]week3!$J$1:$J$1000)</f>
        <v>#VALUE!</v>
      </c>
      <c r="AC102" s="124" t="e">
        <f>SUMIF([1]week4!$F$1:$F$1000,$D102,[1]week4!$J$1:$J$1000)</f>
        <v>#VALUE!</v>
      </c>
      <c r="AD102" s="124" t="e">
        <f>SUMIF([1]week5!$F$1:$F$1000,$D102,[1]week5!$J$1:$J$1000)</f>
        <v>#VALUE!</v>
      </c>
      <c r="AE102" s="135" t="e">
        <f>SUMIF([1]week7!$F$1:$F$1000,$D102,[1]week7!$J$1:$J$1000)</f>
        <v>#VALUE!</v>
      </c>
      <c r="AF102" s="124" t="e">
        <f>SUMIF([1]week6!$F$1:$F$1000,$D102,[1]week6!$J$1:$J$1000)</f>
        <v>#VALUE!</v>
      </c>
      <c r="AG102" s="124" t="e">
        <f>SUMIF([1]week8!$F$1:$F$1000,$D102,[1]week8!$J$1:$J$1000)</f>
        <v>#VALUE!</v>
      </c>
      <c r="AH102" s="124" t="e">
        <f>SUMIF([1]week9!$F$1:$F$1000,$D102,[1]week9!$J$1:$J$1000)</f>
        <v>#VALUE!</v>
      </c>
      <c r="AI102" s="124" t="e">
        <f>SUMIF([1]week10!$F$1:$F$1000,$D102,[1]week10!$J$1:$J$1000)</f>
        <v>#VALUE!</v>
      </c>
      <c r="AJ102" s="124" t="e">
        <f>SUMIF([1]week11!$F$1:$F$1000,$D102,[1]week11!$J$1:$J$1000)</f>
        <v>#VALUE!</v>
      </c>
      <c r="AK102" s="124" t="e">
        <f>SUMIF([1]week12!$F$1:$F$1000,$D102,[1]week12!$J$1:$J$1000)</f>
        <v>#VALUE!</v>
      </c>
      <c r="AL102" s="124" t="e">
        <f>SUMIF([1]week13!$F$1:$F$1000,$D102,[1]week13!$J$1:$J$1000)</f>
        <v>#VALUE!</v>
      </c>
      <c r="AM102" s="124" t="e">
        <f>SUMIF([1]week14!$F$1:$F$1000,$D102,[1]week14!$J$1:$J$1000)</f>
        <v>#VALUE!</v>
      </c>
      <c r="AN102" s="124" t="e">
        <f>SUMIF([1]week15!$F$1:$F$1000,$D102,[1]week15!$J$1:$J$1000)</f>
        <v>#VALUE!</v>
      </c>
      <c r="AP102" s="136" t="e">
        <f t="shared" si="5"/>
        <v>#VALUE!</v>
      </c>
      <c r="AQ102" s="124" t="e">
        <f>SUMIF([1]week1!$F$1:$F$1000,$D102,[1]week1!$I$1:$I$1000)</f>
        <v>#VALUE!</v>
      </c>
      <c r="AR102" s="124" t="e">
        <f>SUMIF('[1]week 2'!$F$1:$F$936,$D102,'[1]week 2'!$I$1:$I$936)</f>
        <v>#VALUE!</v>
      </c>
      <c r="AS102" s="124" t="e">
        <f>SUMIF([1]week3!$F$1:$F$1000,$D102,[1]week3!$I$1:$I$1000)</f>
        <v>#VALUE!</v>
      </c>
      <c r="AT102" s="124" t="e">
        <f>SUMIF([1]week4!$F$1:$F$1000,$D102,[1]week4!$I$1:$I$1000)</f>
        <v>#VALUE!</v>
      </c>
      <c r="AU102" s="124" t="e">
        <f>SUMIF([1]week5!$F$1:$F$1000,$D102,[1]week5!$I$1:$I$1000)</f>
        <v>#VALUE!</v>
      </c>
      <c r="AV102" s="135" t="e">
        <f>SUMIF([1]week7!$F$1:$F$1000,$D102,[1]week7!$I$1:$I$1000)</f>
        <v>#VALUE!</v>
      </c>
      <c r="AW102" s="124" t="e">
        <f>SUMIF([1]week6!$F$1:$F$1000,$D102,[1]week6!$I$1:$I$1000)</f>
        <v>#VALUE!</v>
      </c>
      <c r="AX102" s="124" t="e">
        <f>SUMIF([1]week8!$F$1:$F$1000,$D102,[1]week8!$I$1:$I$1000)</f>
        <v>#VALUE!</v>
      </c>
      <c r="AY102" s="124" t="e">
        <f>SUMIF([1]week9!$F$1:$F$1000,$D102,[1]week9!$I$1:$I$1000)</f>
        <v>#VALUE!</v>
      </c>
      <c r="AZ102" s="124" t="e">
        <f>SUMIF([1]week10!$F$1:$F$1000,$D102,[1]week10!$I$1:$I$1000)</f>
        <v>#VALUE!</v>
      </c>
      <c r="BA102" s="124" t="e">
        <f>SUMIF([1]week11!$F$1:$F$1000,$D102,[1]week11!$I$1:$I$1000)</f>
        <v>#VALUE!</v>
      </c>
      <c r="BB102" s="124" t="e">
        <f>SUMIF([1]week12!$F$1:$F$1000,$D102,[1]week12!$I$1:$I$1000)</f>
        <v>#VALUE!</v>
      </c>
      <c r="BC102" s="124" t="e">
        <f>SUMIF([1]week13!$F$1:$F$1000,$D102,[1]week13!$I$1:$I$1000)</f>
        <v>#VALUE!</v>
      </c>
      <c r="BD102" s="124" t="e">
        <f>SUMIF([1]week14!$F$1:$F$1000,$D102,[1]week14!$I$1:$I$1000)</f>
        <v>#VALUE!</v>
      </c>
      <c r="BE102" s="124" t="e">
        <f>SUMIF([1]week15!$F$1:$F$1000,$D102,[1]week15!$I$1:$I$1000)</f>
        <v>#VALUE!</v>
      </c>
    </row>
    <row r="103" spans="1:57" ht="13.5" customHeight="1">
      <c r="A103" t="s">
        <v>13</v>
      </c>
      <c r="B103" s="137" t="s">
        <v>28</v>
      </c>
      <c r="C103" s="118">
        <v>4</v>
      </c>
      <c r="D103" s="138" t="s">
        <v>162</v>
      </c>
      <c r="E103" s="120" t="s">
        <v>112</v>
      </c>
      <c r="F103" s="121" t="e">
        <f t="shared" si="3"/>
        <v>#REF!</v>
      </c>
      <c r="H103" s="118" t="e">
        <f>COUNTIF([1]week1!#REF!,$D103)</f>
        <v>#REF!</v>
      </c>
      <c r="I103" s="118" t="e">
        <f>COUNTIF('[1]week 2'!#REF!,$D103)</f>
        <v>#REF!</v>
      </c>
      <c r="J103" s="118" t="e">
        <f>COUNTIF([1]week3!#REF!,$D103)</f>
        <v>#REF!</v>
      </c>
      <c r="K103" s="118" t="e">
        <f>COUNTIF([1]week4!#REF!,$D103)</f>
        <v>#REF!</v>
      </c>
      <c r="L103" s="118" t="e">
        <f>COUNTIF([1]week5!#REF!,$D103)</f>
        <v>#REF!</v>
      </c>
      <c r="M103" s="118" t="e">
        <f>COUNTIF([1]week6!#REF!,$D103)</f>
        <v>#REF!</v>
      </c>
      <c r="N103" s="118" t="e">
        <f>COUNTIF([1]week7!#REF!,$D103)</f>
        <v>#REF!</v>
      </c>
      <c r="O103" s="118" t="e">
        <f>COUNTIF([1]week8!#REF!,$D103)</f>
        <v>#REF!</v>
      </c>
      <c r="P103" s="118" t="e">
        <f>COUNTIF([1]week9!#REF!,$D103)</f>
        <v>#REF!</v>
      </c>
      <c r="Q103" s="118" t="e">
        <f>COUNTIF([1]week10!#REF!,$D103)</f>
        <v>#REF!</v>
      </c>
      <c r="R103" s="118" t="e">
        <f>COUNTIF([1]week11!#REF!,$D103)</f>
        <v>#REF!</v>
      </c>
      <c r="S103" s="118" t="e">
        <f>COUNTIF([1]week12!#REF!,$D103)</f>
        <v>#REF!</v>
      </c>
      <c r="T103" s="118" t="e">
        <f>COUNTIF([1]week13!#REF!,$D103)</f>
        <v>#REF!</v>
      </c>
      <c r="U103" s="118" t="e">
        <f>COUNTIF([1]week14!#REF!,$D103)</f>
        <v>#REF!</v>
      </c>
      <c r="V103" s="118" t="e">
        <f>COUNTIF([1]week15!#REF!,$D103)</f>
        <v>#REF!</v>
      </c>
      <c r="Y103" s="124" t="e">
        <f t="shared" si="4"/>
        <v>#VALUE!</v>
      </c>
      <c r="Z103" s="124" t="e">
        <f>SUMIF([1]week1!$F$1:$F$1000,$D103,[1]week1!$J$1:$J$1000)</f>
        <v>#VALUE!</v>
      </c>
      <c r="AA103" s="124" t="e">
        <f>SUMIF('[1]week 2'!$F$1:$F$936,$D103,'[1]week 2'!$J$1:$J$936)</f>
        <v>#VALUE!</v>
      </c>
      <c r="AB103" s="124" t="e">
        <f>SUMIF([1]week3!$F$1:$F$1000,$D103,[1]week3!$J$1:$J$1000)</f>
        <v>#VALUE!</v>
      </c>
      <c r="AC103" s="124" t="e">
        <f>SUMIF([1]week4!$F$1:$F$1000,$D103,[1]week4!$J$1:$J$1000)</f>
        <v>#VALUE!</v>
      </c>
      <c r="AD103" s="124" t="e">
        <f>SUMIF([1]week5!$F$1:$F$1000,$D103,[1]week5!$J$1:$J$1000)</f>
        <v>#VALUE!</v>
      </c>
      <c r="AE103" s="135" t="e">
        <f>SUMIF([1]week7!$F$1:$F$1000,$D103,[1]week7!$J$1:$J$1000)</f>
        <v>#VALUE!</v>
      </c>
      <c r="AF103" s="124" t="e">
        <f>SUMIF([1]week6!$F$1:$F$1000,$D103,[1]week6!$J$1:$J$1000)</f>
        <v>#VALUE!</v>
      </c>
      <c r="AG103" s="124" t="e">
        <f>SUMIF([1]week8!$F$1:$F$1000,$D103,[1]week8!$J$1:$J$1000)</f>
        <v>#VALUE!</v>
      </c>
      <c r="AH103" s="124" t="e">
        <f>SUMIF([1]week9!$F$1:$F$1000,$D103,[1]week9!$J$1:$J$1000)</f>
        <v>#VALUE!</v>
      </c>
      <c r="AI103" s="124" t="e">
        <f>SUMIF([1]week10!$F$1:$F$1000,$D103,[1]week10!$J$1:$J$1000)</f>
        <v>#VALUE!</v>
      </c>
      <c r="AJ103" s="124" t="e">
        <f>SUMIF([1]week11!$F$1:$F$1000,$D103,[1]week11!$J$1:$J$1000)</f>
        <v>#VALUE!</v>
      </c>
      <c r="AK103" s="124" t="e">
        <f>SUMIF([1]week12!$F$1:$F$1000,$D103,[1]week12!$J$1:$J$1000)</f>
        <v>#VALUE!</v>
      </c>
      <c r="AL103" s="124" t="e">
        <f>SUMIF([1]week13!$F$1:$F$1000,$D103,[1]week13!$J$1:$J$1000)</f>
        <v>#VALUE!</v>
      </c>
      <c r="AM103" s="124" t="e">
        <f>SUMIF([1]week14!$F$1:$F$1000,$D103,[1]week14!$J$1:$J$1000)</f>
        <v>#VALUE!</v>
      </c>
      <c r="AN103" s="124" t="e">
        <f>SUMIF([1]week15!$F$1:$F$1000,$D103,[1]week15!$J$1:$J$1000)</f>
        <v>#VALUE!</v>
      </c>
      <c r="AP103" s="136" t="e">
        <f t="shared" si="5"/>
        <v>#VALUE!</v>
      </c>
      <c r="AQ103" s="124" t="e">
        <f>SUMIF([1]week1!$F$1:$F$1000,$D103,[1]week1!$I$1:$I$1000)</f>
        <v>#VALUE!</v>
      </c>
      <c r="AR103" s="124" t="e">
        <f>SUMIF('[1]week 2'!$F$1:$F$936,$D103,'[1]week 2'!$I$1:$I$936)</f>
        <v>#VALUE!</v>
      </c>
      <c r="AS103" s="124" t="e">
        <f>SUMIF([1]week3!$F$1:$F$1000,$D103,[1]week3!$I$1:$I$1000)</f>
        <v>#VALUE!</v>
      </c>
      <c r="AT103" s="124" t="e">
        <f>SUMIF([1]week4!$F$1:$F$1000,$D103,[1]week4!$I$1:$I$1000)</f>
        <v>#VALUE!</v>
      </c>
      <c r="AU103" s="124" t="e">
        <f>SUMIF([1]week5!$F$1:$F$1000,$D103,[1]week5!$I$1:$I$1000)</f>
        <v>#VALUE!</v>
      </c>
      <c r="AV103" s="135" t="e">
        <f>SUMIF([1]week7!$F$1:$F$1000,$D103,[1]week7!$I$1:$I$1000)</f>
        <v>#VALUE!</v>
      </c>
      <c r="AW103" s="124" t="e">
        <f>SUMIF([1]week6!$F$1:$F$1000,$D103,[1]week6!$I$1:$I$1000)</f>
        <v>#VALUE!</v>
      </c>
      <c r="AX103" s="124" t="e">
        <f>SUMIF([1]week8!$F$1:$F$1000,$D103,[1]week8!$I$1:$I$1000)</f>
        <v>#VALUE!</v>
      </c>
      <c r="AY103" s="124" t="e">
        <f>SUMIF([1]week9!$F$1:$F$1000,$D103,[1]week9!$I$1:$I$1000)</f>
        <v>#VALUE!</v>
      </c>
      <c r="AZ103" s="124" t="e">
        <f>SUMIF([1]week10!$F$1:$F$1000,$D103,[1]week10!$I$1:$I$1000)</f>
        <v>#VALUE!</v>
      </c>
      <c r="BA103" s="124" t="e">
        <f>SUMIF([1]week11!$F$1:$F$1000,$D103,[1]week11!$I$1:$I$1000)</f>
        <v>#VALUE!</v>
      </c>
      <c r="BB103" s="124" t="e">
        <f>SUMIF([1]week12!$F$1:$F$1000,$D103,[1]week12!$I$1:$I$1000)</f>
        <v>#VALUE!</v>
      </c>
      <c r="BC103" s="124" t="e">
        <f>SUMIF([1]week13!$F$1:$F$1000,$D103,[1]week13!$I$1:$I$1000)</f>
        <v>#VALUE!</v>
      </c>
      <c r="BD103" s="124" t="e">
        <f>SUMIF([1]week14!$F$1:$F$1000,$D103,[1]week14!$I$1:$I$1000)</f>
        <v>#VALUE!</v>
      </c>
      <c r="BE103" s="124" t="e">
        <f>SUMIF([1]week15!$F$1:$F$1000,$D103,[1]week15!$I$1:$I$1000)</f>
        <v>#VALUE!</v>
      </c>
    </row>
    <row r="104" spans="1:57" ht="13.5" customHeight="1">
      <c r="A104" t="s">
        <v>13</v>
      </c>
      <c r="B104" s="137" t="s">
        <v>28</v>
      </c>
      <c r="C104" s="118">
        <v>5</v>
      </c>
      <c r="D104" s="138" t="s">
        <v>163</v>
      </c>
      <c r="E104" s="120" t="s">
        <v>112</v>
      </c>
      <c r="F104" s="121" t="e">
        <f t="shared" si="3"/>
        <v>#REF!</v>
      </c>
      <c r="H104" s="118" t="e">
        <f>COUNTIF([1]week1!#REF!,$D104)</f>
        <v>#REF!</v>
      </c>
      <c r="I104" s="118" t="e">
        <f>COUNTIF('[1]week 2'!#REF!,$D104)</f>
        <v>#REF!</v>
      </c>
      <c r="J104" s="118" t="e">
        <f>COUNTIF([1]week3!#REF!,$D104)</f>
        <v>#REF!</v>
      </c>
      <c r="K104" s="118" t="e">
        <f>COUNTIF([1]week4!#REF!,$D104)</f>
        <v>#REF!</v>
      </c>
      <c r="L104" s="118" t="e">
        <f>COUNTIF([1]week5!#REF!,$D104)</f>
        <v>#REF!</v>
      </c>
      <c r="M104" s="118" t="e">
        <f>COUNTIF([1]week6!#REF!,$D104)</f>
        <v>#REF!</v>
      </c>
      <c r="N104" s="118" t="e">
        <f>COUNTIF([1]week7!#REF!,$D104)</f>
        <v>#REF!</v>
      </c>
      <c r="O104" s="118" t="e">
        <f>COUNTIF([1]week8!#REF!,$D104)</f>
        <v>#REF!</v>
      </c>
      <c r="P104" s="118" t="e">
        <f>COUNTIF([1]week9!#REF!,$D104)</f>
        <v>#REF!</v>
      </c>
      <c r="Q104" s="118" t="e">
        <f>COUNTIF([1]week10!#REF!,$D104)</f>
        <v>#REF!</v>
      </c>
      <c r="R104" s="118" t="e">
        <f>COUNTIF([1]week11!#REF!,$D104)</f>
        <v>#REF!</v>
      </c>
      <c r="S104" s="118" t="e">
        <f>COUNTIF([1]week12!#REF!,$D104)</f>
        <v>#REF!</v>
      </c>
      <c r="T104" s="118" t="e">
        <f>COUNTIF([1]week13!#REF!,$D104)</f>
        <v>#REF!</v>
      </c>
      <c r="U104" s="118" t="e">
        <f>COUNTIF([1]week14!#REF!,$D104)</f>
        <v>#REF!</v>
      </c>
      <c r="V104" s="118" t="e">
        <f>COUNTIF([1]week15!#REF!,$D104)</f>
        <v>#REF!</v>
      </c>
      <c r="Y104" s="124" t="e">
        <f t="shared" si="4"/>
        <v>#VALUE!</v>
      </c>
      <c r="Z104" s="124" t="e">
        <f>SUMIF([1]week1!$F$1:$F$1000,$D104,[1]week1!$J$1:$J$1000)</f>
        <v>#VALUE!</v>
      </c>
      <c r="AA104" s="124" t="e">
        <f>SUMIF('[1]week 2'!$F$1:$F$936,$D104,'[1]week 2'!$J$1:$J$936)</f>
        <v>#VALUE!</v>
      </c>
      <c r="AB104" s="124" t="e">
        <f>SUMIF([1]week3!$F$1:$F$1000,$D104,[1]week3!$J$1:$J$1000)</f>
        <v>#VALUE!</v>
      </c>
      <c r="AC104" s="124" t="e">
        <f>SUMIF([1]week4!$F$1:$F$1000,$D104,[1]week4!$J$1:$J$1000)</f>
        <v>#VALUE!</v>
      </c>
      <c r="AD104" s="124" t="e">
        <f>SUMIF([1]week5!$F$1:$F$1000,$D104,[1]week5!$J$1:$J$1000)</f>
        <v>#VALUE!</v>
      </c>
      <c r="AE104" s="135" t="e">
        <f>SUMIF([1]week7!$F$1:$F$1000,$D104,[1]week7!$J$1:$J$1000)</f>
        <v>#VALUE!</v>
      </c>
      <c r="AF104" s="124" t="e">
        <f>SUMIF([1]week6!$F$1:$F$1000,$D104,[1]week6!$J$1:$J$1000)</f>
        <v>#VALUE!</v>
      </c>
      <c r="AG104" s="124" t="e">
        <f>SUMIF([1]week8!$F$1:$F$1000,$D104,[1]week8!$J$1:$J$1000)</f>
        <v>#VALUE!</v>
      </c>
      <c r="AH104" s="124" t="e">
        <f>SUMIF([1]week9!$F$1:$F$1000,$D104,[1]week9!$J$1:$J$1000)</f>
        <v>#VALUE!</v>
      </c>
      <c r="AI104" s="124" t="e">
        <f>SUMIF([1]week10!$F$1:$F$1000,$D104,[1]week10!$J$1:$J$1000)</f>
        <v>#VALUE!</v>
      </c>
      <c r="AJ104" s="124" t="e">
        <f>SUMIF([1]week11!$F$1:$F$1000,$D104,[1]week11!$J$1:$J$1000)</f>
        <v>#VALUE!</v>
      </c>
      <c r="AK104" s="124" t="e">
        <f>SUMIF([1]week12!$F$1:$F$1000,$D104,[1]week12!$J$1:$J$1000)</f>
        <v>#VALUE!</v>
      </c>
      <c r="AL104" s="124" t="e">
        <f>SUMIF([1]week13!$F$1:$F$1000,$D104,[1]week13!$J$1:$J$1000)</f>
        <v>#VALUE!</v>
      </c>
      <c r="AM104" s="124" t="e">
        <f>SUMIF([1]week14!$F$1:$F$1000,$D104,[1]week14!$J$1:$J$1000)</f>
        <v>#VALUE!</v>
      </c>
      <c r="AN104" s="124" t="e">
        <f>SUMIF([1]week15!$F$1:$F$1000,$D104,[1]week15!$J$1:$J$1000)</f>
        <v>#VALUE!</v>
      </c>
      <c r="AP104" s="136" t="e">
        <f t="shared" si="5"/>
        <v>#VALUE!</v>
      </c>
      <c r="AQ104" s="124" t="e">
        <f>SUMIF([1]week1!$F$1:$F$1000,$D104,[1]week1!$I$1:$I$1000)</f>
        <v>#VALUE!</v>
      </c>
      <c r="AR104" s="124" t="e">
        <f>SUMIF('[1]week 2'!$F$1:$F$936,$D104,'[1]week 2'!$I$1:$I$936)</f>
        <v>#VALUE!</v>
      </c>
      <c r="AS104" s="124" t="e">
        <f>SUMIF([1]week3!$F$1:$F$1000,$D104,[1]week3!$I$1:$I$1000)</f>
        <v>#VALUE!</v>
      </c>
      <c r="AT104" s="124" t="e">
        <f>SUMIF([1]week4!$F$1:$F$1000,$D104,[1]week4!$I$1:$I$1000)</f>
        <v>#VALUE!</v>
      </c>
      <c r="AU104" s="124" t="e">
        <f>SUMIF([1]week5!$F$1:$F$1000,$D104,[1]week5!$I$1:$I$1000)</f>
        <v>#VALUE!</v>
      </c>
      <c r="AV104" s="135" t="e">
        <f>SUMIF([1]week7!$F$1:$F$1000,$D104,[1]week7!$I$1:$I$1000)</f>
        <v>#VALUE!</v>
      </c>
      <c r="AW104" s="124" t="e">
        <f>SUMIF([1]week6!$F$1:$F$1000,$D104,[1]week6!$I$1:$I$1000)</f>
        <v>#VALUE!</v>
      </c>
      <c r="AX104" s="124" t="e">
        <f>SUMIF([1]week8!$F$1:$F$1000,$D104,[1]week8!$I$1:$I$1000)</f>
        <v>#VALUE!</v>
      </c>
      <c r="AY104" s="124" t="e">
        <f>SUMIF([1]week9!$F$1:$F$1000,$D104,[1]week9!$I$1:$I$1000)</f>
        <v>#VALUE!</v>
      </c>
      <c r="AZ104" s="124" t="e">
        <f>SUMIF([1]week10!$F$1:$F$1000,$D104,[1]week10!$I$1:$I$1000)</f>
        <v>#VALUE!</v>
      </c>
      <c r="BA104" s="124" t="e">
        <f>SUMIF([1]week11!$F$1:$F$1000,$D104,[1]week11!$I$1:$I$1000)</f>
        <v>#VALUE!</v>
      </c>
      <c r="BB104" s="124" t="e">
        <f>SUMIF([1]week12!$F$1:$F$1000,$D104,[1]week12!$I$1:$I$1000)</f>
        <v>#VALUE!</v>
      </c>
      <c r="BC104" s="124" t="e">
        <f>SUMIF([1]week13!$F$1:$F$1000,$D104,[1]week13!$I$1:$I$1000)</f>
        <v>#VALUE!</v>
      </c>
      <c r="BD104" s="124" t="e">
        <f>SUMIF([1]week14!$F$1:$F$1000,$D104,[1]week14!$I$1:$I$1000)</f>
        <v>#VALUE!</v>
      </c>
      <c r="BE104" s="124" t="e">
        <f>SUMIF([1]week15!$F$1:$F$1000,$D104,[1]week15!$I$1:$I$1000)</f>
        <v>#VALUE!</v>
      </c>
    </row>
    <row r="105" spans="1:57" ht="13.5" customHeight="1">
      <c r="A105" t="s">
        <v>13</v>
      </c>
      <c r="B105" s="137" t="s">
        <v>28</v>
      </c>
      <c r="C105" s="118">
        <v>6</v>
      </c>
      <c r="D105" s="138" t="s">
        <v>164</v>
      </c>
      <c r="E105" s="120" t="s">
        <v>112</v>
      </c>
      <c r="F105" s="121" t="e">
        <f t="shared" si="3"/>
        <v>#REF!</v>
      </c>
      <c r="H105" s="118" t="e">
        <f>COUNTIF([1]week1!#REF!,$D105)</f>
        <v>#REF!</v>
      </c>
      <c r="I105" s="118" t="e">
        <f>COUNTIF('[1]week 2'!#REF!,$D105)</f>
        <v>#REF!</v>
      </c>
      <c r="J105" s="118" t="e">
        <f>COUNTIF([1]week3!#REF!,$D105)</f>
        <v>#REF!</v>
      </c>
      <c r="K105" s="118" t="e">
        <f>COUNTIF([1]week4!#REF!,$D105)</f>
        <v>#REF!</v>
      </c>
      <c r="L105" s="118" t="e">
        <f>COUNTIF([1]week5!#REF!,$D105)</f>
        <v>#REF!</v>
      </c>
      <c r="M105" s="118" t="e">
        <f>COUNTIF([1]week6!#REF!,$D105)</f>
        <v>#REF!</v>
      </c>
      <c r="N105" s="118" t="e">
        <f>COUNTIF([1]week7!#REF!,$D105)</f>
        <v>#REF!</v>
      </c>
      <c r="O105" s="118" t="e">
        <f>COUNTIF([1]week8!#REF!,$D105)</f>
        <v>#REF!</v>
      </c>
      <c r="P105" s="118" t="e">
        <f>COUNTIF([1]week9!#REF!,$D105)</f>
        <v>#REF!</v>
      </c>
      <c r="Q105" s="118" t="e">
        <f>COUNTIF([1]week10!#REF!,$D105)</f>
        <v>#REF!</v>
      </c>
      <c r="R105" s="118" t="e">
        <f>COUNTIF([1]week11!#REF!,$D105)</f>
        <v>#REF!</v>
      </c>
      <c r="S105" s="118" t="e">
        <f>COUNTIF([1]week12!#REF!,$D105)</f>
        <v>#REF!</v>
      </c>
      <c r="T105" s="118" t="e">
        <f>COUNTIF([1]week13!#REF!,$D105)</f>
        <v>#REF!</v>
      </c>
      <c r="U105" s="118" t="e">
        <f>COUNTIF([1]week14!#REF!,$D105)</f>
        <v>#REF!</v>
      </c>
      <c r="V105" s="118" t="e">
        <f>COUNTIF([1]week15!#REF!,$D105)</f>
        <v>#REF!</v>
      </c>
      <c r="Y105" s="124" t="e">
        <f t="shared" si="4"/>
        <v>#VALUE!</v>
      </c>
      <c r="Z105" s="124" t="e">
        <f>SUMIF([1]week1!$F$1:$F$1000,$D105,[1]week1!$J$1:$J$1000)</f>
        <v>#VALUE!</v>
      </c>
      <c r="AA105" s="124" t="e">
        <f>SUMIF('[1]week 2'!$F$1:$F$936,$D105,'[1]week 2'!$J$1:$J$936)</f>
        <v>#VALUE!</v>
      </c>
      <c r="AB105" s="124" t="e">
        <f>SUMIF([1]week3!$F$1:$F$1000,$D105,[1]week3!$J$1:$J$1000)</f>
        <v>#VALUE!</v>
      </c>
      <c r="AC105" s="124" t="e">
        <f>SUMIF([1]week4!$F$1:$F$1000,$D105,[1]week4!$J$1:$J$1000)</f>
        <v>#VALUE!</v>
      </c>
      <c r="AD105" s="124" t="e">
        <f>SUMIF([1]week5!$F$1:$F$1000,$D105,[1]week5!$J$1:$J$1000)</f>
        <v>#VALUE!</v>
      </c>
      <c r="AE105" s="135" t="e">
        <f>SUMIF([1]week7!$F$1:$F$1000,$D105,[1]week7!$J$1:$J$1000)</f>
        <v>#VALUE!</v>
      </c>
      <c r="AF105" s="124" t="e">
        <f>SUMIF([1]week6!$F$1:$F$1000,$D105,[1]week6!$J$1:$J$1000)</f>
        <v>#VALUE!</v>
      </c>
      <c r="AG105" s="124" t="e">
        <f>SUMIF([1]week8!$F$1:$F$1000,$D105,[1]week8!$J$1:$J$1000)</f>
        <v>#VALUE!</v>
      </c>
      <c r="AH105" s="124" t="e">
        <f>SUMIF([1]week9!$F$1:$F$1000,$D105,[1]week9!$J$1:$J$1000)</f>
        <v>#VALUE!</v>
      </c>
      <c r="AI105" s="124" t="e">
        <f>SUMIF([1]week10!$F$1:$F$1000,$D105,[1]week10!$J$1:$J$1000)</f>
        <v>#VALUE!</v>
      </c>
      <c r="AJ105" s="124" t="e">
        <f>SUMIF([1]week11!$F$1:$F$1000,$D105,[1]week11!$J$1:$J$1000)</f>
        <v>#VALUE!</v>
      </c>
      <c r="AK105" s="124" t="e">
        <f>SUMIF([1]week12!$F$1:$F$1000,$D105,[1]week12!$J$1:$J$1000)</f>
        <v>#VALUE!</v>
      </c>
      <c r="AL105" s="124" t="e">
        <f>SUMIF([1]week13!$F$1:$F$1000,$D105,[1]week13!$J$1:$J$1000)</f>
        <v>#VALUE!</v>
      </c>
      <c r="AM105" s="124" t="e">
        <f>SUMIF([1]week14!$F$1:$F$1000,$D105,[1]week14!$J$1:$J$1000)</f>
        <v>#VALUE!</v>
      </c>
      <c r="AN105" s="124" t="e">
        <f>SUMIF([1]week15!$F$1:$F$1000,$D105,[1]week15!$J$1:$J$1000)</f>
        <v>#VALUE!</v>
      </c>
      <c r="AP105" s="136" t="e">
        <f t="shared" si="5"/>
        <v>#VALUE!</v>
      </c>
      <c r="AQ105" s="124" t="e">
        <f>SUMIF([1]week1!$F$1:$F$1000,$D105,[1]week1!$I$1:$I$1000)</f>
        <v>#VALUE!</v>
      </c>
      <c r="AR105" s="124" t="e">
        <f>SUMIF('[1]week 2'!$F$1:$F$936,$D105,'[1]week 2'!$I$1:$I$936)</f>
        <v>#VALUE!</v>
      </c>
      <c r="AS105" s="124" t="e">
        <f>SUMIF([1]week3!$F$1:$F$1000,$D105,[1]week3!$I$1:$I$1000)</f>
        <v>#VALUE!</v>
      </c>
      <c r="AT105" s="124" t="e">
        <f>SUMIF([1]week4!$F$1:$F$1000,$D105,[1]week4!$I$1:$I$1000)</f>
        <v>#VALUE!</v>
      </c>
      <c r="AU105" s="124" t="e">
        <f>SUMIF([1]week5!$F$1:$F$1000,$D105,[1]week5!$I$1:$I$1000)</f>
        <v>#VALUE!</v>
      </c>
      <c r="AV105" s="135" t="e">
        <f>SUMIF([1]week7!$F$1:$F$1000,$D105,[1]week7!$I$1:$I$1000)</f>
        <v>#VALUE!</v>
      </c>
      <c r="AW105" s="124" t="e">
        <f>SUMIF([1]week6!$F$1:$F$1000,$D105,[1]week6!$I$1:$I$1000)</f>
        <v>#VALUE!</v>
      </c>
      <c r="AX105" s="124" t="e">
        <f>SUMIF([1]week8!$F$1:$F$1000,$D105,[1]week8!$I$1:$I$1000)</f>
        <v>#VALUE!</v>
      </c>
      <c r="AY105" s="124" t="e">
        <f>SUMIF([1]week9!$F$1:$F$1000,$D105,[1]week9!$I$1:$I$1000)</f>
        <v>#VALUE!</v>
      </c>
      <c r="AZ105" s="124" t="e">
        <f>SUMIF([1]week10!$F$1:$F$1000,$D105,[1]week10!$I$1:$I$1000)</f>
        <v>#VALUE!</v>
      </c>
      <c r="BA105" s="124" t="e">
        <f>SUMIF([1]week11!$F$1:$F$1000,$D105,[1]week11!$I$1:$I$1000)</f>
        <v>#VALUE!</v>
      </c>
      <c r="BB105" s="124" t="e">
        <f>SUMIF([1]week12!$F$1:$F$1000,$D105,[1]week12!$I$1:$I$1000)</f>
        <v>#VALUE!</v>
      </c>
      <c r="BC105" s="124" t="e">
        <f>SUMIF([1]week13!$F$1:$F$1000,$D105,[1]week13!$I$1:$I$1000)</f>
        <v>#VALUE!</v>
      </c>
      <c r="BD105" s="124" t="e">
        <f>SUMIF([1]week14!$F$1:$F$1000,$D105,[1]week14!$I$1:$I$1000)</f>
        <v>#VALUE!</v>
      </c>
      <c r="BE105" s="124" t="e">
        <f>SUMIF([1]week15!$F$1:$F$1000,$D105,[1]week15!$I$1:$I$1000)</f>
        <v>#VALUE!</v>
      </c>
    </row>
    <row r="106" spans="1:57" ht="13.5" customHeight="1">
      <c r="A106" t="s">
        <v>13</v>
      </c>
      <c r="B106" s="137" t="s">
        <v>28</v>
      </c>
      <c r="C106" s="118">
        <v>7</v>
      </c>
      <c r="D106" s="138" t="s">
        <v>165</v>
      </c>
      <c r="E106" s="120" t="s">
        <v>112</v>
      </c>
      <c r="F106" s="121" t="e">
        <f t="shared" si="3"/>
        <v>#REF!</v>
      </c>
      <c r="H106" s="118" t="e">
        <f>COUNTIF([1]week1!#REF!,$D106)</f>
        <v>#REF!</v>
      </c>
      <c r="I106" s="118" t="e">
        <f>COUNTIF('[1]week 2'!#REF!,$D106)</f>
        <v>#REF!</v>
      </c>
      <c r="J106" s="118" t="e">
        <f>COUNTIF([1]week3!#REF!,$D106)</f>
        <v>#REF!</v>
      </c>
      <c r="K106" s="118" t="e">
        <f>COUNTIF([1]week4!#REF!,$D106)</f>
        <v>#REF!</v>
      </c>
      <c r="L106" s="118" t="e">
        <f>COUNTIF([1]week5!#REF!,$D106)</f>
        <v>#REF!</v>
      </c>
      <c r="M106" s="118" t="e">
        <f>COUNTIF([1]week6!#REF!,$D106)</f>
        <v>#REF!</v>
      </c>
      <c r="N106" s="118" t="e">
        <f>COUNTIF([1]week7!#REF!,$D106)</f>
        <v>#REF!</v>
      </c>
      <c r="O106" s="118" t="e">
        <f>COUNTIF([1]week8!#REF!,$D106)</f>
        <v>#REF!</v>
      </c>
      <c r="P106" s="118" t="e">
        <f>COUNTIF([1]week9!#REF!,$D106)</f>
        <v>#REF!</v>
      </c>
      <c r="Q106" s="118" t="e">
        <f>COUNTIF([1]week10!#REF!,$D106)</f>
        <v>#REF!</v>
      </c>
      <c r="R106" s="118" t="e">
        <f>COUNTIF([1]week11!#REF!,$D106)</f>
        <v>#REF!</v>
      </c>
      <c r="S106" s="118" t="e">
        <f>COUNTIF([1]week12!#REF!,$D106)</f>
        <v>#REF!</v>
      </c>
      <c r="T106" s="118" t="e">
        <f>COUNTIF([1]week13!#REF!,$D106)</f>
        <v>#REF!</v>
      </c>
      <c r="U106" s="118" t="e">
        <f>COUNTIF([1]week14!#REF!,$D106)</f>
        <v>#REF!</v>
      </c>
      <c r="V106" s="118" t="e">
        <f>COUNTIF([1]week15!#REF!,$D106)</f>
        <v>#REF!</v>
      </c>
      <c r="Y106" s="124" t="e">
        <f t="shared" si="4"/>
        <v>#VALUE!</v>
      </c>
      <c r="Z106" s="124" t="e">
        <f>SUMIF([1]week1!$F$1:$F$1000,$D106,[1]week1!$J$1:$J$1000)</f>
        <v>#VALUE!</v>
      </c>
      <c r="AA106" s="124" t="e">
        <f>SUMIF('[1]week 2'!$F$1:$F$936,$D106,'[1]week 2'!$J$1:$J$936)</f>
        <v>#VALUE!</v>
      </c>
      <c r="AB106" s="124" t="e">
        <f>SUMIF([1]week3!$F$1:$F$1000,$D106,[1]week3!$J$1:$J$1000)</f>
        <v>#VALUE!</v>
      </c>
      <c r="AC106" s="124" t="e">
        <f>SUMIF([1]week4!$F$1:$F$1000,$D106,[1]week4!$J$1:$J$1000)</f>
        <v>#VALUE!</v>
      </c>
      <c r="AD106" s="124" t="e">
        <f>SUMIF([1]week5!$F$1:$F$1000,$D106,[1]week5!$J$1:$J$1000)</f>
        <v>#VALUE!</v>
      </c>
      <c r="AE106" s="135" t="e">
        <f>SUMIF([1]week7!$F$1:$F$1000,$D106,[1]week7!$J$1:$J$1000)</f>
        <v>#VALUE!</v>
      </c>
      <c r="AF106" s="124" t="e">
        <f>SUMIF([1]week6!$F$1:$F$1000,$D106,[1]week6!$J$1:$J$1000)</f>
        <v>#VALUE!</v>
      </c>
      <c r="AG106" s="124" t="e">
        <f>SUMIF([1]week8!$F$1:$F$1000,$D106,[1]week8!$J$1:$J$1000)</f>
        <v>#VALUE!</v>
      </c>
      <c r="AH106" s="124" t="e">
        <f>SUMIF([1]week9!$F$1:$F$1000,$D106,[1]week9!$J$1:$J$1000)</f>
        <v>#VALUE!</v>
      </c>
      <c r="AI106" s="124" t="e">
        <f>SUMIF([1]week10!$F$1:$F$1000,$D106,[1]week10!$J$1:$J$1000)</f>
        <v>#VALUE!</v>
      </c>
      <c r="AJ106" s="124" t="e">
        <f>SUMIF([1]week11!$F$1:$F$1000,$D106,[1]week11!$J$1:$J$1000)</f>
        <v>#VALUE!</v>
      </c>
      <c r="AK106" s="124" t="e">
        <f>SUMIF([1]week12!$F$1:$F$1000,$D106,[1]week12!$J$1:$J$1000)</f>
        <v>#VALUE!</v>
      </c>
      <c r="AL106" s="124" t="e">
        <f>SUMIF([1]week13!$F$1:$F$1000,$D106,[1]week13!$J$1:$J$1000)</f>
        <v>#VALUE!</v>
      </c>
      <c r="AM106" s="124" t="e">
        <f>SUMIF([1]week14!$F$1:$F$1000,$D106,[1]week14!$J$1:$J$1000)</f>
        <v>#VALUE!</v>
      </c>
      <c r="AN106" s="124" t="e">
        <f>SUMIF([1]week15!$F$1:$F$1000,$D106,[1]week15!$J$1:$J$1000)</f>
        <v>#VALUE!</v>
      </c>
      <c r="AP106" s="136" t="e">
        <f t="shared" si="5"/>
        <v>#VALUE!</v>
      </c>
      <c r="AQ106" s="124" t="e">
        <f>SUMIF([1]week1!$F$1:$F$1000,$D106,[1]week1!$I$1:$I$1000)</f>
        <v>#VALUE!</v>
      </c>
      <c r="AR106" s="124" t="e">
        <f>SUMIF('[1]week 2'!$F$1:$F$936,$D106,'[1]week 2'!$I$1:$I$936)</f>
        <v>#VALUE!</v>
      </c>
      <c r="AS106" s="124" t="e">
        <f>SUMIF([1]week3!$F$1:$F$1000,$D106,[1]week3!$I$1:$I$1000)</f>
        <v>#VALUE!</v>
      </c>
      <c r="AT106" s="124" t="e">
        <f>SUMIF([1]week4!$F$1:$F$1000,$D106,[1]week4!$I$1:$I$1000)</f>
        <v>#VALUE!</v>
      </c>
      <c r="AU106" s="124" t="e">
        <f>SUMIF([1]week5!$F$1:$F$1000,$D106,[1]week5!$I$1:$I$1000)</f>
        <v>#VALUE!</v>
      </c>
      <c r="AV106" s="135" t="e">
        <f>SUMIF([1]week7!$F$1:$F$1000,$D106,[1]week7!$I$1:$I$1000)</f>
        <v>#VALUE!</v>
      </c>
      <c r="AW106" s="124" t="e">
        <f>SUMIF([1]week6!$F$1:$F$1000,$D106,[1]week6!$I$1:$I$1000)</f>
        <v>#VALUE!</v>
      </c>
      <c r="AX106" s="124" t="e">
        <f>SUMIF([1]week8!$F$1:$F$1000,$D106,[1]week8!$I$1:$I$1000)</f>
        <v>#VALUE!</v>
      </c>
      <c r="AY106" s="124" t="e">
        <f>SUMIF([1]week9!$F$1:$F$1000,$D106,[1]week9!$I$1:$I$1000)</f>
        <v>#VALUE!</v>
      </c>
      <c r="AZ106" s="124" t="e">
        <f>SUMIF([1]week10!$F$1:$F$1000,$D106,[1]week10!$I$1:$I$1000)</f>
        <v>#VALUE!</v>
      </c>
      <c r="BA106" s="124" t="e">
        <f>SUMIF([1]week11!$F$1:$F$1000,$D106,[1]week11!$I$1:$I$1000)</f>
        <v>#VALUE!</v>
      </c>
      <c r="BB106" s="124" t="e">
        <f>SUMIF([1]week12!$F$1:$F$1000,$D106,[1]week12!$I$1:$I$1000)</f>
        <v>#VALUE!</v>
      </c>
      <c r="BC106" s="124" t="e">
        <f>SUMIF([1]week13!$F$1:$F$1000,$D106,[1]week13!$I$1:$I$1000)</f>
        <v>#VALUE!</v>
      </c>
      <c r="BD106" s="124" t="e">
        <f>SUMIF([1]week14!$F$1:$F$1000,$D106,[1]week14!$I$1:$I$1000)</f>
        <v>#VALUE!</v>
      </c>
      <c r="BE106" s="124" t="e">
        <f>SUMIF([1]week15!$F$1:$F$1000,$D106,[1]week15!$I$1:$I$1000)</f>
        <v>#VALUE!</v>
      </c>
    </row>
    <row r="107" spans="1:57" ht="13.5" customHeight="1">
      <c r="A107" t="s">
        <v>13</v>
      </c>
      <c r="B107" s="137" t="s">
        <v>28</v>
      </c>
      <c r="C107" s="118">
        <v>8</v>
      </c>
      <c r="D107" s="144" t="s">
        <v>166</v>
      </c>
      <c r="E107" s="120" t="s">
        <v>112</v>
      </c>
      <c r="F107" s="121" t="e">
        <f t="shared" si="3"/>
        <v>#REF!</v>
      </c>
      <c r="H107" s="118" t="e">
        <f>COUNTIF([1]week1!#REF!,$D107)</f>
        <v>#REF!</v>
      </c>
      <c r="I107" s="118" t="e">
        <f>COUNTIF('[1]week 2'!#REF!,$D107)</f>
        <v>#REF!</v>
      </c>
      <c r="J107" s="118" t="e">
        <f>COUNTIF([1]week3!#REF!,$D107)</f>
        <v>#REF!</v>
      </c>
      <c r="K107" s="118" t="e">
        <f>COUNTIF([1]week4!#REF!,$D107)</f>
        <v>#REF!</v>
      </c>
      <c r="L107" s="118" t="e">
        <f>COUNTIF([1]week5!#REF!,$D107)</f>
        <v>#REF!</v>
      </c>
      <c r="M107" s="118" t="e">
        <f>COUNTIF([1]week6!#REF!,$D107)</f>
        <v>#REF!</v>
      </c>
      <c r="N107" s="118" t="e">
        <f>COUNTIF([1]week7!#REF!,$D107)</f>
        <v>#REF!</v>
      </c>
      <c r="O107" s="118" t="e">
        <f>COUNTIF([1]week8!#REF!,$D107)</f>
        <v>#REF!</v>
      </c>
      <c r="P107" s="118" t="e">
        <f>COUNTIF([1]week9!#REF!,$D107)</f>
        <v>#REF!</v>
      </c>
      <c r="Q107" s="118" t="e">
        <f>COUNTIF([1]week10!#REF!,$D107)</f>
        <v>#REF!</v>
      </c>
      <c r="R107" s="118" t="e">
        <f>COUNTIF([1]week11!#REF!,$D107)</f>
        <v>#REF!</v>
      </c>
      <c r="S107" s="118" t="e">
        <f>COUNTIF([1]week12!#REF!,$D107)</f>
        <v>#REF!</v>
      </c>
      <c r="T107" s="118" t="e">
        <f>COUNTIF([1]week13!#REF!,$D107)</f>
        <v>#REF!</v>
      </c>
      <c r="U107" s="118" t="e">
        <f>COUNTIF([1]week14!#REF!,$D107)</f>
        <v>#REF!</v>
      </c>
      <c r="V107" s="118" t="e">
        <f>COUNTIF([1]week15!#REF!,$D107)</f>
        <v>#REF!</v>
      </c>
      <c r="Y107" s="124" t="e">
        <f t="shared" si="4"/>
        <v>#VALUE!</v>
      </c>
      <c r="Z107" s="124" t="e">
        <f>SUMIF([1]week1!$F$1:$F$1000,$D107,[1]week1!$J$1:$J$1000)</f>
        <v>#VALUE!</v>
      </c>
      <c r="AA107" s="124" t="e">
        <f>SUMIF('[1]week 2'!$F$1:$F$936,$D107,'[1]week 2'!$J$1:$J$936)</f>
        <v>#VALUE!</v>
      </c>
      <c r="AB107" s="124" t="e">
        <f>SUMIF([1]week3!$F$1:$F$1000,$D107,[1]week3!$J$1:$J$1000)</f>
        <v>#VALUE!</v>
      </c>
      <c r="AC107" s="124" t="e">
        <f>SUMIF([1]week4!$F$1:$F$1000,$D107,[1]week4!$J$1:$J$1000)</f>
        <v>#VALUE!</v>
      </c>
      <c r="AD107" s="124" t="e">
        <f>SUMIF([1]week5!$F$1:$F$1000,$D107,[1]week5!$J$1:$J$1000)</f>
        <v>#VALUE!</v>
      </c>
      <c r="AE107" s="135" t="e">
        <f>SUMIF([1]week7!$F$1:$F$1000,$D107,[1]week7!$J$1:$J$1000)</f>
        <v>#VALUE!</v>
      </c>
      <c r="AF107" s="124" t="e">
        <f>SUMIF([1]week6!$F$1:$F$1000,$D107,[1]week6!$J$1:$J$1000)</f>
        <v>#VALUE!</v>
      </c>
      <c r="AG107" s="124" t="e">
        <f>SUMIF([1]week8!$F$1:$F$1000,$D107,[1]week8!$J$1:$J$1000)</f>
        <v>#VALUE!</v>
      </c>
      <c r="AH107" s="124" t="e">
        <f>SUMIF([1]week9!$F$1:$F$1000,$D107,[1]week9!$J$1:$J$1000)</f>
        <v>#VALUE!</v>
      </c>
      <c r="AI107" s="124" t="e">
        <f>SUMIF([1]week10!$F$1:$F$1000,$D107,[1]week10!$J$1:$J$1000)</f>
        <v>#VALUE!</v>
      </c>
      <c r="AJ107" s="124" t="e">
        <f>SUMIF([1]week11!$F$1:$F$1000,$D107,[1]week11!$J$1:$J$1000)</f>
        <v>#VALUE!</v>
      </c>
      <c r="AK107" s="124" t="e">
        <f>SUMIF([1]week12!$F$1:$F$1000,$D107,[1]week12!$J$1:$J$1000)</f>
        <v>#VALUE!</v>
      </c>
      <c r="AL107" s="124" t="e">
        <f>SUMIF([1]week13!$F$1:$F$1000,$D107,[1]week13!$J$1:$J$1000)</f>
        <v>#VALUE!</v>
      </c>
      <c r="AM107" s="124" t="e">
        <f>SUMIF([1]week14!$F$1:$F$1000,$D107,[1]week14!$J$1:$J$1000)</f>
        <v>#VALUE!</v>
      </c>
      <c r="AN107" s="124" t="e">
        <f>SUMIF([1]week15!$F$1:$F$1000,$D107,[1]week15!$J$1:$J$1000)</f>
        <v>#VALUE!</v>
      </c>
      <c r="AP107" s="136" t="e">
        <f t="shared" si="5"/>
        <v>#VALUE!</v>
      </c>
      <c r="AQ107" s="124" t="e">
        <f>SUMIF([1]week1!$F$1:$F$1000,$D107,[1]week1!$I$1:$I$1000)</f>
        <v>#VALUE!</v>
      </c>
      <c r="AR107" s="124" t="e">
        <f>SUMIF('[1]week 2'!$F$1:$F$936,$D107,'[1]week 2'!$I$1:$I$936)</f>
        <v>#VALUE!</v>
      </c>
      <c r="AS107" s="124" t="e">
        <f>SUMIF([1]week3!$F$1:$F$1000,$D107,[1]week3!$I$1:$I$1000)</f>
        <v>#VALUE!</v>
      </c>
      <c r="AT107" s="124" t="e">
        <f>SUMIF([1]week4!$F$1:$F$1000,$D107,[1]week4!$I$1:$I$1000)</f>
        <v>#VALUE!</v>
      </c>
      <c r="AU107" s="124" t="e">
        <f>SUMIF([1]week5!$F$1:$F$1000,$D107,[1]week5!$I$1:$I$1000)</f>
        <v>#VALUE!</v>
      </c>
      <c r="AV107" s="135" t="e">
        <f>SUMIF([1]week7!$F$1:$F$1000,$D107,[1]week7!$I$1:$I$1000)</f>
        <v>#VALUE!</v>
      </c>
      <c r="AW107" s="124" t="e">
        <f>SUMIF([1]week6!$F$1:$F$1000,$D107,[1]week6!$I$1:$I$1000)</f>
        <v>#VALUE!</v>
      </c>
      <c r="AX107" s="124" t="e">
        <f>SUMIF([1]week8!$F$1:$F$1000,$D107,[1]week8!$I$1:$I$1000)</f>
        <v>#VALUE!</v>
      </c>
      <c r="AY107" s="124" t="e">
        <f>SUMIF([1]week9!$F$1:$F$1000,$D107,[1]week9!$I$1:$I$1000)</f>
        <v>#VALUE!</v>
      </c>
      <c r="AZ107" s="124" t="e">
        <f>SUMIF([1]week10!$F$1:$F$1000,$D107,[1]week10!$I$1:$I$1000)</f>
        <v>#VALUE!</v>
      </c>
      <c r="BA107" s="124" t="e">
        <f>SUMIF([1]week11!$F$1:$F$1000,$D107,[1]week11!$I$1:$I$1000)</f>
        <v>#VALUE!</v>
      </c>
      <c r="BB107" s="124" t="e">
        <f>SUMIF([1]week12!$F$1:$F$1000,$D107,[1]week12!$I$1:$I$1000)</f>
        <v>#VALUE!</v>
      </c>
      <c r="BC107" s="124" t="e">
        <f>SUMIF([1]week13!$F$1:$F$1000,$D107,[1]week13!$I$1:$I$1000)</f>
        <v>#VALUE!</v>
      </c>
      <c r="BD107" s="124" t="e">
        <f>SUMIF([1]week14!$F$1:$F$1000,$D107,[1]week14!$I$1:$I$1000)</f>
        <v>#VALUE!</v>
      </c>
      <c r="BE107" s="124" t="e">
        <f>SUMIF([1]week15!$F$1:$F$1000,$D107,[1]week15!$I$1:$I$1000)</f>
        <v>#VALUE!</v>
      </c>
    </row>
    <row r="108" spans="1:57" ht="13.5" customHeight="1">
      <c r="A108" t="s">
        <v>13</v>
      </c>
      <c r="B108" s="137" t="s">
        <v>28</v>
      </c>
      <c r="C108" s="118">
        <v>9</v>
      </c>
      <c r="D108" s="137" t="s">
        <v>120</v>
      </c>
      <c r="E108" s="120" t="s">
        <v>112</v>
      </c>
      <c r="F108" s="121" t="e">
        <f t="shared" si="3"/>
        <v>#REF!</v>
      </c>
      <c r="H108" s="118" t="e">
        <f>COUNTIF([1]week1!#REF!,$D108)</f>
        <v>#REF!</v>
      </c>
      <c r="I108" s="118" t="e">
        <f>COUNTIF('[1]week 2'!#REF!,$D108)</f>
        <v>#REF!</v>
      </c>
      <c r="J108" s="118" t="e">
        <f>COUNTIF([1]week3!#REF!,$D108)</f>
        <v>#REF!</v>
      </c>
      <c r="K108" s="118" t="e">
        <f>COUNTIF([1]week4!#REF!,$D108)</f>
        <v>#REF!</v>
      </c>
      <c r="L108" s="118" t="e">
        <f>COUNTIF([1]week5!#REF!,$D108)</f>
        <v>#REF!</v>
      </c>
      <c r="M108" s="118" t="e">
        <f>COUNTIF([1]week6!#REF!,$D108)</f>
        <v>#REF!</v>
      </c>
      <c r="N108" s="118" t="e">
        <f>COUNTIF([1]week7!#REF!,$D108)</f>
        <v>#REF!</v>
      </c>
      <c r="O108" s="118" t="e">
        <f>COUNTIF([1]week8!#REF!,$D108)</f>
        <v>#REF!</v>
      </c>
      <c r="P108" s="118" t="e">
        <f>COUNTIF([1]week9!#REF!,$D108)</f>
        <v>#REF!</v>
      </c>
      <c r="Q108" s="118" t="e">
        <f>COUNTIF([1]week10!#REF!,$D108)</f>
        <v>#REF!</v>
      </c>
      <c r="R108" s="118" t="e">
        <f>COUNTIF([1]week11!#REF!,$D108)</f>
        <v>#REF!</v>
      </c>
      <c r="S108" s="118" t="e">
        <f>COUNTIF([1]week12!#REF!,$D108)</f>
        <v>#REF!</v>
      </c>
      <c r="T108" s="118" t="e">
        <f>COUNTIF([1]week13!#REF!,$D108)</f>
        <v>#REF!</v>
      </c>
      <c r="U108" s="118" t="e">
        <f>COUNTIF([1]week14!#REF!,$D108)</f>
        <v>#REF!</v>
      </c>
      <c r="V108" s="118" t="e">
        <f>COUNTIF([1]week15!#REF!,$D108)</f>
        <v>#REF!</v>
      </c>
      <c r="Y108" s="124" t="e">
        <f t="shared" si="4"/>
        <v>#VALUE!</v>
      </c>
      <c r="Z108" s="124" t="e">
        <f>SUMIF([1]week1!$F$1:$F$1000,$D108,[1]week1!$J$1:$J$1000)</f>
        <v>#VALUE!</v>
      </c>
      <c r="AA108" s="124" t="e">
        <f>SUMIF('[1]week 2'!$F$1:$F$936,$D108,'[1]week 2'!$J$1:$J$936)</f>
        <v>#VALUE!</v>
      </c>
      <c r="AB108" s="124" t="e">
        <f>SUMIF([1]week3!$F$1:$F$1000,$D108,[1]week3!$J$1:$J$1000)</f>
        <v>#VALUE!</v>
      </c>
      <c r="AC108" s="124" t="e">
        <f>SUMIF([1]week4!$F$1:$F$1000,$D108,[1]week4!$J$1:$J$1000)</f>
        <v>#VALUE!</v>
      </c>
      <c r="AD108" s="124" t="e">
        <f>SUMIF([1]week5!$F$1:$F$1000,$D108,[1]week5!$J$1:$J$1000)</f>
        <v>#VALUE!</v>
      </c>
      <c r="AE108" s="135" t="e">
        <f>SUMIF([1]week7!$F$1:$F$1000,$D108,[1]week7!$J$1:$J$1000)</f>
        <v>#VALUE!</v>
      </c>
      <c r="AF108" s="124" t="e">
        <f>SUMIF([1]week6!$F$1:$F$1000,$D108,[1]week6!$J$1:$J$1000)</f>
        <v>#VALUE!</v>
      </c>
      <c r="AG108" s="124" t="e">
        <f>SUMIF([1]week8!$F$1:$F$1000,$D108,[1]week8!$J$1:$J$1000)</f>
        <v>#VALUE!</v>
      </c>
      <c r="AH108" s="124" t="e">
        <f>SUMIF([1]week9!$F$1:$F$1000,$D108,[1]week9!$J$1:$J$1000)</f>
        <v>#VALUE!</v>
      </c>
      <c r="AI108" s="124" t="e">
        <f>SUMIF([1]week10!$F$1:$F$1000,$D108,[1]week10!$J$1:$J$1000)</f>
        <v>#VALUE!</v>
      </c>
      <c r="AJ108" s="124" t="e">
        <f>SUMIF([1]week11!$F$1:$F$1000,$D108,[1]week11!$J$1:$J$1000)</f>
        <v>#VALUE!</v>
      </c>
      <c r="AK108" s="124" t="e">
        <f>SUMIF([1]week12!$F$1:$F$1000,$D108,[1]week12!$J$1:$J$1000)</f>
        <v>#VALUE!</v>
      </c>
      <c r="AL108" s="124" t="e">
        <f>SUMIF([1]week13!$F$1:$F$1000,$D108,[1]week13!$J$1:$J$1000)</f>
        <v>#VALUE!</v>
      </c>
      <c r="AM108" s="124" t="e">
        <f>SUMIF([1]week14!$F$1:$F$1000,$D108,[1]week14!$J$1:$J$1000)</f>
        <v>#VALUE!</v>
      </c>
      <c r="AN108" s="124" t="e">
        <f>SUMIF([1]week15!$F$1:$F$1000,$D108,[1]week15!$J$1:$J$1000)</f>
        <v>#VALUE!</v>
      </c>
      <c r="AP108" s="136" t="e">
        <f t="shared" si="5"/>
        <v>#VALUE!</v>
      </c>
      <c r="AQ108" s="124" t="e">
        <f>SUMIF([1]week1!$F$1:$F$1000,$D108,[1]week1!$I$1:$I$1000)</f>
        <v>#VALUE!</v>
      </c>
      <c r="AR108" s="124" t="e">
        <f>SUMIF('[1]week 2'!$F$1:$F$936,$D108,'[1]week 2'!$I$1:$I$936)</f>
        <v>#VALUE!</v>
      </c>
      <c r="AS108" s="124" t="e">
        <f>SUMIF([1]week3!$F$1:$F$1000,$D108,[1]week3!$I$1:$I$1000)</f>
        <v>#VALUE!</v>
      </c>
      <c r="AT108" s="124" t="e">
        <f>SUMIF([1]week4!$F$1:$F$1000,$D108,[1]week4!$I$1:$I$1000)</f>
        <v>#VALUE!</v>
      </c>
      <c r="AU108" s="124" t="e">
        <f>SUMIF([1]week5!$F$1:$F$1000,$D108,[1]week5!$I$1:$I$1000)</f>
        <v>#VALUE!</v>
      </c>
      <c r="AV108" s="135" t="e">
        <f>SUMIF([1]week7!$F$1:$F$1000,$D108,[1]week7!$I$1:$I$1000)</f>
        <v>#VALUE!</v>
      </c>
      <c r="AW108" s="124" t="e">
        <f>SUMIF([1]week6!$F$1:$F$1000,$D108,[1]week6!$I$1:$I$1000)</f>
        <v>#VALUE!</v>
      </c>
      <c r="AX108" s="124" t="e">
        <f>SUMIF([1]week8!$F$1:$F$1000,$D108,[1]week8!$I$1:$I$1000)</f>
        <v>#VALUE!</v>
      </c>
      <c r="AY108" s="124" t="e">
        <f>SUMIF([1]week9!$F$1:$F$1000,$D108,[1]week9!$I$1:$I$1000)</f>
        <v>#VALUE!</v>
      </c>
      <c r="AZ108" s="124" t="e">
        <f>SUMIF([1]week10!$F$1:$F$1000,$D108,[1]week10!$I$1:$I$1000)</f>
        <v>#VALUE!</v>
      </c>
      <c r="BA108" s="124" t="e">
        <f>SUMIF([1]week11!$F$1:$F$1000,$D108,[1]week11!$I$1:$I$1000)</f>
        <v>#VALUE!</v>
      </c>
      <c r="BB108" s="124" t="e">
        <f>SUMIF([1]week12!$F$1:$F$1000,$D108,[1]week12!$I$1:$I$1000)</f>
        <v>#VALUE!</v>
      </c>
      <c r="BC108" s="124" t="e">
        <f>SUMIF([1]week13!$F$1:$F$1000,$D108,[1]week13!$I$1:$I$1000)</f>
        <v>#VALUE!</v>
      </c>
      <c r="BD108" s="124" t="e">
        <f>SUMIF([1]week14!$F$1:$F$1000,$D108,[1]week14!$I$1:$I$1000)</f>
        <v>#VALUE!</v>
      </c>
      <c r="BE108" s="124" t="e">
        <f>SUMIF([1]week15!$F$1:$F$1000,$D108,[1]week15!$I$1:$I$1000)</f>
        <v>#VALUE!</v>
      </c>
    </row>
    <row r="109" spans="1:57" ht="13.5" customHeight="1">
      <c r="A109" t="s">
        <v>13</v>
      </c>
      <c r="B109" s="137" t="s">
        <v>28</v>
      </c>
      <c r="C109" s="118">
        <v>10</v>
      </c>
      <c r="D109" s="137" t="s">
        <v>120</v>
      </c>
      <c r="E109" s="120" t="s">
        <v>112</v>
      </c>
      <c r="F109" s="121" t="e">
        <f t="shared" si="3"/>
        <v>#REF!</v>
      </c>
      <c r="H109" s="118" t="e">
        <f>COUNTIF([1]week1!#REF!,$D109)</f>
        <v>#REF!</v>
      </c>
      <c r="I109" s="118" t="e">
        <f>COUNTIF('[1]week 2'!#REF!,$D109)</f>
        <v>#REF!</v>
      </c>
      <c r="J109" s="118" t="e">
        <f>COUNTIF([1]week3!#REF!,$D109)</f>
        <v>#REF!</v>
      </c>
      <c r="K109" s="118" t="e">
        <f>COUNTIF([1]week4!#REF!,$D109)</f>
        <v>#REF!</v>
      </c>
      <c r="L109" s="118" t="e">
        <f>COUNTIF([1]week5!#REF!,$D109)</f>
        <v>#REF!</v>
      </c>
      <c r="M109" s="118" t="e">
        <f>COUNTIF([1]week6!#REF!,$D109)</f>
        <v>#REF!</v>
      </c>
      <c r="N109" s="118" t="e">
        <f>COUNTIF([1]week7!#REF!,$D109)</f>
        <v>#REF!</v>
      </c>
      <c r="O109" s="118" t="e">
        <f>COUNTIF([1]week8!#REF!,$D109)</f>
        <v>#REF!</v>
      </c>
      <c r="P109" s="118" t="e">
        <f>COUNTIF([1]week9!#REF!,$D109)</f>
        <v>#REF!</v>
      </c>
      <c r="Q109" s="118" t="e">
        <f>COUNTIF([1]week10!#REF!,$D109)</f>
        <v>#REF!</v>
      </c>
      <c r="R109" s="118" t="e">
        <f>COUNTIF([1]week11!#REF!,$D109)</f>
        <v>#REF!</v>
      </c>
      <c r="S109" s="118" t="e">
        <f>COUNTIF([1]week12!#REF!,$D109)</f>
        <v>#REF!</v>
      </c>
      <c r="T109" s="118" t="e">
        <f>COUNTIF([1]week13!#REF!,$D109)</f>
        <v>#REF!</v>
      </c>
      <c r="U109" s="118" t="e">
        <f>COUNTIF([1]week14!#REF!,$D109)</f>
        <v>#REF!</v>
      </c>
      <c r="V109" s="118" t="e">
        <f>COUNTIF([1]week15!#REF!,$D109)</f>
        <v>#REF!</v>
      </c>
      <c r="Y109" s="124" t="e">
        <f t="shared" si="4"/>
        <v>#VALUE!</v>
      </c>
      <c r="Z109" s="124" t="e">
        <f>SUMIF([1]week1!$F$1:$F$1000,$D109,[1]week1!$J$1:$J$1000)</f>
        <v>#VALUE!</v>
      </c>
      <c r="AA109" s="124" t="e">
        <f>SUMIF('[1]week 2'!$F$1:$F$936,$D109,'[1]week 2'!$J$1:$J$936)</f>
        <v>#VALUE!</v>
      </c>
      <c r="AB109" s="124" t="e">
        <f>SUMIF([1]week3!$F$1:$F$1000,$D109,[1]week3!$J$1:$J$1000)</f>
        <v>#VALUE!</v>
      </c>
      <c r="AC109" s="124" t="e">
        <f>SUMIF([1]week4!$F$1:$F$1000,$D109,[1]week4!$J$1:$J$1000)</f>
        <v>#VALUE!</v>
      </c>
      <c r="AD109" s="124" t="e">
        <f>SUMIF([1]week5!$F$1:$F$1000,$D109,[1]week5!$J$1:$J$1000)</f>
        <v>#VALUE!</v>
      </c>
      <c r="AE109" s="135" t="e">
        <f>SUMIF([1]week7!$F$1:$F$1000,$D109,[1]week7!$J$1:$J$1000)</f>
        <v>#VALUE!</v>
      </c>
      <c r="AF109" s="124" t="e">
        <f>SUMIF([1]week6!$F$1:$F$1000,$D109,[1]week6!$J$1:$J$1000)</f>
        <v>#VALUE!</v>
      </c>
      <c r="AG109" s="124" t="e">
        <f>SUMIF([1]week8!$F$1:$F$1000,$D109,[1]week8!$J$1:$J$1000)</f>
        <v>#VALUE!</v>
      </c>
      <c r="AH109" s="124" t="e">
        <f>SUMIF([1]week9!$F$1:$F$1000,$D109,[1]week9!$J$1:$J$1000)</f>
        <v>#VALUE!</v>
      </c>
      <c r="AI109" s="124" t="e">
        <f>SUMIF([1]week10!$F$1:$F$1000,$D109,[1]week10!$J$1:$J$1000)</f>
        <v>#VALUE!</v>
      </c>
      <c r="AJ109" s="124" t="e">
        <f>SUMIF([1]week11!$F$1:$F$1000,$D109,[1]week11!$J$1:$J$1000)</f>
        <v>#VALUE!</v>
      </c>
      <c r="AK109" s="124" t="e">
        <f>SUMIF([1]week12!$F$1:$F$1000,$D109,[1]week12!$J$1:$J$1000)</f>
        <v>#VALUE!</v>
      </c>
      <c r="AL109" s="124" t="e">
        <f>SUMIF([1]week13!$F$1:$F$1000,$D109,[1]week13!$J$1:$J$1000)</f>
        <v>#VALUE!</v>
      </c>
      <c r="AM109" s="124" t="e">
        <f>SUMIF([1]week14!$F$1:$F$1000,$D109,[1]week14!$J$1:$J$1000)</f>
        <v>#VALUE!</v>
      </c>
      <c r="AN109" s="124" t="e">
        <f>SUMIF([1]week15!$F$1:$F$1000,$D109,[1]week15!$J$1:$J$1000)</f>
        <v>#VALUE!</v>
      </c>
      <c r="AP109" s="136" t="e">
        <f t="shared" si="5"/>
        <v>#VALUE!</v>
      </c>
      <c r="AQ109" s="124" t="e">
        <f>SUMIF([1]week1!$F$1:$F$1000,$D109,[1]week1!$I$1:$I$1000)</f>
        <v>#VALUE!</v>
      </c>
      <c r="AR109" s="124" t="e">
        <f>SUMIF('[1]week 2'!$F$1:$F$936,$D109,'[1]week 2'!$I$1:$I$936)</f>
        <v>#VALUE!</v>
      </c>
      <c r="AS109" s="124" t="e">
        <f>SUMIF([1]week3!$F$1:$F$1000,$D109,[1]week3!$I$1:$I$1000)</f>
        <v>#VALUE!</v>
      </c>
      <c r="AT109" s="124" t="e">
        <f>SUMIF([1]week4!$F$1:$F$1000,$D109,[1]week4!$I$1:$I$1000)</f>
        <v>#VALUE!</v>
      </c>
      <c r="AU109" s="124" t="e">
        <f>SUMIF([1]week5!$F$1:$F$1000,$D109,[1]week5!$I$1:$I$1000)</f>
        <v>#VALUE!</v>
      </c>
      <c r="AV109" s="135" t="e">
        <f>SUMIF([1]week7!$F$1:$F$1000,$D109,[1]week7!$I$1:$I$1000)</f>
        <v>#VALUE!</v>
      </c>
      <c r="AW109" s="124" t="e">
        <f>SUMIF([1]week6!$F$1:$F$1000,$D109,[1]week6!$I$1:$I$1000)</f>
        <v>#VALUE!</v>
      </c>
      <c r="AX109" s="124" t="e">
        <f>SUMIF([1]week8!$F$1:$F$1000,$D109,[1]week8!$I$1:$I$1000)</f>
        <v>#VALUE!</v>
      </c>
      <c r="AY109" s="124" t="e">
        <f>SUMIF([1]week9!$F$1:$F$1000,$D109,[1]week9!$I$1:$I$1000)</f>
        <v>#VALUE!</v>
      </c>
      <c r="AZ109" s="124" t="e">
        <f>SUMIF([1]week10!$F$1:$F$1000,$D109,[1]week10!$I$1:$I$1000)</f>
        <v>#VALUE!</v>
      </c>
      <c r="BA109" s="124" t="e">
        <f>SUMIF([1]week11!$F$1:$F$1000,$D109,[1]week11!$I$1:$I$1000)</f>
        <v>#VALUE!</v>
      </c>
      <c r="BB109" s="124" t="e">
        <f>SUMIF([1]week12!$F$1:$F$1000,$D109,[1]week12!$I$1:$I$1000)</f>
        <v>#VALUE!</v>
      </c>
      <c r="BC109" s="124" t="e">
        <f>SUMIF([1]week13!$F$1:$F$1000,$D109,[1]week13!$I$1:$I$1000)</f>
        <v>#VALUE!</v>
      </c>
      <c r="BD109" s="124" t="e">
        <f>SUMIF([1]week14!$F$1:$F$1000,$D109,[1]week14!$I$1:$I$1000)</f>
        <v>#VALUE!</v>
      </c>
      <c r="BE109" s="124" t="e">
        <f>SUMIF([1]week15!$F$1:$F$1000,$D109,[1]week15!$I$1:$I$1000)</f>
        <v>#VALUE!</v>
      </c>
    </row>
    <row r="110" spans="1:57" ht="13.5" customHeight="1">
      <c r="A110" t="s">
        <v>13</v>
      </c>
      <c r="B110" s="137" t="s">
        <v>28</v>
      </c>
      <c r="C110" s="118">
        <v>11</v>
      </c>
      <c r="D110" s="137" t="s">
        <v>120</v>
      </c>
      <c r="E110" s="120" t="s">
        <v>112</v>
      </c>
      <c r="F110" s="121" t="e">
        <f t="shared" si="3"/>
        <v>#REF!</v>
      </c>
      <c r="H110" s="118" t="e">
        <f>COUNTIF([1]week1!#REF!,$D110)</f>
        <v>#REF!</v>
      </c>
      <c r="I110" s="118" t="e">
        <f>COUNTIF('[1]week 2'!#REF!,$D110)</f>
        <v>#REF!</v>
      </c>
      <c r="J110" s="118" t="e">
        <f>COUNTIF([1]week3!#REF!,$D110)</f>
        <v>#REF!</v>
      </c>
      <c r="K110" s="118" t="e">
        <f>COUNTIF([1]week4!#REF!,$D110)</f>
        <v>#REF!</v>
      </c>
      <c r="L110" s="118" t="e">
        <f>COUNTIF([1]week5!#REF!,$D110)</f>
        <v>#REF!</v>
      </c>
      <c r="M110" s="118" t="e">
        <f>COUNTIF([1]week6!#REF!,$D110)</f>
        <v>#REF!</v>
      </c>
      <c r="N110" s="118" t="e">
        <f>COUNTIF([1]week7!#REF!,$D110)</f>
        <v>#REF!</v>
      </c>
      <c r="O110" s="118" t="e">
        <f>COUNTIF([1]week8!#REF!,$D110)</f>
        <v>#REF!</v>
      </c>
      <c r="P110" s="118" t="e">
        <f>COUNTIF([1]week9!#REF!,$D110)</f>
        <v>#REF!</v>
      </c>
      <c r="Q110" s="118" t="e">
        <f>COUNTIF([1]week10!#REF!,$D110)</f>
        <v>#REF!</v>
      </c>
      <c r="R110" s="118" t="e">
        <f>COUNTIF([1]week11!#REF!,$D110)</f>
        <v>#REF!</v>
      </c>
      <c r="S110" s="118" t="e">
        <f>COUNTIF([1]week12!#REF!,$D110)</f>
        <v>#REF!</v>
      </c>
      <c r="T110" s="118" t="e">
        <f>COUNTIF([1]week13!#REF!,$D110)</f>
        <v>#REF!</v>
      </c>
      <c r="U110" s="118" t="e">
        <f>COUNTIF([1]week14!#REF!,$D110)</f>
        <v>#REF!</v>
      </c>
      <c r="V110" s="118" t="e">
        <f>COUNTIF([1]week15!#REF!,$D110)</f>
        <v>#REF!</v>
      </c>
      <c r="Y110" s="124" t="e">
        <f t="shared" si="4"/>
        <v>#VALUE!</v>
      </c>
      <c r="Z110" s="124" t="e">
        <f>SUMIF([1]week1!$F$1:$F$1000,$D110,[1]week1!$J$1:$J$1000)</f>
        <v>#VALUE!</v>
      </c>
      <c r="AA110" s="124" t="e">
        <f>SUMIF('[1]week 2'!$F$1:$F$936,$D110,'[1]week 2'!$J$1:$J$936)</f>
        <v>#VALUE!</v>
      </c>
      <c r="AB110" s="124" t="e">
        <f>SUMIF([1]week3!$F$1:$F$1000,$D110,[1]week3!$J$1:$J$1000)</f>
        <v>#VALUE!</v>
      </c>
      <c r="AC110" s="124" t="e">
        <f>SUMIF([1]week4!$F$1:$F$1000,$D110,[1]week4!$J$1:$J$1000)</f>
        <v>#VALUE!</v>
      </c>
      <c r="AD110" s="124" t="e">
        <f>SUMIF([1]week5!$F$1:$F$1000,$D110,[1]week5!$J$1:$J$1000)</f>
        <v>#VALUE!</v>
      </c>
      <c r="AE110" s="135" t="e">
        <f>SUMIF([1]week7!$F$1:$F$1000,$D110,[1]week7!$J$1:$J$1000)</f>
        <v>#VALUE!</v>
      </c>
      <c r="AF110" s="124" t="e">
        <f>SUMIF([1]week6!$F$1:$F$1000,$D110,[1]week6!$J$1:$J$1000)</f>
        <v>#VALUE!</v>
      </c>
      <c r="AG110" s="124" t="e">
        <f>SUMIF([1]week8!$F$1:$F$1000,$D110,[1]week8!$J$1:$J$1000)</f>
        <v>#VALUE!</v>
      </c>
      <c r="AH110" s="124" t="e">
        <f>SUMIF([1]week9!$F$1:$F$1000,$D110,[1]week9!$J$1:$J$1000)</f>
        <v>#VALUE!</v>
      </c>
      <c r="AI110" s="124" t="e">
        <f>SUMIF([1]week10!$F$1:$F$1000,$D110,[1]week10!$J$1:$J$1000)</f>
        <v>#VALUE!</v>
      </c>
      <c r="AJ110" s="124" t="e">
        <f>SUMIF([1]week11!$F$1:$F$1000,$D110,[1]week11!$J$1:$J$1000)</f>
        <v>#VALUE!</v>
      </c>
      <c r="AK110" s="124" t="e">
        <f>SUMIF([1]week12!$F$1:$F$1000,$D110,[1]week12!$J$1:$J$1000)</f>
        <v>#VALUE!</v>
      </c>
      <c r="AL110" s="124" t="e">
        <f>SUMIF([1]week13!$F$1:$F$1000,$D110,[1]week13!$J$1:$J$1000)</f>
        <v>#VALUE!</v>
      </c>
      <c r="AM110" s="124" t="e">
        <f>SUMIF([1]week14!$F$1:$F$1000,$D110,[1]week14!$J$1:$J$1000)</f>
        <v>#VALUE!</v>
      </c>
      <c r="AN110" s="124" t="e">
        <f>SUMIF([1]week15!$F$1:$F$1000,$D110,[1]week15!$J$1:$J$1000)</f>
        <v>#VALUE!</v>
      </c>
      <c r="AP110" s="136" t="e">
        <f t="shared" si="5"/>
        <v>#VALUE!</v>
      </c>
      <c r="AQ110" s="124" t="e">
        <f>SUMIF([1]week1!$F$1:$F$1000,$D110,[1]week1!$I$1:$I$1000)</f>
        <v>#VALUE!</v>
      </c>
      <c r="AR110" s="124" t="e">
        <f>SUMIF('[1]week 2'!$F$1:$F$936,$D110,'[1]week 2'!$I$1:$I$936)</f>
        <v>#VALUE!</v>
      </c>
      <c r="AS110" s="124" t="e">
        <f>SUMIF([1]week3!$F$1:$F$1000,$D110,[1]week3!$I$1:$I$1000)</f>
        <v>#VALUE!</v>
      </c>
      <c r="AT110" s="124" t="e">
        <f>SUMIF([1]week4!$F$1:$F$1000,$D110,[1]week4!$I$1:$I$1000)</f>
        <v>#VALUE!</v>
      </c>
      <c r="AU110" s="124" t="e">
        <f>SUMIF([1]week5!$F$1:$F$1000,$D110,[1]week5!$I$1:$I$1000)</f>
        <v>#VALUE!</v>
      </c>
      <c r="AV110" s="135" t="e">
        <f>SUMIF([1]week7!$F$1:$F$1000,$D110,[1]week7!$I$1:$I$1000)</f>
        <v>#VALUE!</v>
      </c>
      <c r="AW110" s="124" t="e">
        <f>SUMIF([1]week6!$F$1:$F$1000,$D110,[1]week6!$I$1:$I$1000)</f>
        <v>#VALUE!</v>
      </c>
      <c r="AX110" s="124" t="e">
        <f>SUMIF([1]week8!$F$1:$F$1000,$D110,[1]week8!$I$1:$I$1000)</f>
        <v>#VALUE!</v>
      </c>
      <c r="AY110" s="124" t="e">
        <f>SUMIF([1]week9!$F$1:$F$1000,$D110,[1]week9!$I$1:$I$1000)</f>
        <v>#VALUE!</v>
      </c>
      <c r="AZ110" s="124" t="e">
        <f>SUMIF([1]week10!$F$1:$F$1000,$D110,[1]week10!$I$1:$I$1000)</f>
        <v>#VALUE!</v>
      </c>
      <c r="BA110" s="124" t="e">
        <f>SUMIF([1]week11!$F$1:$F$1000,$D110,[1]week11!$I$1:$I$1000)</f>
        <v>#VALUE!</v>
      </c>
      <c r="BB110" s="124" t="e">
        <f>SUMIF([1]week12!$F$1:$F$1000,$D110,[1]week12!$I$1:$I$1000)</f>
        <v>#VALUE!</v>
      </c>
      <c r="BC110" s="124" t="e">
        <f>SUMIF([1]week13!$F$1:$F$1000,$D110,[1]week13!$I$1:$I$1000)</f>
        <v>#VALUE!</v>
      </c>
      <c r="BD110" s="124" t="e">
        <f>SUMIF([1]week14!$F$1:$F$1000,$D110,[1]week14!$I$1:$I$1000)</f>
        <v>#VALUE!</v>
      </c>
      <c r="BE110" s="124" t="e">
        <f>SUMIF([1]week15!$F$1:$F$1000,$D110,[1]week15!$I$1:$I$1000)</f>
        <v>#VALUE!</v>
      </c>
    </row>
    <row r="111" spans="1:57" ht="13.5" customHeight="1">
      <c r="A111" t="s">
        <v>13</v>
      </c>
      <c r="B111" s="137" t="s">
        <v>28</v>
      </c>
      <c r="C111" s="118">
        <v>12</v>
      </c>
      <c r="D111" s="137" t="s">
        <v>120</v>
      </c>
      <c r="E111" s="120" t="s">
        <v>112</v>
      </c>
      <c r="F111" s="121" t="e">
        <f t="shared" si="3"/>
        <v>#REF!</v>
      </c>
      <c r="H111" s="118" t="e">
        <f>COUNTIF([1]week1!#REF!,$D111)</f>
        <v>#REF!</v>
      </c>
      <c r="I111" s="118" t="e">
        <f>COUNTIF('[1]week 2'!#REF!,$D111)</f>
        <v>#REF!</v>
      </c>
      <c r="J111" s="118" t="e">
        <f>COUNTIF([1]week3!#REF!,$D111)</f>
        <v>#REF!</v>
      </c>
      <c r="K111" s="118" t="e">
        <f>COUNTIF([1]week4!#REF!,$D111)</f>
        <v>#REF!</v>
      </c>
      <c r="L111" s="118" t="e">
        <f>COUNTIF([1]week5!#REF!,$D111)</f>
        <v>#REF!</v>
      </c>
      <c r="M111" s="118" t="e">
        <f>COUNTIF([1]week6!#REF!,$D111)</f>
        <v>#REF!</v>
      </c>
      <c r="N111" s="118" t="e">
        <f>COUNTIF([1]week7!#REF!,$D111)</f>
        <v>#REF!</v>
      </c>
      <c r="O111" s="118" t="e">
        <f>COUNTIF([1]week8!#REF!,$D111)</f>
        <v>#REF!</v>
      </c>
      <c r="P111" s="118" t="e">
        <f>COUNTIF([1]week9!#REF!,$D111)</f>
        <v>#REF!</v>
      </c>
      <c r="Q111" s="118" t="e">
        <f>COUNTIF([1]week10!#REF!,$D111)</f>
        <v>#REF!</v>
      </c>
      <c r="R111" s="118" t="e">
        <f>COUNTIF([1]week11!#REF!,$D111)</f>
        <v>#REF!</v>
      </c>
      <c r="S111" s="118" t="e">
        <f>COUNTIF([1]week12!#REF!,$D111)</f>
        <v>#REF!</v>
      </c>
      <c r="T111" s="118" t="e">
        <f>COUNTIF([1]week13!#REF!,$D111)</f>
        <v>#REF!</v>
      </c>
      <c r="U111" s="118" t="e">
        <f>COUNTIF([1]week14!#REF!,$D111)</f>
        <v>#REF!</v>
      </c>
      <c r="V111" s="118" t="e">
        <f>COUNTIF([1]week15!#REF!,$D111)</f>
        <v>#REF!</v>
      </c>
      <c r="Y111" s="124" t="e">
        <f t="shared" si="4"/>
        <v>#VALUE!</v>
      </c>
      <c r="Z111" s="124" t="e">
        <f>SUMIF([1]week1!$F$1:$F$1000,$D111,[1]week1!$J$1:$J$1000)</f>
        <v>#VALUE!</v>
      </c>
      <c r="AA111" s="124" t="e">
        <f>SUMIF('[1]week 2'!$F$1:$F$936,$D111,'[1]week 2'!$J$1:$J$936)</f>
        <v>#VALUE!</v>
      </c>
      <c r="AB111" s="124" t="e">
        <f>SUMIF([1]week3!$F$1:$F$1000,$D111,[1]week3!$J$1:$J$1000)</f>
        <v>#VALUE!</v>
      </c>
      <c r="AC111" s="124" t="e">
        <f>SUMIF([1]week4!$F$1:$F$1000,$D111,[1]week4!$J$1:$J$1000)</f>
        <v>#VALUE!</v>
      </c>
      <c r="AD111" s="124" t="e">
        <f>SUMIF([1]week5!$F$1:$F$1000,$D111,[1]week5!$J$1:$J$1000)</f>
        <v>#VALUE!</v>
      </c>
      <c r="AE111" s="135" t="e">
        <f>SUMIF([1]week7!$F$1:$F$1000,$D111,[1]week7!$J$1:$J$1000)</f>
        <v>#VALUE!</v>
      </c>
      <c r="AF111" s="124" t="e">
        <f>SUMIF([1]week6!$F$1:$F$1000,$D111,[1]week6!$J$1:$J$1000)</f>
        <v>#VALUE!</v>
      </c>
      <c r="AG111" s="124" t="e">
        <f>SUMIF([1]week8!$F$1:$F$1000,$D111,[1]week8!$J$1:$J$1000)</f>
        <v>#VALUE!</v>
      </c>
      <c r="AH111" s="124" t="e">
        <f>SUMIF([1]week9!$F$1:$F$1000,$D111,[1]week9!$J$1:$J$1000)</f>
        <v>#VALUE!</v>
      </c>
      <c r="AI111" s="124" t="e">
        <f>SUMIF([1]week10!$F$1:$F$1000,$D111,[1]week10!$J$1:$J$1000)</f>
        <v>#VALUE!</v>
      </c>
      <c r="AJ111" s="124" t="e">
        <f>SUMIF([1]week11!$F$1:$F$1000,$D111,[1]week11!$J$1:$J$1000)</f>
        <v>#VALUE!</v>
      </c>
      <c r="AK111" s="124" t="e">
        <f>SUMIF([1]week12!$F$1:$F$1000,$D111,[1]week12!$J$1:$J$1000)</f>
        <v>#VALUE!</v>
      </c>
      <c r="AL111" s="124" t="e">
        <f>SUMIF([1]week13!$F$1:$F$1000,$D111,[1]week13!$J$1:$J$1000)</f>
        <v>#VALUE!</v>
      </c>
      <c r="AM111" s="124" t="e">
        <f>SUMIF([1]week14!$F$1:$F$1000,$D111,[1]week14!$J$1:$J$1000)</f>
        <v>#VALUE!</v>
      </c>
      <c r="AN111" s="124" t="e">
        <f>SUMIF([1]week15!$F$1:$F$1000,$D111,[1]week15!$J$1:$J$1000)</f>
        <v>#VALUE!</v>
      </c>
      <c r="AP111" s="136" t="e">
        <f t="shared" si="5"/>
        <v>#VALUE!</v>
      </c>
      <c r="AQ111" s="124" t="e">
        <f>SUMIF([1]week1!$F$1:$F$1000,$D111,[1]week1!$I$1:$I$1000)</f>
        <v>#VALUE!</v>
      </c>
      <c r="AR111" s="124" t="e">
        <f>SUMIF('[1]week 2'!$F$1:$F$936,$D111,'[1]week 2'!$I$1:$I$936)</f>
        <v>#VALUE!</v>
      </c>
      <c r="AS111" s="124" t="e">
        <f>SUMIF([1]week3!$F$1:$F$1000,$D111,[1]week3!$I$1:$I$1000)</f>
        <v>#VALUE!</v>
      </c>
      <c r="AT111" s="124" t="e">
        <f>SUMIF([1]week4!$F$1:$F$1000,$D111,[1]week4!$I$1:$I$1000)</f>
        <v>#VALUE!</v>
      </c>
      <c r="AU111" s="124" t="e">
        <f>SUMIF([1]week5!$F$1:$F$1000,$D111,[1]week5!$I$1:$I$1000)</f>
        <v>#VALUE!</v>
      </c>
      <c r="AV111" s="135" t="e">
        <f>SUMIF([1]week7!$F$1:$F$1000,$D111,[1]week7!$I$1:$I$1000)</f>
        <v>#VALUE!</v>
      </c>
      <c r="AW111" s="124" t="e">
        <f>SUMIF([1]week6!$F$1:$F$1000,$D111,[1]week6!$I$1:$I$1000)</f>
        <v>#VALUE!</v>
      </c>
      <c r="AX111" s="124" t="e">
        <f>SUMIF([1]week8!$F$1:$F$1000,$D111,[1]week8!$I$1:$I$1000)</f>
        <v>#VALUE!</v>
      </c>
      <c r="AY111" s="124" t="e">
        <f>SUMIF([1]week9!$F$1:$F$1000,$D111,[1]week9!$I$1:$I$1000)</f>
        <v>#VALUE!</v>
      </c>
      <c r="AZ111" s="124" t="e">
        <f>SUMIF([1]week10!$F$1:$F$1000,$D111,[1]week10!$I$1:$I$1000)</f>
        <v>#VALUE!</v>
      </c>
      <c r="BA111" s="124" t="e">
        <f>SUMIF([1]week11!$F$1:$F$1000,$D111,[1]week11!$I$1:$I$1000)</f>
        <v>#VALUE!</v>
      </c>
      <c r="BB111" s="124" t="e">
        <f>SUMIF([1]week12!$F$1:$F$1000,$D111,[1]week12!$I$1:$I$1000)</f>
        <v>#VALUE!</v>
      </c>
      <c r="BC111" s="124" t="e">
        <f>SUMIF([1]week13!$F$1:$F$1000,$D111,[1]week13!$I$1:$I$1000)</f>
        <v>#VALUE!</v>
      </c>
      <c r="BD111" s="124" t="e">
        <f>SUMIF([1]week14!$F$1:$F$1000,$D111,[1]week14!$I$1:$I$1000)</f>
        <v>#VALUE!</v>
      </c>
      <c r="BE111" s="124" t="e">
        <f>SUMIF([1]week15!$F$1:$F$1000,$D111,[1]week15!$I$1:$I$1000)</f>
        <v>#VALUE!</v>
      </c>
    </row>
    <row r="112" spans="1:57" ht="13.5" customHeight="1">
      <c r="A112" t="s">
        <v>13</v>
      </c>
      <c r="B112" s="137" t="s">
        <v>28</v>
      </c>
      <c r="C112" s="118">
        <v>13</v>
      </c>
      <c r="D112" s="137" t="s">
        <v>120</v>
      </c>
      <c r="E112" s="120" t="s">
        <v>112</v>
      </c>
      <c r="F112" s="121" t="e">
        <f t="shared" si="3"/>
        <v>#REF!</v>
      </c>
      <c r="H112" s="118" t="e">
        <f>COUNTIF([1]week1!#REF!,$D112)</f>
        <v>#REF!</v>
      </c>
      <c r="I112" s="118" t="e">
        <f>COUNTIF('[1]week 2'!#REF!,$D112)</f>
        <v>#REF!</v>
      </c>
      <c r="J112" s="118" t="e">
        <f>COUNTIF([1]week3!#REF!,$D112)</f>
        <v>#REF!</v>
      </c>
      <c r="K112" s="118" t="e">
        <f>COUNTIF([1]week4!#REF!,$D112)</f>
        <v>#REF!</v>
      </c>
      <c r="L112" s="118" t="e">
        <f>COUNTIF([1]week5!#REF!,$D112)</f>
        <v>#REF!</v>
      </c>
      <c r="M112" s="118" t="e">
        <f>COUNTIF([1]week6!#REF!,$D112)</f>
        <v>#REF!</v>
      </c>
      <c r="N112" s="118" t="e">
        <f>COUNTIF([1]week7!#REF!,$D112)</f>
        <v>#REF!</v>
      </c>
      <c r="O112" s="118" t="e">
        <f>COUNTIF([1]week8!#REF!,$D112)</f>
        <v>#REF!</v>
      </c>
      <c r="P112" s="118" t="e">
        <f>COUNTIF([1]week9!#REF!,$D112)</f>
        <v>#REF!</v>
      </c>
      <c r="Q112" s="118" t="e">
        <f>COUNTIF([1]week10!#REF!,$D112)</f>
        <v>#REF!</v>
      </c>
      <c r="R112" s="118" t="e">
        <f>COUNTIF([1]week11!#REF!,$D112)</f>
        <v>#REF!</v>
      </c>
      <c r="S112" s="118" t="e">
        <f>COUNTIF([1]week12!#REF!,$D112)</f>
        <v>#REF!</v>
      </c>
      <c r="T112" s="118" t="e">
        <f>COUNTIF([1]week13!#REF!,$D112)</f>
        <v>#REF!</v>
      </c>
      <c r="U112" s="118" t="e">
        <f>COUNTIF([1]week14!#REF!,$D112)</f>
        <v>#REF!</v>
      </c>
      <c r="V112" s="118" t="e">
        <f>COUNTIF([1]week15!#REF!,$D112)</f>
        <v>#REF!</v>
      </c>
      <c r="Y112" s="124" t="e">
        <f t="shared" si="4"/>
        <v>#VALUE!</v>
      </c>
      <c r="Z112" s="124" t="e">
        <f>SUMIF([1]week1!$F$1:$F$1000,$D112,[1]week1!$J$1:$J$1000)</f>
        <v>#VALUE!</v>
      </c>
      <c r="AA112" s="124" t="e">
        <f>SUMIF('[1]week 2'!$F$1:$F$936,$D112,'[1]week 2'!$J$1:$J$936)</f>
        <v>#VALUE!</v>
      </c>
      <c r="AB112" s="124" t="e">
        <f>SUMIF([1]week3!$F$1:$F$1000,$D112,[1]week3!$J$1:$J$1000)</f>
        <v>#VALUE!</v>
      </c>
      <c r="AC112" s="124" t="e">
        <f>SUMIF([1]week4!$F$1:$F$1000,$D112,[1]week4!$J$1:$J$1000)</f>
        <v>#VALUE!</v>
      </c>
      <c r="AD112" s="124" t="e">
        <f>SUMIF([1]week5!$F$1:$F$1000,$D112,[1]week5!$J$1:$J$1000)</f>
        <v>#VALUE!</v>
      </c>
      <c r="AE112" s="135" t="e">
        <f>SUMIF([1]week7!$F$1:$F$1000,$D112,[1]week7!$J$1:$J$1000)</f>
        <v>#VALUE!</v>
      </c>
      <c r="AF112" s="124" t="e">
        <f>SUMIF([1]week6!$F$1:$F$1000,$D112,[1]week6!$J$1:$J$1000)</f>
        <v>#VALUE!</v>
      </c>
      <c r="AG112" s="124" t="e">
        <f>SUMIF([1]week8!$F$1:$F$1000,$D112,[1]week8!$J$1:$J$1000)</f>
        <v>#VALUE!</v>
      </c>
      <c r="AH112" s="124" t="e">
        <f>SUMIF([1]week9!$F$1:$F$1000,$D112,[1]week9!$J$1:$J$1000)</f>
        <v>#VALUE!</v>
      </c>
      <c r="AI112" s="124" t="e">
        <f>SUMIF([1]week10!$F$1:$F$1000,$D112,[1]week10!$J$1:$J$1000)</f>
        <v>#VALUE!</v>
      </c>
      <c r="AJ112" s="124" t="e">
        <f>SUMIF([1]week11!$F$1:$F$1000,$D112,[1]week11!$J$1:$J$1000)</f>
        <v>#VALUE!</v>
      </c>
      <c r="AK112" s="124" t="e">
        <f>SUMIF([1]week12!$F$1:$F$1000,$D112,[1]week12!$J$1:$J$1000)</f>
        <v>#VALUE!</v>
      </c>
      <c r="AL112" s="124" t="e">
        <f>SUMIF([1]week13!$F$1:$F$1000,$D112,[1]week13!$J$1:$J$1000)</f>
        <v>#VALUE!</v>
      </c>
      <c r="AM112" s="124" t="e">
        <f>SUMIF([1]week14!$F$1:$F$1000,$D112,[1]week14!$J$1:$J$1000)</f>
        <v>#VALUE!</v>
      </c>
      <c r="AN112" s="124" t="e">
        <f>SUMIF([1]week15!$F$1:$F$1000,$D112,[1]week15!$J$1:$J$1000)</f>
        <v>#VALUE!</v>
      </c>
      <c r="AP112" s="136" t="e">
        <f t="shared" si="5"/>
        <v>#VALUE!</v>
      </c>
      <c r="AQ112" s="124" t="e">
        <f>SUMIF([1]week1!$F$1:$F$1000,$D112,[1]week1!$I$1:$I$1000)</f>
        <v>#VALUE!</v>
      </c>
      <c r="AR112" s="124" t="e">
        <f>SUMIF('[1]week 2'!$F$1:$F$936,$D112,'[1]week 2'!$I$1:$I$936)</f>
        <v>#VALUE!</v>
      </c>
      <c r="AS112" s="124" t="e">
        <f>SUMIF([1]week3!$F$1:$F$1000,$D112,[1]week3!$I$1:$I$1000)</f>
        <v>#VALUE!</v>
      </c>
      <c r="AT112" s="124" t="e">
        <f>SUMIF([1]week4!$F$1:$F$1000,$D112,[1]week4!$I$1:$I$1000)</f>
        <v>#VALUE!</v>
      </c>
      <c r="AU112" s="124" t="e">
        <f>SUMIF([1]week5!$F$1:$F$1000,$D112,[1]week5!$I$1:$I$1000)</f>
        <v>#VALUE!</v>
      </c>
      <c r="AV112" s="135" t="e">
        <f>SUMIF([1]week7!$F$1:$F$1000,$D112,[1]week7!$I$1:$I$1000)</f>
        <v>#VALUE!</v>
      </c>
      <c r="AW112" s="124" t="e">
        <f>SUMIF([1]week6!$F$1:$F$1000,$D112,[1]week6!$I$1:$I$1000)</f>
        <v>#VALUE!</v>
      </c>
      <c r="AX112" s="124" t="e">
        <f>SUMIF([1]week8!$F$1:$F$1000,$D112,[1]week8!$I$1:$I$1000)</f>
        <v>#VALUE!</v>
      </c>
      <c r="AY112" s="124" t="e">
        <f>SUMIF([1]week9!$F$1:$F$1000,$D112,[1]week9!$I$1:$I$1000)</f>
        <v>#VALUE!</v>
      </c>
      <c r="AZ112" s="124" t="e">
        <f>SUMIF([1]week10!$F$1:$F$1000,$D112,[1]week10!$I$1:$I$1000)</f>
        <v>#VALUE!</v>
      </c>
      <c r="BA112" s="124" t="e">
        <f>SUMIF([1]week11!$F$1:$F$1000,$D112,[1]week11!$I$1:$I$1000)</f>
        <v>#VALUE!</v>
      </c>
      <c r="BB112" s="124" t="e">
        <f>SUMIF([1]week12!$F$1:$F$1000,$D112,[1]week12!$I$1:$I$1000)</f>
        <v>#VALUE!</v>
      </c>
      <c r="BC112" s="124" t="e">
        <f>SUMIF([1]week13!$F$1:$F$1000,$D112,[1]week13!$I$1:$I$1000)</f>
        <v>#VALUE!</v>
      </c>
      <c r="BD112" s="124" t="e">
        <f>SUMIF([1]week14!$F$1:$F$1000,$D112,[1]week14!$I$1:$I$1000)</f>
        <v>#VALUE!</v>
      </c>
      <c r="BE112" s="124" t="e">
        <f>SUMIF([1]week15!$F$1:$F$1000,$D112,[1]week15!$I$1:$I$1000)</f>
        <v>#VALUE!</v>
      </c>
    </row>
    <row r="113" spans="1:57" ht="13.5" customHeight="1">
      <c r="A113" t="s">
        <v>13</v>
      </c>
      <c r="B113" s="137" t="s">
        <v>28</v>
      </c>
      <c r="C113" s="118">
        <v>14</v>
      </c>
      <c r="D113" s="137" t="s">
        <v>120</v>
      </c>
      <c r="E113" s="120" t="s">
        <v>112</v>
      </c>
      <c r="F113" s="121" t="e">
        <f t="shared" si="3"/>
        <v>#REF!</v>
      </c>
      <c r="H113" s="118" t="e">
        <f>COUNTIF([1]week1!#REF!,$D113)</f>
        <v>#REF!</v>
      </c>
      <c r="I113" s="118" t="e">
        <f>COUNTIF('[1]week 2'!#REF!,$D113)</f>
        <v>#REF!</v>
      </c>
      <c r="J113" s="118" t="e">
        <f>COUNTIF([1]week3!#REF!,$D113)</f>
        <v>#REF!</v>
      </c>
      <c r="K113" s="118" t="e">
        <f>COUNTIF([1]week4!#REF!,$D113)</f>
        <v>#REF!</v>
      </c>
      <c r="L113" s="118" t="e">
        <f>COUNTIF([1]week5!#REF!,$D113)</f>
        <v>#REF!</v>
      </c>
      <c r="M113" s="118" t="e">
        <f>COUNTIF([1]week6!#REF!,$D113)</f>
        <v>#REF!</v>
      </c>
      <c r="N113" s="118" t="e">
        <f>COUNTIF([1]week7!#REF!,$D113)</f>
        <v>#REF!</v>
      </c>
      <c r="O113" s="118" t="e">
        <f>COUNTIF([1]week8!#REF!,$D113)</f>
        <v>#REF!</v>
      </c>
      <c r="P113" s="118" t="e">
        <f>COUNTIF([1]week9!#REF!,$D113)</f>
        <v>#REF!</v>
      </c>
      <c r="Q113" s="118" t="e">
        <f>COUNTIF([1]week10!#REF!,$D113)</f>
        <v>#REF!</v>
      </c>
      <c r="R113" s="118" t="e">
        <f>COUNTIF([1]week11!#REF!,$D113)</f>
        <v>#REF!</v>
      </c>
      <c r="S113" s="118" t="e">
        <f>COUNTIF([1]week12!#REF!,$D113)</f>
        <v>#REF!</v>
      </c>
      <c r="T113" s="118" t="e">
        <f>COUNTIF([1]week13!#REF!,$D113)</f>
        <v>#REF!</v>
      </c>
      <c r="U113" s="118" t="e">
        <f>COUNTIF([1]week14!#REF!,$D113)</f>
        <v>#REF!</v>
      </c>
      <c r="V113" s="118" t="e">
        <f>COUNTIF([1]week15!#REF!,$D113)</f>
        <v>#REF!</v>
      </c>
      <c r="Y113" s="124" t="e">
        <f t="shared" si="4"/>
        <v>#VALUE!</v>
      </c>
      <c r="Z113" s="124" t="e">
        <f>SUMIF([1]week1!$F$1:$F$1000,$D113,[1]week1!$J$1:$J$1000)</f>
        <v>#VALUE!</v>
      </c>
      <c r="AA113" s="124" t="e">
        <f>SUMIF('[1]week 2'!$F$1:$F$936,$D113,'[1]week 2'!$J$1:$J$936)</f>
        <v>#VALUE!</v>
      </c>
      <c r="AB113" s="124" t="e">
        <f>SUMIF([1]week3!$F$1:$F$1000,$D113,[1]week3!$J$1:$J$1000)</f>
        <v>#VALUE!</v>
      </c>
      <c r="AC113" s="124" t="e">
        <f>SUMIF([1]week4!$F$1:$F$1000,$D113,[1]week4!$J$1:$J$1000)</f>
        <v>#VALUE!</v>
      </c>
      <c r="AD113" s="124" t="e">
        <f>SUMIF([1]week5!$F$1:$F$1000,$D113,[1]week5!$J$1:$J$1000)</f>
        <v>#VALUE!</v>
      </c>
      <c r="AE113" s="135" t="e">
        <f>SUMIF([1]week7!$F$1:$F$1000,$D113,[1]week7!$J$1:$J$1000)</f>
        <v>#VALUE!</v>
      </c>
      <c r="AF113" s="124" t="e">
        <f>SUMIF([1]week6!$F$1:$F$1000,$D113,[1]week6!$J$1:$J$1000)</f>
        <v>#VALUE!</v>
      </c>
      <c r="AG113" s="124" t="e">
        <f>SUMIF([1]week8!$F$1:$F$1000,$D113,[1]week8!$J$1:$J$1000)</f>
        <v>#VALUE!</v>
      </c>
      <c r="AH113" s="124" t="e">
        <f>SUMIF([1]week9!$F$1:$F$1000,$D113,[1]week9!$J$1:$J$1000)</f>
        <v>#VALUE!</v>
      </c>
      <c r="AI113" s="124" t="e">
        <f>SUMIF([1]week10!$F$1:$F$1000,$D113,[1]week10!$J$1:$J$1000)</f>
        <v>#VALUE!</v>
      </c>
      <c r="AJ113" s="124" t="e">
        <f>SUMIF([1]week11!$F$1:$F$1000,$D113,[1]week11!$J$1:$J$1000)</f>
        <v>#VALUE!</v>
      </c>
      <c r="AK113" s="124" t="e">
        <f>SUMIF([1]week12!$F$1:$F$1000,$D113,[1]week12!$J$1:$J$1000)</f>
        <v>#VALUE!</v>
      </c>
      <c r="AL113" s="124" t="e">
        <f>SUMIF([1]week13!$F$1:$F$1000,$D113,[1]week13!$J$1:$J$1000)</f>
        <v>#VALUE!</v>
      </c>
      <c r="AM113" s="124" t="e">
        <f>SUMIF([1]week14!$F$1:$F$1000,$D113,[1]week14!$J$1:$J$1000)</f>
        <v>#VALUE!</v>
      </c>
      <c r="AN113" s="124" t="e">
        <f>SUMIF([1]week15!$F$1:$F$1000,$D113,[1]week15!$J$1:$J$1000)</f>
        <v>#VALUE!</v>
      </c>
      <c r="AP113" s="136" t="e">
        <f t="shared" si="5"/>
        <v>#VALUE!</v>
      </c>
      <c r="AQ113" s="124" t="e">
        <f>SUMIF([1]week1!$F$1:$F$1000,$D113,[1]week1!$I$1:$I$1000)</f>
        <v>#VALUE!</v>
      </c>
      <c r="AR113" s="124" t="e">
        <f>SUMIF('[1]week 2'!$F$1:$F$936,$D113,'[1]week 2'!$I$1:$I$936)</f>
        <v>#VALUE!</v>
      </c>
      <c r="AS113" s="124" t="e">
        <f>SUMIF([1]week3!$F$1:$F$1000,$D113,[1]week3!$I$1:$I$1000)</f>
        <v>#VALUE!</v>
      </c>
      <c r="AT113" s="124" t="e">
        <f>SUMIF([1]week4!$F$1:$F$1000,$D113,[1]week4!$I$1:$I$1000)</f>
        <v>#VALUE!</v>
      </c>
      <c r="AU113" s="124" t="e">
        <f>SUMIF([1]week5!$F$1:$F$1000,$D113,[1]week5!$I$1:$I$1000)</f>
        <v>#VALUE!</v>
      </c>
      <c r="AV113" s="135" t="e">
        <f>SUMIF([1]week7!$F$1:$F$1000,$D113,[1]week7!$I$1:$I$1000)</f>
        <v>#VALUE!</v>
      </c>
      <c r="AW113" s="124" t="e">
        <f>SUMIF([1]week6!$F$1:$F$1000,$D113,[1]week6!$I$1:$I$1000)</f>
        <v>#VALUE!</v>
      </c>
      <c r="AX113" s="124" t="e">
        <f>SUMIF([1]week8!$F$1:$F$1000,$D113,[1]week8!$I$1:$I$1000)</f>
        <v>#VALUE!</v>
      </c>
      <c r="AY113" s="124" t="e">
        <f>SUMIF([1]week9!$F$1:$F$1000,$D113,[1]week9!$I$1:$I$1000)</f>
        <v>#VALUE!</v>
      </c>
      <c r="AZ113" s="124" t="e">
        <f>SUMIF([1]week10!$F$1:$F$1000,$D113,[1]week10!$I$1:$I$1000)</f>
        <v>#VALUE!</v>
      </c>
      <c r="BA113" s="124" t="e">
        <f>SUMIF([1]week11!$F$1:$F$1000,$D113,[1]week11!$I$1:$I$1000)</f>
        <v>#VALUE!</v>
      </c>
      <c r="BB113" s="124" t="e">
        <f>SUMIF([1]week12!$F$1:$F$1000,$D113,[1]week12!$I$1:$I$1000)</f>
        <v>#VALUE!</v>
      </c>
      <c r="BC113" s="124" t="e">
        <f>SUMIF([1]week13!$F$1:$F$1000,$D113,[1]week13!$I$1:$I$1000)</f>
        <v>#VALUE!</v>
      </c>
      <c r="BD113" s="124" t="e">
        <f>SUMIF([1]week14!$F$1:$F$1000,$D113,[1]week14!$I$1:$I$1000)</f>
        <v>#VALUE!</v>
      </c>
      <c r="BE113" s="124" t="e">
        <f>SUMIF([1]week15!$F$1:$F$1000,$D113,[1]week15!$I$1:$I$1000)</f>
        <v>#VALUE!</v>
      </c>
    </row>
    <row r="114" spans="1:57" ht="13.5" customHeight="1">
      <c r="B114" s="137"/>
      <c r="D114" s="137"/>
      <c r="H114" s="118" t="e">
        <f>COUNTIF([1]week1!#REF!,$D114)</f>
        <v>#REF!</v>
      </c>
      <c r="I114" s="118" t="e">
        <f>COUNTIF('[1]week 2'!#REF!,$D114)</f>
        <v>#REF!</v>
      </c>
      <c r="J114" s="118" t="e">
        <f>COUNTIF([1]week3!#REF!,$D114)</f>
        <v>#REF!</v>
      </c>
      <c r="K114" s="118" t="e">
        <f>COUNTIF([1]week4!#REF!,$D114)</f>
        <v>#REF!</v>
      </c>
      <c r="L114" s="118" t="e">
        <f>COUNTIF([1]week5!#REF!,$D114)</f>
        <v>#REF!</v>
      </c>
      <c r="M114" s="118" t="e">
        <f>COUNTIF([1]week6!#REF!,$D114)</f>
        <v>#REF!</v>
      </c>
      <c r="N114" s="118" t="e">
        <f>COUNTIF([1]week7!#REF!,$D114)</f>
        <v>#REF!</v>
      </c>
      <c r="O114" s="118" t="e">
        <f>COUNTIF([1]week8!#REF!,$D114)</f>
        <v>#REF!</v>
      </c>
      <c r="P114" s="118" t="e">
        <f>COUNTIF([1]week9!#REF!,$D114)</f>
        <v>#REF!</v>
      </c>
      <c r="Q114" s="118" t="e">
        <f>COUNTIF([1]week10!#REF!,$D114)</f>
        <v>#REF!</v>
      </c>
      <c r="R114" s="118" t="e">
        <f>COUNTIF([1]week11!#REF!,$D114)</f>
        <v>#REF!</v>
      </c>
      <c r="S114" s="118" t="e">
        <f>COUNTIF([1]week12!#REF!,$D114)</f>
        <v>#REF!</v>
      </c>
      <c r="T114" s="118" t="e">
        <f>COUNTIF([1]week13!#REF!,$D114)</f>
        <v>#REF!</v>
      </c>
      <c r="U114" s="118" t="e">
        <f>COUNTIF([1]week14!#REF!,$D114)</f>
        <v>#REF!</v>
      </c>
      <c r="V114" s="118" t="e">
        <f>COUNTIF([1]week15!#REF!,$D114)</f>
        <v>#REF!</v>
      </c>
      <c r="Y114" s="124" t="e">
        <f t="shared" si="4"/>
        <v>#VALUE!</v>
      </c>
      <c r="Z114" s="124" t="e">
        <f>SUMIF([1]week1!$F$1:$F$1000,$D114,[1]week1!$J$1:$J$1000)</f>
        <v>#VALUE!</v>
      </c>
      <c r="AA114" s="124" t="e">
        <f>SUMIF('[1]week 2'!$F$1:$F$936,$D114,'[1]week 2'!$J$1:$J$936)</f>
        <v>#VALUE!</v>
      </c>
      <c r="AB114" s="124" t="e">
        <f>SUMIF([1]week3!$F$1:$F$1000,$D114,[1]week3!$J$1:$J$1000)</f>
        <v>#VALUE!</v>
      </c>
      <c r="AC114" s="124" t="e">
        <f>SUMIF([1]week4!$F$1:$F$1000,$D114,[1]week4!$J$1:$J$1000)</f>
        <v>#VALUE!</v>
      </c>
      <c r="AD114" s="124" t="e">
        <f>SUMIF([1]week5!$F$1:$F$1000,$D114,[1]week5!$J$1:$J$1000)</f>
        <v>#VALUE!</v>
      </c>
      <c r="AE114" s="135" t="e">
        <f>SUMIF([1]week7!$F$1:$F$1000,$D114,[1]week7!$J$1:$J$1000)</f>
        <v>#VALUE!</v>
      </c>
      <c r="AF114" s="124" t="e">
        <f>SUMIF([1]week6!$F$1:$F$1000,$D114,[1]week6!$J$1:$J$1000)</f>
        <v>#VALUE!</v>
      </c>
      <c r="AG114" s="124" t="e">
        <f>SUMIF([1]week8!$F$1:$F$1000,$D114,[1]week8!$J$1:$J$1000)</f>
        <v>#VALUE!</v>
      </c>
      <c r="AH114" s="124" t="e">
        <f>SUMIF([1]week9!$F$1:$F$1000,$D114,[1]week9!$J$1:$J$1000)</f>
        <v>#VALUE!</v>
      </c>
      <c r="AI114" s="124" t="e">
        <f>SUMIF([1]week10!$F$1:$F$1000,$D114,[1]week10!$J$1:$J$1000)</f>
        <v>#VALUE!</v>
      </c>
      <c r="AJ114" s="124" t="e">
        <f>SUMIF([1]week11!$F$1:$F$1000,$D114,[1]week11!$J$1:$J$1000)</f>
        <v>#VALUE!</v>
      </c>
      <c r="AK114" s="124" t="e">
        <f>SUMIF([1]week12!$F$1:$F$1000,$D114,[1]week12!$J$1:$J$1000)</f>
        <v>#VALUE!</v>
      </c>
      <c r="AL114" s="124" t="e">
        <f>SUMIF([1]week13!$F$1:$F$1000,$D114,[1]week13!$J$1:$J$1000)</f>
        <v>#VALUE!</v>
      </c>
      <c r="AM114" s="124" t="e">
        <f>SUMIF([1]week14!$F$1:$F$1000,$D114,[1]week14!$J$1:$J$1000)</f>
        <v>#VALUE!</v>
      </c>
      <c r="AN114" s="124" t="e">
        <f>SUMIF([1]week15!$F$1:$F$1000,$D114,[1]week15!$J$1:$J$1000)</f>
        <v>#VALUE!</v>
      </c>
      <c r="AP114" s="136" t="e">
        <f t="shared" si="5"/>
        <v>#VALUE!</v>
      </c>
      <c r="AQ114" s="124" t="e">
        <f>SUMIF([1]week1!$F$1:$F$1000,$D114,[1]week1!$I$1:$I$1000)</f>
        <v>#VALUE!</v>
      </c>
      <c r="AR114" s="124" t="e">
        <f>SUMIF('[1]week 2'!$F$1:$F$936,$D114,'[1]week 2'!$I$1:$I$936)</f>
        <v>#VALUE!</v>
      </c>
      <c r="AS114" s="124" t="e">
        <f>SUMIF([1]week3!$F$1:$F$1000,$D114,[1]week3!$I$1:$I$1000)</f>
        <v>#VALUE!</v>
      </c>
      <c r="AT114" s="124" t="e">
        <f>SUMIF([1]week4!$F$1:$F$1000,$D114,[1]week4!$I$1:$I$1000)</f>
        <v>#VALUE!</v>
      </c>
      <c r="AU114" s="124" t="e">
        <f>SUMIF([1]week5!$F$1:$F$1000,$D114,[1]week5!$I$1:$I$1000)</f>
        <v>#VALUE!</v>
      </c>
      <c r="AV114" s="135" t="e">
        <f>SUMIF([1]week7!$F$1:$F$1000,$D114,[1]week7!$I$1:$I$1000)</f>
        <v>#VALUE!</v>
      </c>
      <c r="AW114" s="124" t="e">
        <f>SUMIF([1]week6!$F$1:$F$1000,$D114,[1]week6!$I$1:$I$1000)</f>
        <v>#VALUE!</v>
      </c>
      <c r="AX114" s="124" t="e">
        <f>SUMIF([1]week8!$F$1:$F$1000,$D114,[1]week8!$I$1:$I$1000)</f>
        <v>#VALUE!</v>
      </c>
      <c r="AY114" s="124" t="e">
        <f>SUMIF([1]week9!$F$1:$F$1000,$D114,[1]week9!$I$1:$I$1000)</f>
        <v>#VALUE!</v>
      </c>
      <c r="AZ114" s="124" t="e">
        <f>SUMIF([1]week10!$F$1:$F$1000,$D114,[1]week10!$I$1:$I$1000)</f>
        <v>#VALUE!</v>
      </c>
      <c r="BA114" s="124" t="e">
        <f>SUMIF([1]week11!$F$1:$F$1000,$D114,[1]week11!$I$1:$I$1000)</f>
        <v>#VALUE!</v>
      </c>
      <c r="BB114" s="124" t="e">
        <f>SUMIF([1]week12!$F$1:$F$1000,$D114,[1]week12!$I$1:$I$1000)</f>
        <v>#VALUE!</v>
      </c>
      <c r="BC114" s="124" t="e">
        <f>SUMIF([1]week13!$F$1:$F$1000,$D114,[1]week13!$I$1:$I$1000)</f>
        <v>#VALUE!</v>
      </c>
      <c r="BD114" s="124" t="e">
        <f>SUMIF([1]week14!$F$1:$F$1000,$D114,[1]week14!$I$1:$I$1000)</f>
        <v>#VALUE!</v>
      </c>
      <c r="BE114" s="124" t="e">
        <f>SUMIF([1]week15!$F$1:$F$1000,$D114,[1]week15!$I$1:$I$1000)</f>
        <v>#VALUE!</v>
      </c>
    </row>
    <row r="115" spans="1:57" ht="13.5" customHeight="1">
      <c r="A115" s="133" t="s">
        <v>13</v>
      </c>
      <c r="B115" s="134" t="s">
        <v>36</v>
      </c>
      <c r="D115" s="137" t="s">
        <v>120</v>
      </c>
      <c r="E115" s="120" t="s">
        <v>112</v>
      </c>
      <c r="F115" s="121" t="e">
        <f t="shared" si="3"/>
        <v>#REF!</v>
      </c>
      <c r="H115" s="118" t="e">
        <f>COUNTIF([1]week1!#REF!,$D115)</f>
        <v>#REF!</v>
      </c>
      <c r="I115" s="118" t="e">
        <f>COUNTIF('[1]week 2'!#REF!,$D115)</f>
        <v>#REF!</v>
      </c>
      <c r="J115" s="118" t="e">
        <f>COUNTIF([1]week3!#REF!,$D115)</f>
        <v>#REF!</v>
      </c>
      <c r="K115" s="118" t="e">
        <f>COUNTIF([1]week4!#REF!,$D115)</f>
        <v>#REF!</v>
      </c>
      <c r="L115" s="118" t="e">
        <f>COUNTIF([1]week5!#REF!,$D115)</f>
        <v>#REF!</v>
      </c>
      <c r="M115" s="118" t="e">
        <f>COUNTIF([1]week6!#REF!,$D115)</f>
        <v>#REF!</v>
      </c>
      <c r="N115" s="118" t="e">
        <f>COUNTIF([1]week7!#REF!,$D115)</f>
        <v>#REF!</v>
      </c>
      <c r="O115" s="118" t="e">
        <f>COUNTIF([1]week8!#REF!,$D115)</f>
        <v>#REF!</v>
      </c>
      <c r="P115" s="118" t="e">
        <f>COUNTIF([1]week9!#REF!,$D115)</f>
        <v>#REF!</v>
      </c>
      <c r="Q115" s="118" t="e">
        <f>COUNTIF([1]week10!#REF!,$D115)</f>
        <v>#REF!</v>
      </c>
      <c r="R115" s="118" t="e">
        <f>COUNTIF([1]week11!#REF!,$D115)</f>
        <v>#REF!</v>
      </c>
      <c r="S115" s="118" t="e">
        <f>COUNTIF([1]week12!#REF!,$D115)</f>
        <v>#REF!</v>
      </c>
      <c r="T115" s="118" t="e">
        <f>COUNTIF([1]week13!#REF!,$D115)</f>
        <v>#REF!</v>
      </c>
      <c r="U115" s="118" t="e">
        <f>COUNTIF([1]week14!#REF!,$D115)</f>
        <v>#REF!</v>
      </c>
      <c r="V115" s="118" t="e">
        <f>COUNTIF([1]week15!#REF!,$D115)</f>
        <v>#REF!</v>
      </c>
      <c r="Y115" s="124" t="e">
        <f t="shared" si="4"/>
        <v>#VALUE!</v>
      </c>
      <c r="Z115" s="124" t="e">
        <f>SUMIF([1]week1!$F$1:$F$1000,$D115,[1]week1!$J$1:$J$1000)</f>
        <v>#VALUE!</v>
      </c>
      <c r="AA115" s="124" t="e">
        <f>SUMIF('[1]week 2'!$F$1:$F$936,$D115,'[1]week 2'!$J$1:$J$936)</f>
        <v>#VALUE!</v>
      </c>
      <c r="AB115" s="124" t="e">
        <f>SUMIF([1]week3!$F$1:$F$1000,$D115,[1]week3!$J$1:$J$1000)</f>
        <v>#VALUE!</v>
      </c>
      <c r="AC115" s="124" t="e">
        <f>SUMIF([1]week4!$F$1:$F$1000,$D115,[1]week4!$J$1:$J$1000)</f>
        <v>#VALUE!</v>
      </c>
      <c r="AD115" s="124" t="e">
        <f>SUMIF([1]week5!$F$1:$F$1000,$D115,[1]week5!$J$1:$J$1000)</f>
        <v>#VALUE!</v>
      </c>
      <c r="AE115" s="135" t="e">
        <f>SUMIF([1]week7!$F$1:$F$1000,$D115,[1]week7!$J$1:$J$1000)</f>
        <v>#VALUE!</v>
      </c>
      <c r="AF115" s="124" t="e">
        <f>SUMIF([1]week6!$F$1:$F$1000,$D115,[1]week6!$J$1:$J$1000)</f>
        <v>#VALUE!</v>
      </c>
      <c r="AG115" s="124" t="e">
        <f>SUMIF([1]week8!$F$1:$F$1000,$D115,[1]week8!$J$1:$J$1000)</f>
        <v>#VALUE!</v>
      </c>
      <c r="AH115" s="124" t="e">
        <f>SUMIF([1]week9!$F$1:$F$1000,$D115,[1]week9!$J$1:$J$1000)</f>
        <v>#VALUE!</v>
      </c>
      <c r="AI115" s="124" t="e">
        <f>SUMIF([1]week10!$F$1:$F$1000,$D115,[1]week10!$J$1:$J$1000)</f>
        <v>#VALUE!</v>
      </c>
      <c r="AJ115" s="124" t="e">
        <f>SUMIF([1]week11!$F$1:$F$1000,$D115,[1]week11!$J$1:$J$1000)</f>
        <v>#VALUE!</v>
      </c>
      <c r="AK115" s="124" t="e">
        <f>SUMIF([1]week12!$F$1:$F$1000,$D115,[1]week12!$J$1:$J$1000)</f>
        <v>#VALUE!</v>
      </c>
      <c r="AL115" s="124" t="e">
        <f>SUMIF([1]week13!$F$1:$F$1000,$D115,[1]week13!$J$1:$J$1000)</f>
        <v>#VALUE!</v>
      </c>
      <c r="AM115" s="124" t="e">
        <f>SUMIF([1]week14!$F$1:$F$1000,$D115,[1]week14!$J$1:$J$1000)</f>
        <v>#VALUE!</v>
      </c>
      <c r="AN115" s="124" t="e">
        <f>SUMIF([1]week15!$F$1:$F$1000,$D115,[1]week15!$J$1:$J$1000)</f>
        <v>#VALUE!</v>
      </c>
      <c r="AP115" s="136" t="e">
        <f t="shared" si="5"/>
        <v>#VALUE!</v>
      </c>
      <c r="AQ115" s="124" t="e">
        <f>SUMIF([1]week1!$F$1:$F$1000,$D115,[1]week1!$I$1:$I$1000)</f>
        <v>#VALUE!</v>
      </c>
      <c r="AR115" s="124" t="e">
        <f>SUMIF('[1]week 2'!$F$1:$F$936,$D115,'[1]week 2'!$I$1:$I$936)</f>
        <v>#VALUE!</v>
      </c>
      <c r="AS115" s="124" t="e">
        <f>SUMIF([1]week3!$F$1:$F$1000,$D115,[1]week3!$I$1:$I$1000)</f>
        <v>#VALUE!</v>
      </c>
      <c r="AT115" s="124" t="e">
        <f>SUMIF([1]week4!$F$1:$F$1000,$D115,[1]week4!$I$1:$I$1000)</f>
        <v>#VALUE!</v>
      </c>
      <c r="AU115" s="124" t="e">
        <f>SUMIF([1]week5!$F$1:$F$1000,$D115,[1]week5!$I$1:$I$1000)</f>
        <v>#VALUE!</v>
      </c>
      <c r="AV115" s="135" t="e">
        <f>SUMIF([1]week7!$F$1:$F$1000,$D115,[1]week7!$I$1:$I$1000)</f>
        <v>#VALUE!</v>
      </c>
      <c r="AW115" s="124" t="e">
        <f>SUMIF([1]week6!$F$1:$F$1000,$D115,[1]week6!$I$1:$I$1000)</f>
        <v>#VALUE!</v>
      </c>
      <c r="AX115" s="124" t="e">
        <f>SUMIF([1]week8!$F$1:$F$1000,$D115,[1]week8!$I$1:$I$1000)</f>
        <v>#VALUE!</v>
      </c>
      <c r="AY115" s="124" t="e">
        <f>SUMIF([1]week9!$F$1:$F$1000,$D115,[1]week9!$I$1:$I$1000)</f>
        <v>#VALUE!</v>
      </c>
      <c r="AZ115" s="124" t="e">
        <f>SUMIF([1]week10!$F$1:$F$1000,$D115,[1]week10!$I$1:$I$1000)</f>
        <v>#VALUE!</v>
      </c>
      <c r="BA115" s="124" t="e">
        <f>SUMIF([1]week11!$F$1:$F$1000,$D115,[1]week11!$I$1:$I$1000)</f>
        <v>#VALUE!</v>
      </c>
      <c r="BB115" s="124" t="e">
        <f>SUMIF([1]week12!$F$1:$F$1000,$D115,[1]week12!$I$1:$I$1000)</f>
        <v>#VALUE!</v>
      </c>
      <c r="BC115" s="124" t="e">
        <f>SUMIF([1]week13!$F$1:$F$1000,$D115,[1]week13!$I$1:$I$1000)</f>
        <v>#VALUE!</v>
      </c>
      <c r="BD115" s="124" t="e">
        <f>SUMIF([1]week14!$F$1:$F$1000,$D115,[1]week14!$I$1:$I$1000)</f>
        <v>#VALUE!</v>
      </c>
      <c r="BE115" s="124" t="e">
        <f>SUMIF([1]week15!$F$1:$F$1000,$D115,[1]week15!$I$1:$I$1000)</f>
        <v>#VALUE!</v>
      </c>
    </row>
    <row r="116" spans="1:57" ht="13.5" customHeight="1">
      <c r="A116" t="s">
        <v>13</v>
      </c>
      <c r="B116" s="137" t="s">
        <v>36</v>
      </c>
      <c r="C116" s="118">
        <v>1</v>
      </c>
      <c r="D116" s="145" t="s">
        <v>167</v>
      </c>
      <c r="E116" s="120" t="s">
        <v>112</v>
      </c>
      <c r="F116" s="121" t="e">
        <f t="shared" si="3"/>
        <v>#REF!</v>
      </c>
      <c r="H116" s="118" t="e">
        <f>COUNTIF([1]week1!#REF!,$D116)</f>
        <v>#REF!</v>
      </c>
      <c r="I116" s="118" t="e">
        <f>COUNTIF('[1]week 2'!#REF!,$D116)</f>
        <v>#REF!</v>
      </c>
      <c r="J116" s="118" t="e">
        <f>COUNTIF([1]week3!#REF!,$D116)</f>
        <v>#REF!</v>
      </c>
      <c r="K116" s="118" t="e">
        <f>COUNTIF([1]week4!#REF!,$D116)</f>
        <v>#REF!</v>
      </c>
      <c r="L116" s="118" t="e">
        <f>COUNTIF([1]week5!#REF!,$D116)</f>
        <v>#REF!</v>
      </c>
      <c r="M116" s="118" t="e">
        <f>COUNTIF([1]week6!#REF!,$D116)</f>
        <v>#REF!</v>
      </c>
      <c r="N116" s="118" t="e">
        <f>COUNTIF([1]week7!#REF!,$D116)</f>
        <v>#REF!</v>
      </c>
      <c r="O116" s="118" t="e">
        <f>COUNTIF([1]week8!#REF!,$D116)</f>
        <v>#REF!</v>
      </c>
      <c r="P116" s="118" t="e">
        <f>COUNTIF([1]week9!#REF!,$D116)</f>
        <v>#REF!</v>
      </c>
      <c r="Q116" s="118" t="e">
        <f>COUNTIF([1]week10!#REF!,$D116)</f>
        <v>#REF!</v>
      </c>
      <c r="R116" s="118" t="e">
        <f>COUNTIF([1]week11!#REF!,$D116)</f>
        <v>#REF!</v>
      </c>
      <c r="S116" s="118" t="e">
        <f>COUNTIF([1]week12!#REF!,$D116)</f>
        <v>#REF!</v>
      </c>
      <c r="T116" s="118" t="e">
        <f>COUNTIF([1]week13!#REF!,$D116)</f>
        <v>#REF!</v>
      </c>
      <c r="U116" s="118" t="e">
        <f>COUNTIF([1]week14!#REF!,$D116)</f>
        <v>#REF!</v>
      </c>
      <c r="V116" s="118" t="e">
        <f>COUNTIF([1]week15!#REF!,$D116)</f>
        <v>#REF!</v>
      </c>
      <c r="Y116" s="124" t="e">
        <f t="shared" si="4"/>
        <v>#VALUE!</v>
      </c>
      <c r="Z116" s="124" t="e">
        <f>SUMIF([1]week1!$F$1:$F$1000,$D116,[1]week1!$J$1:$J$1000)</f>
        <v>#VALUE!</v>
      </c>
      <c r="AA116" s="124" t="e">
        <f>SUMIF('[1]week 2'!$F$1:$F$936,$D116,'[1]week 2'!$J$1:$J$936)</f>
        <v>#VALUE!</v>
      </c>
      <c r="AB116" s="124" t="e">
        <f>SUMIF([1]week3!$F$1:$F$1000,$D116,[1]week3!$J$1:$J$1000)</f>
        <v>#VALUE!</v>
      </c>
      <c r="AC116" s="124" t="e">
        <f>SUMIF([1]week4!$F$1:$F$1000,$D116,[1]week4!$J$1:$J$1000)</f>
        <v>#VALUE!</v>
      </c>
      <c r="AD116" s="124" t="e">
        <f>SUMIF([1]week5!$F$1:$F$1000,$D116,[1]week5!$J$1:$J$1000)</f>
        <v>#VALUE!</v>
      </c>
      <c r="AE116" s="135" t="e">
        <f>SUMIF([1]week7!$F$1:$F$1000,$D116,[1]week7!$J$1:$J$1000)</f>
        <v>#VALUE!</v>
      </c>
      <c r="AF116" s="124" t="e">
        <f>SUMIF([1]week6!$F$1:$F$1000,$D116,[1]week6!$J$1:$J$1000)</f>
        <v>#VALUE!</v>
      </c>
      <c r="AG116" s="124" t="e">
        <f>SUMIF([1]week8!$F$1:$F$1000,$D116,[1]week8!$J$1:$J$1000)</f>
        <v>#VALUE!</v>
      </c>
      <c r="AH116" s="124" t="e">
        <f>SUMIF([1]week9!$F$1:$F$1000,$D116,[1]week9!$J$1:$J$1000)</f>
        <v>#VALUE!</v>
      </c>
      <c r="AI116" s="124" t="e">
        <f>SUMIF([1]week10!$F$1:$F$1000,$D116,[1]week10!$J$1:$J$1000)</f>
        <v>#VALUE!</v>
      </c>
      <c r="AJ116" s="124" t="e">
        <f>SUMIF([1]week11!$F$1:$F$1000,$D116,[1]week11!$J$1:$J$1000)</f>
        <v>#VALUE!</v>
      </c>
      <c r="AK116" s="124" t="e">
        <f>SUMIF([1]week12!$F$1:$F$1000,$D116,[1]week12!$J$1:$J$1000)</f>
        <v>#VALUE!</v>
      </c>
      <c r="AL116" s="124" t="e">
        <f>SUMIF([1]week13!$F$1:$F$1000,$D116,[1]week13!$J$1:$J$1000)</f>
        <v>#VALUE!</v>
      </c>
      <c r="AM116" s="124" t="e">
        <f>SUMIF([1]week14!$F$1:$F$1000,$D116,[1]week14!$J$1:$J$1000)</f>
        <v>#VALUE!</v>
      </c>
      <c r="AN116" s="124" t="e">
        <f>SUMIF([1]week15!$F$1:$F$1000,$D116,[1]week15!$J$1:$J$1000)</f>
        <v>#VALUE!</v>
      </c>
      <c r="AP116" s="136" t="e">
        <f t="shared" si="5"/>
        <v>#VALUE!</v>
      </c>
      <c r="AQ116" s="124" t="e">
        <f>SUMIF([1]week1!$F$1:$F$1000,$D116,[1]week1!$I$1:$I$1000)</f>
        <v>#VALUE!</v>
      </c>
      <c r="AR116" s="124" t="e">
        <f>SUMIF('[1]week 2'!$F$1:$F$936,$D116,'[1]week 2'!$I$1:$I$936)</f>
        <v>#VALUE!</v>
      </c>
      <c r="AS116" s="124" t="e">
        <f>SUMIF([1]week3!$F$1:$F$1000,$D116,[1]week3!$I$1:$I$1000)</f>
        <v>#VALUE!</v>
      </c>
      <c r="AT116" s="124" t="e">
        <f>SUMIF([1]week4!$F$1:$F$1000,$D116,[1]week4!$I$1:$I$1000)</f>
        <v>#VALUE!</v>
      </c>
      <c r="AU116" s="124" t="e">
        <f>SUMIF([1]week5!$F$1:$F$1000,$D116,[1]week5!$I$1:$I$1000)</f>
        <v>#VALUE!</v>
      </c>
      <c r="AV116" s="135" t="e">
        <f>SUMIF([1]week7!$F$1:$F$1000,$D116,[1]week7!$I$1:$I$1000)</f>
        <v>#VALUE!</v>
      </c>
      <c r="AW116" s="124" t="e">
        <f>SUMIF([1]week6!$F$1:$F$1000,$D116,[1]week6!$I$1:$I$1000)</f>
        <v>#VALUE!</v>
      </c>
      <c r="AX116" s="124" t="e">
        <f>SUMIF([1]week8!$F$1:$F$1000,$D116,[1]week8!$I$1:$I$1000)</f>
        <v>#VALUE!</v>
      </c>
      <c r="AY116" s="124" t="e">
        <f>SUMIF([1]week9!$F$1:$F$1000,$D116,[1]week9!$I$1:$I$1000)</f>
        <v>#VALUE!</v>
      </c>
      <c r="AZ116" s="124" t="e">
        <f>SUMIF([1]week10!$F$1:$F$1000,$D116,[1]week10!$I$1:$I$1000)</f>
        <v>#VALUE!</v>
      </c>
      <c r="BA116" s="124" t="e">
        <f>SUMIF([1]week11!$F$1:$F$1000,$D116,[1]week11!$I$1:$I$1000)</f>
        <v>#VALUE!</v>
      </c>
      <c r="BB116" s="124" t="e">
        <f>SUMIF([1]week12!$F$1:$F$1000,$D116,[1]week12!$I$1:$I$1000)</f>
        <v>#VALUE!</v>
      </c>
      <c r="BC116" s="124" t="e">
        <f>SUMIF([1]week13!$F$1:$F$1000,$D116,[1]week13!$I$1:$I$1000)</f>
        <v>#VALUE!</v>
      </c>
      <c r="BD116" s="124" t="e">
        <f>SUMIF([1]week14!$F$1:$F$1000,$D116,[1]week14!$I$1:$I$1000)</f>
        <v>#VALUE!</v>
      </c>
      <c r="BE116" s="124" t="e">
        <f>SUMIF([1]week15!$F$1:$F$1000,$D116,[1]week15!$I$1:$I$1000)</f>
        <v>#VALUE!</v>
      </c>
    </row>
    <row r="117" spans="1:57" ht="13.5" customHeight="1">
      <c r="A117" t="s">
        <v>13</v>
      </c>
      <c r="B117" s="137" t="s">
        <v>36</v>
      </c>
      <c r="C117" s="118">
        <v>2</v>
      </c>
      <c r="D117" s="145" t="s">
        <v>168</v>
      </c>
      <c r="E117" s="120" t="s">
        <v>112</v>
      </c>
      <c r="F117" s="121" t="e">
        <f t="shared" si="3"/>
        <v>#REF!</v>
      </c>
      <c r="H117" s="118" t="e">
        <f>COUNTIF([1]week1!#REF!,$D117)</f>
        <v>#REF!</v>
      </c>
      <c r="I117" s="118" t="e">
        <f>COUNTIF('[1]week 2'!#REF!,$D117)</f>
        <v>#REF!</v>
      </c>
      <c r="J117" s="118" t="e">
        <f>COUNTIF([1]week3!#REF!,$D117)</f>
        <v>#REF!</v>
      </c>
      <c r="K117" s="118" t="e">
        <f>COUNTIF([1]week4!#REF!,$D117)</f>
        <v>#REF!</v>
      </c>
      <c r="L117" s="118" t="e">
        <f>COUNTIF([1]week5!#REF!,$D117)</f>
        <v>#REF!</v>
      </c>
      <c r="M117" s="118" t="e">
        <f>COUNTIF([1]week6!#REF!,$D117)</f>
        <v>#REF!</v>
      </c>
      <c r="N117" s="118" t="e">
        <f>COUNTIF([1]week7!#REF!,$D117)</f>
        <v>#REF!</v>
      </c>
      <c r="O117" s="118" t="e">
        <f>COUNTIF([1]week8!#REF!,$D117)</f>
        <v>#REF!</v>
      </c>
      <c r="P117" s="118" t="e">
        <f>COUNTIF([1]week9!#REF!,$D117)</f>
        <v>#REF!</v>
      </c>
      <c r="Q117" s="118" t="e">
        <f>COUNTIF([1]week10!#REF!,$D117)</f>
        <v>#REF!</v>
      </c>
      <c r="R117" s="118" t="e">
        <f>COUNTIF([1]week11!#REF!,$D117)</f>
        <v>#REF!</v>
      </c>
      <c r="S117" s="118" t="e">
        <f>COUNTIF([1]week12!#REF!,$D117)</f>
        <v>#REF!</v>
      </c>
      <c r="T117" s="118" t="e">
        <f>COUNTIF([1]week13!#REF!,$D117)</f>
        <v>#REF!</v>
      </c>
      <c r="U117" s="118" t="e">
        <f>COUNTIF([1]week14!#REF!,$D117)</f>
        <v>#REF!</v>
      </c>
      <c r="V117" s="118" t="e">
        <f>COUNTIF([1]week15!#REF!,$D117)</f>
        <v>#REF!</v>
      </c>
      <c r="Y117" s="124" t="e">
        <f t="shared" si="4"/>
        <v>#VALUE!</v>
      </c>
      <c r="Z117" s="124" t="e">
        <f>SUMIF([1]week1!$F$1:$F$1000,$D117,[1]week1!$J$1:$J$1000)</f>
        <v>#VALUE!</v>
      </c>
      <c r="AA117" s="124" t="e">
        <f>SUMIF('[1]week 2'!$F$1:$F$936,$D117,'[1]week 2'!$J$1:$J$936)</f>
        <v>#VALUE!</v>
      </c>
      <c r="AB117" s="124" t="e">
        <f>SUMIF([1]week3!$F$1:$F$1000,$D117,[1]week3!$J$1:$J$1000)</f>
        <v>#VALUE!</v>
      </c>
      <c r="AC117" s="124" t="e">
        <f>SUMIF([1]week4!$F$1:$F$1000,$D117,[1]week4!$J$1:$J$1000)</f>
        <v>#VALUE!</v>
      </c>
      <c r="AD117" s="124" t="e">
        <f>SUMIF([1]week5!$F$1:$F$1000,$D117,[1]week5!$J$1:$J$1000)</f>
        <v>#VALUE!</v>
      </c>
      <c r="AE117" s="135" t="e">
        <f>SUMIF([1]week7!$F$1:$F$1000,$D117,[1]week7!$J$1:$J$1000)</f>
        <v>#VALUE!</v>
      </c>
      <c r="AF117" s="124" t="e">
        <f>SUMIF([1]week6!$F$1:$F$1000,$D117,[1]week6!$J$1:$J$1000)</f>
        <v>#VALUE!</v>
      </c>
      <c r="AG117" s="124" t="e">
        <f>SUMIF([1]week8!$F$1:$F$1000,$D117,[1]week8!$J$1:$J$1000)</f>
        <v>#VALUE!</v>
      </c>
      <c r="AH117" s="124" t="e">
        <f>SUMIF([1]week9!$F$1:$F$1000,$D117,[1]week9!$J$1:$J$1000)</f>
        <v>#VALUE!</v>
      </c>
      <c r="AI117" s="124" t="e">
        <f>SUMIF([1]week10!$F$1:$F$1000,$D117,[1]week10!$J$1:$J$1000)</f>
        <v>#VALUE!</v>
      </c>
      <c r="AJ117" s="124" t="e">
        <f>SUMIF([1]week11!$F$1:$F$1000,$D117,[1]week11!$J$1:$J$1000)</f>
        <v>#VALUE!</v>
      </c>
      <c r="AK117" s="124" t="e">
        <f>SUMIF([1]week12!$F$1:$F$1000,$D117,[1]week12!$J$1:$J$1000)</f>
        <v>#VALUE!</v>
      </c>
      <c r="AL117" s="124" t="e">
        <f>SUMIF([1]week13!$F$1:$F$1000,$D117,[1]week13!$J$1:$J$1000)</f>
        <v>#VALUE!</v>
      </c>
      <c r="AM117" s="124" t="e">
        <f>SUMIF([1]week14!$F$1:$F$1000,$D117,[1]week14!$J$1:$J$1000)</f>
        <v>#VALUE!</v>
      </c>
      <c r="AN117" s="124" t="e">
        <f>SUMIF([1]week15!$F$1:$F$1000,$D117,[1]week15!$J$1:$J$1000)</f>
        <v>#VALUE!</v>
      </c>
      <c r="AP117" s="136" t="e">
        <f t="shared" si="5"/>
        <v>#VALUE!</v>
      </c>
      <c r="AQ117" s="124" t="e">
        <f>SUMIF([1]week1!$F$1:$F$1000,$D117,[1]week1!$I$1:$I$1000)</f>
        <v>#VALUE!</v>
      </c>
      <c r="AR117" s="124" t="e">
        <f>SUMIF('[1]week 2'!$F$1:$F$936,$D117,'[1]week 2'!$I$1:$I$936)</f>
        <v>#VALUE!</v>
      </c>
      <c r="AS117" s="124" t="e">
        <f>SUMIF([1]week3!$F$1:$F$1000,$D117,[1]week3!$I$1:$I$1000)</f>
        <v>#VALUE!</v>
      </c>
      <c r="AT117" s="124" t="e">
        <f>SUMIF([1]week4!$F$1:$F$1000,$D117,[1]week4!$I$1:$I$1000)</f>
        <v>#VALUE!</v>
      </c>
      <c r="AU117" s="124" t="e">
        <f>SUMIF([1]week5!$F$1:$F$1000,$D117,[1]week5!$I$1:$I$1000)</f>
        <v>#VALUE!</v>
      </c>
      <c r="AV117" s="135" t="e">
        <f>SUMIF([1]week7!$F$1:$F$1000,$D117,[1]week7!$I$1:$I$1000)</f>
        <v>#VALUE!</v>
      </c>
      <c r="AW117" s="124" t="e">
        <f>SUMIF([1]week6!$F$1:$F$1000,$D117,[1]week6!$I$1:$I$1000)</f>
        <v>#VALUE!</v>
      </c>
      <c r="AX117" s="124" t="e">
        <f>SUMIF([1]week8!$F$1:$F$1000,$D117,[1]week8!$I$1:$I$1000)</f>
        <v>#VALUE!</v>
      </c>
      <c r="AY117" s="124" t="e">
        <f>SUMIF([1]week9!$F$1:$F$1000,$D117,[1]week9!$I$1:$I$1000)</f>
        <v>#VALUE!</v>
      </c>
      <c r="AZ117" s="124" t="e">
        <f>SUMIF([1]week10!$F$1:$F$1000,$D117,[1]week10!$I$1:$I$1000)</f>
        <v>#VALUE!</v>
      </c>
      <c r="BA117" s="124" t="e">
        <f>SUMIF([1]week11!$F$1:$F$1000,$D117,[1]week11!$I$1:$I$1000)</f>
        <v>#VALUE!</v>
      </c>
      <c r="BB117" s="124" t="e">
        <f>SUMIF([1]week12!$F$1:$F$1000,$D117,[1]week12!$I$1:$I$1000)</f>
        <v>#VALUE!</v>
      </c>
      <c r="BC117" s="124" t="e">
        <f>SUMIF([1]week13!$F$1:$F$1000,$D117,[1]week13!$I$1:$I$1000)</f>
        <v>#VALUE!</v>
      </c>
      <c r="BD117" s="124" t="e">
        <f>SUMIF([1]week14!$F$1:$F$1000,$D117,[1]week14!$I$1:$I$1000)</f>
        <v>#VALUE!</v>
      </c>
      <c r="BE117" s="124" t="e">
        <f>SUMIF([1]week15!$F$1:$F$1000,$D117,[1]week15!$I$1:$I$1000)</f>
        <v>#VALUE!</v>
      </c>
    </row>
    <row r="118" spans="1:57" ht="13.5" customHeight="1">
      <c r="A118" t="s">
        <v>13</v>
      </c>
      <c r="B118" s="137" t="s">
        <v>36</v>
      </c>
      <c r="C118" s="118">
        <v>3</v>
      </c>
      <c r="D118" s="145" t="s">
        <v>169</v>
      </c>
      <c r="E118" s="120" t="s">
        <v>112</v>
      </c>
      <c r="F118" s="121" t="e">
        <f t="shared" si="3"/>
        <v>#REF!</v>
      </c>
      <c r="H118" s="118" t="e">
        <f>COUNTIF([1]week1!#REF!,$D118)</f>
        <v>#REF!</v>
      </c>
      <c r="I118" s="118" t="e">
        <f>COUNTIF('[1]week 2'!#REF!,$D118)</f>
        <v>#REF!</v>
      </c>
      <c r="J118" s="118" t="e">
        <f>COUNTIF([1]week3!#REF!,$D118)</f>
        <v>#REF!</v>
      </c>
      <c r="K118" s="118" t="e">
        <f>COUNTIF([1]week4!#REF!,$D118)</f>
        <v>#REF!</v>
      </c>
      <c r="L118" s="118" t="e">
        <f>COUNTIF([1]week5!#REF!,$D118)</f>
        <v>#REF!</v>
      </c>
      <c r="M118" s="118" t="e">
        <f>COUNTIF([1]week6!#REF!,$D118)</f>
        <v>#REF!</v>
      </c>
      <c r="N118" s="118" t="e">
        <f>COUNTIF([1]week7!#REF!,$D118)</f>
        <v>#REF!</v>
      </c>
      <c r="O118" s="118" t="e">
        <f>COUNTIF([1]week8!#REF!,$D118)</f>
        <v>#REF!</v>
      </c>
      <c r="P118" s="118" t="e">
        <f>COUNTIF([1]week9!#REF!,$D118)</f>
        <v>#REF!</v>
      </c>
      <c r="Q118" s="118" t="e">
        <f>COUNTIF([1]week10!#REF!,$D118)</f>
        <v>#REF!</v>
      </c>
      <c r="R118" s="118" t="e">
        <f>COUNTIF([1]week11!#REF!,$D118)</f>
        <v>#REF!</v>
      </c>
      <c r="S118" s="118" t="e">
        <f>COUNTIF([1]week12!#REF!,$D118)</f>
        <v>#REF!</v>
      </c>
      <c r="T118" s="118" t="e">
        <f>COUNTIF([1]week13!#REF!,$D118)</f>
        <v>#REF!</v>
      </c>
      <c r="U118" s="118" t="e">
        <f>COUNTIF([1]week14!#REF!,$D118)</f>
        <v>#REF!</v>
      </c>
      <c r="V118" s="118" t="e">
        <f>COUNTIF([1]week15!#REF!,$D118)</f>
        <v>#REF!</v>
      </c>
      <c r="Y118" s="124" t="e">
        <f t="shared" si="4"/>
        <v>#VALUE!</v>
      </c>
      <c r="Z118" s="124" t="e">
        <f>SUMIF([1]week1!$F$1:$F$1000,$D118,[1]week1!$J$1:$J$1000)</f>
        <v>#VALUE!</v>
      </c>
      <c r="AA118" s="124" t="e">
        <f>SUMIF('[1]week 2'!$F$1:$F$936,$D118,'[1]week 2'!$J$1:$J$936)</f>
        <v>#VALUE!</v>
      </c>
      <c r="AB118" s="124" t="e">
        <f>SUMIF([1]week3!$F$1:$F$1000,$D118,[1]week3!$J$1:$J$1000)</f>
        <v>#VALUE!</v>
      </c>
      <c r="AC118" s="124" t="e">
        <f>SUMIF([1]week4!$F$1:$F$1000,$D118,[1]week4!$J$1:$J$1000)</f>
        <v>#VALUE!</v>
      </c>
      <c r="AD118" s="124" t="e">
        <f>SUMIF([1]week5!$F$1:$F$1000,$D118,[1]week5!$J$1:$J$1000)</f>
        <v>#VALUE!</v>
      </c>
      <c r="AE118" s="135" t="e">
        <f>SUMIF([1]week7!$F$1:$F$1000,$D118,[1]week7!$J$1:$J$1000)</f>
        <v>#VALUE!</v>
      </c>
      <c r="AF118" s="124" t="e">
        <f>SUMIF([1]week6!$F$1:$F$1000,$D118,[1]week6!$J$1:$J$1000)</f>
        <v>#VALUE!</v>
      </c>
      <c r="AG118" s="124" t="e">
        <f>SUMIF([1]week8!$F$1:$F$1000,$D118,[1]week8!$J$1:$J$1000)</f>
        <v>#VALUE!</v>
      </c>
      <c r="AH118" s="124" t="e">
        <f>SUMIF([1]week9!$F$1:$F$1000,$D118,[1]week9!$J$1:$J$1000)</f>
        <v>#VALUE!</v>
      </c>
      <c r="AI118" s="124" t="e">
        <f>SUMIF([1]week10!$F$1:$F$1000,$D118,[1]week10!$J$1:$J$1000)</f>
        <v>#VALUE!</v>
      </c>
      <c r="AJ118" s="124" t="e">
        <f>SUMIF([1]week11!$F$1:$F$1000,$D118,[1]week11!$J$1:$J$1000)</f>
        <v>#VALUE!</v>
      </c>
      <c r="AK118" s="124" t="e">
        <f>SUMIF([1]week12!$F$1:$F$1000,$D118,[1]week12!$J$1:$J$1000)</f>
        <v>#VALUE!</v>
      </c>
      <c r="AL118" s="124" t="e">
        <f>SUMIF([1]week13!$F$1:$F$1000,$D118,[1]week13!$J$1:$J$1000)</f>
        <v>#VALUE!</v>
      </c>
      <c r="AM118" s="124" t="e">
        <f>SUMIF([1]week14!$F$1:$F$1000,$D118,[1]week14!$J$1:$J$1000)</f>
        <v>#VALUE!</v>
      </c>
      <c r="AN118" s="124" t="e">
        <f>SUMIF([1]week15!$F$1:$F$1000,$D118,[1]week15!$J$1:$J$1000)</f>
        <v>#VALUE!</v>
      </c>
      <c r="AP118" s="136" t="e">
        <f t="shared" si="5"/>
        <v>#VALUE!</v>
      </c>
      <c r="AQ118" s="124" t="e">
        <f>SUMIF([1]week1!$F$1:$F$1000,$D118,[1]week1!$I$1:$I$1000)</f>
        <v>#VALUE!</v>
      </c>
      <c r="AR118" s="124" t="e">
        <f>SUMIF('[1]week 2'!$F$1:$F$936,$D118,'[1]week 2'!$I$1:$I$936)</f>
        <v>#VALUE!</v>
      </c>
      <c r="AS118" s="124" t="e">
        <f>SUMIF([1]week3!$F$1:$F$1000,$D118,[1]week3!$I$1:$I$1000)</f>
        <v>#VALUE!</v>
      </c>
      <c r="AT118" s="124" t="e">
        <f>SUMIF([1]week4!$F$1:$F$1000,$D118,[1]week4!$I$1:$I$1000)</f>
        <v>#VALUE!</v>
      </c>
      <c r="AU118" s="124" t="e">
        <f>SUMIF([1]week5!$F$1:$F$1000,$D118,[1]week5!$I$1:$I$1000)</f>
        <v>#VALUE!</v>
      </c>
      <c r="AV118" s="135" t="e">
        <f>SUMIF([1]week7!$F$1:$F$1000,$D118,[1]week7!$I$1:$I$1000)</f>
        <v>#VALUE!</v>
      </c>
      <c r="AW118" s="124" t="e">
        <f>SUMIF([1]week6!$F$1:$F$1000,$D118,[1]week6!$I$1:$I$1000)</f>
        <v>#VALUE!</v>
      </c>
      <c r="AX118" s="124" t="e">
        <f>SUMIF([1]week8!$F$1:$F$1000,$D118,[1]week8!$I$1:$I$1000)</f>
        <v>#VALUE!</v>
      </c>
      <c r="AY118" s="124" t="e">
        <f>SUMIF([1]week9!$F$1:$F$1000,$D118,[1]week9!$I$1:$I$1000)</f>
        <v>#VALUE!</v>
      </c>
      <c r="AZ118" s="124" t="e">
        <f>SUMIF([1]week10!$F$1:$F$1000,$D118,[1]week10!$I$1:$I$1000)</f>
        <v>#VALUE!</v>
      </c>
      <c r="BA118" s="124" t="e">
        <f>SUMIF([1]week11!$F$1:$F$1000,$D118,[1]week11!$I$1:$I$1000)</f>
        <v>#VALUE!</v>
      </c>
      <c r="BB118" s="124" t="e">
        <f>SUMIF([1]week12!$F$1:$F$1000,$D118,[1]week12!$I$1:$I$1000)</f>
        <v>#VALUE!</v>
      </c>
      <c r="BC118" s="124" t="e">
        <f>SUMIF([1]week13!$F$1:$F$1000,$D118,[1]week13!$I$1:$I$1000)</f>
        <v>#VALUE!</v>
      </c>
      <c r="BD118" s="124" t="e">
        <f>SUMIF([1]week14!$F$1:$F$1000,$D118,[1]week14!$I$1:$I$1000)</f>
        <v>#VALUE!</v>
      </c>
      <c r="BE118" s="124" t="e">
        <f>SUMIF([1]week15!$F$1:$F$1000,$D118,[1]week15!$I$1:$I$1000)</f>
        <v>#VALUE!</v>
      </c>
    </row>
    <row r="119" spans="1:57" ht="13.5" customHeight="1">
      <c r="A119" t="s">
        <v>13</v>
      </c>
      <c r="B119" s="137" t="s">
        <v>36</v>
      </c>
      <c r="C119" s="118">
        <v>4</v>
      </c>
      <c r="D119" s="145" t="s">
        <v>170</v>
      </c>
      <c r="E119" s="120" t="s">
        <v>112</v>
      </c>
      <c r="F119" s="121" t="e">
        <f t="shared" si="3"/>
        <v>#REF!</v>
      </c>
      <c r="H119" s="118" t="e">
        <f>COUNTIF([1]week1!#REF!,$D119)</f>
        <v>#REF!</v>
      </c>
      <c r="I119" s="118" t="e">
        <f>COUNTIF('[1]week 2'!#REF!,$D119)</f>
        <v>#REF!</v>
      </c>
      <c r="J119" s="118" t="e">
        <f>COUNTIF([1]week3!#REF!,$D119)</f>
        <v>#REF!</v>
      </c>
      <c r="K119" s="118" t="e">
        <f>COUNTIF([1]week4!#REF!,$D119)</f>
        <v>#REF!</v>
      </c>
      <c r="L119" s="118" t="e">
        <f>COUNTIF([1]week5!#REF!,$D119)</f>
        <v>#REF!</v>
      </c>
      <c r="M119" s="118" t="e">
        <f>COUNTIF([1]week6!#REF!,$D119)</f>
        <v>#REF!</v>
      </c>
      <c r="N119" s="118" t="e">
        <f>COUNTIF([1]week7!#REF!,$D119)</f>
        <v>#REF!</v>
      </c>
      <c r="O119" s="118" t="e">
        <f>COUNTIF([1]week8!#REF!,$D119)</f>
        <v>#REF!</v>
      </c>
      <c r="P119" s="118" t="e">
        <f>COUNTIF([1]week9!#REF!,$D119)</f>
        <v>#REF!</v>
      </c>
      <c r="Q119" s="118" t="e">
        <f>COUNTIF([1]week10!#REF!,$D119)</f>
        <v>#REF!</v>
      </c>
      <c r="R119" s="118" t="e">
        <f>COUNTIF([1]week11!#REF!,$D119)</f>
        <v>#REF!</v>
      </c>
      <c r="S119" s="118" t="e">
        <f>COUNTIF([1]week12!#REF!,$D119)</f>
        <v>#REF!</v>
      </c>
      <c r="T119" s="118" t="e">
        <f>COUNTIF([1]week13!#REF!,$D119)</f>
        <v>#REF!</v>
      </c>
      <c r="U119" s="118" t="e">
        <f>COUNTIF([1]week14!#REF!,$D119)</f>
        <v>#REF!</v>
      </c>
      <c r="V119" s="118" t="e">
        <f>COUNTIF([1]week15!#REF!,$D119)</f>
        <v>#REF!</v>
      </c>
      <c r="Y119" s="124" t="e">
        <f t="shared" si="4"/>
        <v>#VALUE!</v>
      </c>
      <c r="Z119" s="124" t="e">
        <f>SUMIF([1]week1!$F$1:$F$1000,$D119,[1]week1!$J$1:$J$1000)</f>
        <v>#VALUE!</v>
      </c>
      <c r="AA119" s="124" t="e">
        <f>SUMIF('[1]week 2'!$F$1:$F$936,$D119,'[1]week 2'!$J$1:$J$936)</f>
        <v>#VALUE!</v>
      </c>
      <c r="AB119" s="124" t="e">
        <f>SUMIF([1]week3!$F$1:$F$1000,$D119,[1]week3!$J$1:$J$1000)</f>
        <v>#VALUE!</v>
      </c>
      <c r="AC119" s="124" t="e">
        <f>SUMIF([1]week4!$F$1:$F$1000,$D119,[1]week4!$J$1:$J$1000)</f>
        <v>#VALUE!</v>
      </c>
      <c r="AD119" s="124" t="e">
        <f>SUMIF([1]week5!$F$1:$F$1000,$D119,[1]week5!$J$1:$J$1000)</f>
        <v>#VALUE!</v>
      </c>
      <c r="AE119" s="135" t="e">
        <f>SUMIF([1]week7!$F$1:$F$1000,$D119,[1]week7!$J$1:$J$1000)</f>
        <v>#VALUE!</v>
      </c>
      <c r="AF119" s="124" t="e">
        <f>SUMIF([1]week6!$F$1:$F$1000,$D119,[1]week6!$J$1:$J$1000)</f>
        <v>#VALUE!</v>
      </c>
      <c r="AG119" s="124" t="e">
        <f>SUMIF([1]week8!$F$1:$F$1000,$D119,[1]week8!$J$1:$J$1000)</f>
        <v>#VALUE!</v>
      </c>
      <c r="AH119" s="124" t="e">
        <f>SUMIF([1]week9!$F$1:$F$1000,$D119,[1]week9!$J$1:$J$1000)</f>
        <v>#VALUE!</v>
      </c>
      <c r="AI119" s="124" t="e">
        <f>SUMIF([1]week10!$F$1:$F$1000,$D119,[1]week10!$J$1:$J$1000)</f>
        <v>#VALUE!</v>
      </c>
      <c r="AJ119" s="124" t="e">
        <f>SUMIF([1]week11!$F$1:$F$1000,$D119,[1]week11!$J$1:$J$1000)</f>
        <v>#VALUE!</v>
      </c>
      <c r="AK119" s="124" t="e">
        <f>SUMIF([1]week12!$F$1:$F$1000,$D119,[1]week12!$J$1:$J$1000)</f>
        <v>#VALUE!</v>
      </c>
      <c r="AL119" s="124" t="e">
        <f>SUMIF([1]week13!$F$1:$F$1000,$D119,[1]week13!$J$1:$J$1000)</f>
        <v>#VALUE!</v>
      </c>
      <c r="AM119" s="124" t="e">
        <f>SUMIF([1]week14!$F$1:$F$1000,$D119,[1]week14!$J$1:$J$1000)</f>
        <v>#VALUE!</v>
      </c>
      <c r="AN119" s="124" t="e">
        <f>SUMIF([1]week15!$F$1:$F$1000,$D119,[1]week15!$J$1:$J$1000)</f>
        <v>#VALUE!</v>
      </c>
      <c r="AP119" s="136" t="e">
        <f t="shared" si="5"/>
        <v>#VALUE!</v>
      </c>
      <c r="AQ119" s="124" t="e">
        <f>SUMIF([1]week1!$F$1:$F$1000,$D119,[1]week1!$I$1:$I$1000)</f>
        <v>#VALUE!</v>
      </c>
      <c r="AR119" s="124" t="e">
        <f>SUMIF('[1]week 2'!$F$1:$F$936,$D119,'[1]week 2'!$I$1:$I$936)</f>
        <v>#VALUE!</v>
      </c>
      <c r="AS119" s="124" t="e">
        <f>SUMIF([1]week3!$F$1:$F$1000,$D119,[1]week3!$I$1:$I$1000)</f>
        <v>#VALUE!</v>
      </c>
      <c r="AT119" s="124" t="e">
        <f>SUMIF([1]week4!$F$1:$F$1000,$D119,[1]week4!$I$1:$I$1000)</f>
        <v>#VALUE!</v>
      </c>
      <c r="AU119" s="124" t="e">
        <f>SUMIF([1]week5!$F$1:$F$1000,$D119,[1]week5!$I$1:$I$1000)</f>
        <v>#VALUE!</v>
      </c>
      <c r="AV119" s="135" t="e">
        <f>SUMIF([1]week7!$F$1:$F$1000,$D119,[1]week7!$I$1:$I$1000)</f>
        <v>#VALUE!</v>
      </c>
      <c r="AW119" s="124" t="e">
        <f>SUMIF([1]week6!$F$1:$F$1000,$D119,[1]week6!$I$1:$I$1000)</f>
        <v>#VALUE!</v>
      </c>
      <c r="AX119" s="124" t="e">
        <f>SUMIF([1]week8!$F$1:$F$1000,$D119,[1]week8!$I$1:$I$1000)</f>
        <v>#VALUE!</v>
      </c>
      <c r="AY119" s="124" t="e">
        <f>SUMIF([1]week9!$F$1:$F$1000,$D119,[1]week9!$I$1:$I$1000)</f>
        <v>#VALUE!</v>
      </c>
      <c r="AZ119" s="124" t="e">
        <f>SUMIF([1]week10!$F$1:$F$1000,$D119,[1]week10!$I$1:$I$1000)</f>
        <v>#VALUE!</v>
      </c>
      <c r="BA119" s="124" t="e">
        <f>SUMIF([1]week11!$F$1:$F$1000,$D119,[1]week11!$I$1:$I$1000)</f>
        <v>#VALUE!</v>
      </c>
      <c r="BB119" s="124" t="e">
        <f>SUMIF([1]week12!$F$1:$F$1000,$D119,[1]week12!$I$1:$I$1000)</f>
        <v>#VALUE!</v>
      </c>
      <c r="BC119" s="124" t="e">
        <f>SUMIF([1]week13!$F$1:$F$1000,$D119,[1]week13!$I$1:$I$1000)</f>
        <v>#VALUE!</v>
      </c>
      <c r="BD119" s="124" t="e">
        <f>SUMIF([1]week14!$F$1:$F$1000,$D119,[1]week14!$I$1:$I$1000)</f>
        <v>#VALUE!</v>
      </c>
      <c r="BE119" s="124" t="e">
        <f>SUMIF([1]week15!$F$1:$F$1000,$D119,[1]week15!$I$1:$I$1000)</f>
        <v>#VALUE!</v>
      </c>
    </row>
    <row r="120" spans="1:57" ht="13.5" customHeight="1">
      <c r="A120" t="s">
        <v>13</v>
      </c>
      <c r="B120" s="137" t="s">
        <v>36</v>
      </c>
      <c r="C120" s="118">
        <v>5</v>
      </c>
      <c r="D120" s="145" t="s">
        <v>171</v>
      </c>
      <c r="E120" s="120" t="s">
        <v>112</v>
      </c>
      <c r="F120" s="121" t="e">
        <f t="shared" si="3"/>
        <v>#REF!</v>
      </c>
      <c r="H120" s="118" t="e">
        <f>COUNTIF([1]week1!#REF!,$D120)</f>
        <v>#REF!</v>
      </c>
      <c r="I120" s="118" t="e">
        <f>COUNTIF('[1]week 2'!#REF!,$D120)</f>
        <v>#REF!</v>
      </c>
      <c r="J120" s="118" t="e">
        <f>COUNTIF([1]week3!#REF!,$D120)</f>
        <v>#REF!</v>
      </c>
      <c r="K120" s="118" t="e">
        <f>COUNTIF([1]week4!#REF!,$D120)</f>
        <v>#REF!</v>
      </c>
      <c r="L120" s="118" t="e">
        <f>COUNTIF([1]week5!#REF!,$D120)</f>
        <v>#REF!</v>
      </c>
      <c r="M120" s="118" t="e">
        <f>COUNTIF([1]week6!#REF!,$D120)</f>
        <v>#REF!</v>
      </c>
      <c r="N120" s="118" t="e">
        <f>COUNTIF([1]week7!#REF!,$D120)</f>
        <v>#REF!</v>
      </c>
      <c r="O120" s="118" t="e">
        <f>COUNTIF([1]week8!#REF!,$D120)</f>
        <v>#REF!</v>
      </c>
      <c r="P120" s="118" t="e">
        <f>COUNTIF([1]week9!#REF!,$D120)</f>
        <v>#REF!</v>
      </c>
      <c r="Q120" s="118" t="e">
        <f>COUNTIF([1]week10!#REF!,$D120)</f>
        <v>#REF!</v>
      </c>
      <c r="R120" s="118" t="e">
        <f>COUNTIF([1]week11!#REF!,$D120)</f>
        <v>#REF!</v>
      </c>
      <c r="S120" s="118" t="e">
        <f>COUNTIF([1]week12!#REF!,$D120)</f>
        <v>#REF!</v>
      </c>
      <c r="T120" s="118" t="e">
        <f>COUNTIF([1]week13!#REF!,$D120)</f>
        <v>#REF!</v>
      </c>
      <c r="U120" s="118" t="e">
        <f>COUNTIF([1]week14!#REF!,$D120)</f>
        <v>#REF!</v>
      </c>
      <c r="V120" s="118" t="e">
        <f>COUNTIF([1]week15!#REF!,$D120)</f>
        <v>#REF!</v>
      </c>
      <c r="Y120" s="124" t="e">
        <f t="shared" si="4"/>
        <v>#VALUE!</v>
      </c>
      <c r="Z120" s="124" t="e">
        <f>SUMIF([1]week1!$F$1:$F$1000,$D120,[1]week1!$J$1:$J$1000)</f>
        <v>#VALUE!</v>
      </c>
      <c r="AA120" s="124" t="e">
        <f>SUMIF('[1]week 2'!$F$1:$F$936,$D120,'[1]week 2'!$J$1:$J$936)</f>
        <v>#VALUE!</v>
      </c>
      <c r="AB120" s="124" t="e">
        <f>SUMIF([1]week3!$F$1:$F$1000,$D120,[1]week3!$J$1:$J$1000)</f>
        <v>#VALUE!</v>
      </c>
      <c r="AC120" s="124" t="e">
        <f>SUMIF([1]week4!$F$1:$F$1000,$D120,[1]week4!$J$1:$J$1000)</f>
        <v>#VALUE!</v>
      </c>
      <c r="AD120" s="124" t="e">
        <f>SUMIF([1]week5!$F$1:$F$1000,$D120,[1]week5!$J$1:$J$1000)</f>
        <v>#VALUE!</v>
      </c>
      <c r="AE120" s="135" t="e">
        <f>SUMIF([1]week7!$F$1:$F$1000,$D120,[1]week7!$J$1:$J$1000)</f>
        <v>#VALUE!</v>
      </c>
      <c r="AF120" s="124" t="e">
        <f>SUMIF([1]week6!$F$1:$F$1000,$D120,[1]week6!$J$1:$J$1000)</f>
        <v>#VALUE!</v>
      </c>
      <c r="AG120" s="124" t="e">
        <f>SUMIF([1]week8!$F$1:$F$1000,$D120,[1]week8!$J$1:$J$1000)</f>
        <v>#VALUE!</v>
      </c>
      <c r="AH120" s="124" t="e">
        <f>SUMIF([1]week9!$F$1:$F$1000,$D120,[1]week9!$J$1:$J$1000)</f>
        <v>#VALUE!</v>
      </c>
      <c r="AI120" s="124" t="e">
        <f>SUMIF([1]week10!$F$1:$F$1000,$D120,[1]week10!$J$1:$J$1000)</f>
        <v>#VALUE!</v>
      </c>
      <c r="AJ120" s="124" t="e">
        <f>SUMIF([1]week11!$F$1:$F$1000,$D120,[1]week11!$J$1:$J$1000)</f>
        <v>#VALUE!</v>
      </c>
      <c r="AK120" s="124" t="e">
        <f>SUMIF([1]week12!$F$1:$F$1000,$D120,[1]week12!$J$1:$J$1000)</f>
        <v>#VALUE!</v>
      </c>
      <c r="AL120" s="124" t="e">
        <f>SUMIF([1]week13!$F$1:$F$1000,$D120,[1]week13!$J$1:$J$1000)</f>
        <v>#VALUE!</v>
      </c>
      <c r="AM120" s="124" t="e">
        <f>SUMIF([1]week14!$F$1:$F$1000,$D120,[1]week14!$J$1:$J$1000)</f>
        <v>#VALUE!</v>
      </c>
      <c r="AN120" s="124" t="e">
        <f>SUMIF([1]week15!$F$1:$F$1000,$D120,[1]week15!$J$1:$J$1000)</f>
        <v>#VALUE!</v>
      </c>
      <c r="AP120" s="136" t="e">
        <f t="shared" si="5"/>
        <v>#VALUE!</v>
      </c>
      <c r="AQ120" s="124" t="e">
        <f>SUMIF([1]week1!$F$1:$F$1000,$D120,[1]week1!$I$1:$I$1000)</f>
        <v>#VALUE!</v>
      </c>
      <c r="AR120" s="124" t="e">
        <f>SUMIF('[1]week 2'!$F$1:$F$936,$D120,'[1]week 2'!$I$1:$I$936)</f>
        <v>#VALUE!</v>
      </c>
      <c r="AS120" s="124" t="e">
        <f>SUMIF([1]week3!$F$1:$F$1000,$D120,[1]week3!$I$1:$I$1000)</f>
        <v>#VALUE!</v>
      </c>
      <c r="AT120" s="124" t="e">
        <f>SUMIF([1]week4!$F$1:$F$1000,$D120,[1]week4!$I$1:$I$1000)</f>
        <v>#VALUE!</v>
      </c>
      <c r="AU120" s="124" t="e">
        <f>SUMIF([1]week5!$F$1:$F$1000,$D120,[1]week5!$I$1:$I$1000)</f>
        <v>#VALUE!</v>
      </c>
      <c r="AV120" s="135" t="e">
        <f>SUMIF([1]week7!$F$1:$F$1000,$D120,[1]week7!$I$1:$I$1000)</f>
        <v>#VALUE!</v>
      </c>
      <c r="AW120" s="124" t="e">
        <f>SUMIF([1]week6!$F$1:$F$1000,$D120,[1]week6!$I$1:$I$1000)</f>
        <v>#VALUE!</v>
      </c>
      <c r="AX120" s="124" t="e">
        <f>SUMIF([1]week8!$F$1:$F$1000,$D120,[1]week8!$I$1:$I$1000)</f>
        <v>#VALUE!</v>
      </c>
      <c r="AY120" s="124" t="e">
        <f>SUMIF([1]week9!$F$1:$F$1000,$D120,[1]week9!$I$1:$I$1000)</f>
        <v>#VALUE!</v>
      </c>
      <c r="AZ120" s="124" t="e">
        <f>SUMIF([1]week10!$F$1:$F$1000,$D120,[1]week10!$I$1:$I$1000)</f>
        <v>#VALUE!</v>
      </c>
      <c r="BA120" s="124" t="e">
        <f>SUMIF([1]week11!$F$1:$F$1000,$D120,[1]week11!$I$1:$I$1000)</f>
        <v>#VALUE!</v>
      </c>
      <c r="BB120" s="124" t="e">
        <f>SUMIF([1]week12!$F$1:$F$1000,$D120,[1]week12!$I$1:$I$1000)</f>
        <v>#VALUE!</v>
      </c>
      <c r="BC120" s="124" t="e">
        <f>SUMIF([1]week13!$F$1:$F$1000,$D120,[1]week13!$I$1:$I$1000)</f>
        <v>#VALUE!</v>
      </c>
      <c r="BD120" s="124" t="e">
        <f>SUMIF([1]week14!$F$1:$F$1000,$D120,[1]week14!$I$1:$I$1000)</f>
        <v>#VALUE!</v>
      </c>
      <c r="BE120" s="124" t="e">
        <f>SUMIF([1]week15!$F$1:$F$1000,$D120,[1]week15!$I$1:$I$1000)</f>
        <v>#VALUE!</v>
      </c>
    </row>
    <row r="121" spans="1:57" ht="13.5" customHeight="1">
      <c r="A121" t="s">
        <v>13</v>
      </c>
      <c r="B121" s="137" t="s">
        <v>36</v>
      </c>
      <c r="C121" s="118">
        <v>6</v>
      </c>
      <c r="D121" s="145" t="s">
        <v>172</v>
      </c>
      <c r="E121" s="120" t="s">
        <v>112</v>
      </c>
      <c r="F121" s="121" t="e">
        <f t="shared" si="3"/>
        <v>#REF!</v>
      </c>
      <c r="H121" s="118" t="e">
        <f>COUNTIF([1]week1!#REF!,$D121)</f>
        <v>#REF!</v>
      </c>
      <c r="I121" s="118" t="e">
        <f>COUNTIF('[1]week 2'!#REF!,$D121)</f>
        <v>#REF!</v>
      </c>
      <c r="J121" s="118" t="e">
        <f>COUNTIF([1]week3!#REF!,$D121)</f>
        <v>#REF!</v>
      </c>
      <c r="K121" s="118" t="e">
        <f>COUNTIF([1]week4!#REF!,$D121)</f>
        <v>#REF!</v>
      </c>
      <c r="L121" s="118" t="e">
        <f>COUNTIF([1]week5!#REF!,$D121)</f>
        <v>#REF!</v>
      </c>
      <c r="M121" s="118" t="e">
        <f>COUNTIF([1]week6!#REF!,$D121)</f>
        <v>#REF!</v>
      </c>
      <c r="N121" s="118" t="e">
        <f>COUNTIF([1]week7!#REF!,$D121)</f>
        <v>#REF!</v>
      </c>
      <c r="O121" s="118" t="e">
        <f>COUNTIF([1]week8!#REF!,$D121)</f>
        <v>#REF!</v>
      </c>
      <c r="P121" s="118" t="e">
        <f>COUNTIF([1]week9!#REF!,$D121)</f>
        <v>#REF!</v>
      </c>
      <c r="Q121" s="118" t="e">
        <f>COUNTIF([1]week10!#REF!,$D121)</f>
        <v>#REF!</v>
      </c>
      <c r="R121" s="118" t="e">
        <f>COUNTIF([1]week11!#REF!,$D121)</f>
        <v>#REF!</v>
      </c>
      <c r="S121" s="118" t="e">
        <f>COUNTIF([1]week12!#REF!,$D121)</f>
        <v>#REF!</v>
      </c>
      <c r="T121" s="118" t="e">
        <f>COUNTIF([1]week13!#REF!,$D121)</f>
        <v>#REF!</v>
      </c>
      <c r="U121" s="118" t="e">
        <f>COUNTIF([1]week14!#REF!,$D121)</f>
        <v>#REF!</v>
      </c>
      <c r="V121" s="118" t="e">
        <f>COUNTIF([1]week15!#REF!,$D121)</f>
        <v>#REF!</v>
      </c>
      <c r="Y121" s="124" t="e">
        <f t="shared" si="4"/>
        <v>#VALUE!</v>
      </c>
      <c r="Z121" s="124" t="e">
        <f>SUMIF([1]week1!$F$1:$F$1000,$D121,[1]week1!$J$1:$J$1000)</f>
        <v>#VALUE!</v>
      </c>
      <c r="AA121" s="124" t="e">
        <f>SUMIF('[1]week 2'!$F$1:$F$936,$D121,'[1]week 2'!$J$1:$J$936)</f>
        <v>#VALUE!</v>
      </c>
      <c r="AB121" s="124" t="e">
        <f>SUMIF([1]week3!$F$1:$F$1000,$D121,[1]week3!$J$1:$J$1000)</f>
        <v>#VALUE!</v>
      </c>
      <c r="AC121" s="124" t="e">
        <f>SUMIF([1]week4!$F$1:$F$1000,$D121,[1]week4!$J$1:$J$1000)</f>
        <v>#VALUE!</v>
      </c>
      <c r="AD121" s="124" t="e">
        <f>SUMIF([1]week5!$F$1:$F$1000,$D121,[1]week5!$J$1:$J$1000)</f>
        <v>#VALUE!</v>
      </c>
      <c r="AE121" s="135" t="e">
        <f>SUMIF([1]week7!$F$1:$F$1000,$D121,[1]week7!$J$1:$J$1000)</f>
        <v>#VALUE!</v>
      </c>
      <c r="AF121" s="124" t="e">
        <f>SUMIF([1]week6!$F$1:$F$1000,$D121,[1]week6!$J$1:$J$1000)</f>
        <v>#VALUE!</v>
      </c>
      <c r="AG121" s="124" t="e">
        <f>SUMIF([1]week8!$F$1:$F$1000,$D121,[1]week8!$J$1:$J$1000)</f>
        <v>#VALUE!</v>
      </c>
      <c r="AH121" s="124" t="e">
        <f>SUMIF([1]week9!$F$1:$F$1000,$D121,[1]week9!$J$1:$J$1000)</f>
        <v>#VALUE!</v>
      </c>
      <c r="AI121" s="124" t="e">
        <f>SUMIF([1]week10!$F$1:$F$1000,$D121,[1]week10!$J$1:$J$1000)</f>
        <v>#VALUE!</v>
      </c>
      <c r="AJ121" s="124" t="e">
        <f>SUMIF([1]week11!$F$1:$F$1000,$D121,[1]week11!$J$1:$J$1000)</f>
        <v>#VALUE!</v>
      </c>
      <c r="AK121" s="124" t="e">
        <f>SUMIF([1]week12!$F$1:$F$1000,$D121,[1]week12!$J$1:$J$1000)</f>
        <v>#VALUE!</v>
      </c>
      <c r="AL121" s="124" t="e">
        <f>SUMIF([1]week13!$F$1:$F$1000,$D121,[1]week13!$J$1:$J$1000)</f>
        <v>#VALUE!</v>
      </c>
      <c r="AM121" s="124" t="e">
        <f>SUMIF([1]week14!$F$1:$F$1000,$D121,[1]week14!$J$1:$J$1000)</f>
        <v>#VALUE!</v>
      </c>
      <c r="AN121" s="124" t="e">
        <f>SUMIF([1]week15!$F$1:$F$1000,$D121,[1]week15!$J$1:$J$1000)</f>
        <v>#VALUE!</v>
      </c>
      <c r="AP121" s="136" t="e">
        <f t="shared" si="5"/>
        <v>#VALUE!</v>
      </c>
      <c r="AQ121" s="124" t="e">
        <f>SUMIF([1]week1!$F$1:$F$1000,$D121,[1]week1!$I$1:$I$1000)</f>
        <v>#VALUE!</v>
      </c>
      <c r="AR121" s="124" t="e">
        <f>SUMIF('[1]week 2'!$F$1:$F$936,$D121,'[1]week 2'!$I$1:$I$936)</f>
        <v>#VALUE!</v>
      </c>
      <c r="AS121" s="124" t="e">
        <f>SUMIF([1]week3!$F$1:$F$1000,$D121,[1]week3!$I$1:$I$1000)</f>
        <v>#VALUE!</v>
      </c>
      <c r="AT121" s="124" t="e">
        <f>SUMIF([1]week4!$F$1:$F$1000,$D121,[1]week4!$I$1:$I$1000)</f>
        <v>#VALUE!</v>
      </c>
      <c r="AU121" s="124" t="e">
        <f>SUMIF([1]week5!$F$1:$F$1000,$D121,[1]week5!$I$1:$I$1000)</f>
        <v>#VALUE!</v>
      </c>
      <c r="AV121" s="135" t="e">
        <f>SUMIF([1]week7!$F$1:$F$1000,$D121,[1]week7!$I$1:$I$1000)</f>
        <v>#VALUE!</v>
      </c>
      <c r="AW121" s="124" t="e">
        <f>SUMIF([1]week6!$F$1:$F$1000,$D121,[1]week6!$I$1:$I$1000)</f>
        <v>#VALUE!</v>
      </c>
      <c r="AX121" s="124" t="e">
        <f>SUMIF([1]week8!$F$1:$F$1000,$D121,[1]week8!$I$1:$I$1000)</f>
        <v>#VALUE!</v>
      </c>
      <c r="AY121" s="124" t="e">
        <f>SUMIF([1]week9!$F$1:$F$1000,$D121,[1]week9!$I$1:$I$1000)</f>
        <v>#VALUE!</v>
      </c>
      <c r="AZ121" s="124" t="e">
        <f>SUMIF([1]week10!$F$1:$F$1000,$D121,[1]week10!$I$1:$I$1000)</f>
        <v>#VALUE!</v>
      </c>
      <c r="BA121" s="124" t="e">
        <f>SUMIF([1]week11!$F$1:$F$1000,$D121,[1]week11!$I$1:$I$1000)</f>
        <v>#VALUE!</v>
      </c>
      <c r="BB121" s="124" t="e">
        <f>SUMIF([1]week12!$F$1:$F$1000,$D121,[1]week12!$I$1:$I$1000)</f>
        <v>#VALUE!</v>
      </c>
      <c r="BC121" s="124" t="e">
        <f>SUMIF([1]week13!$F$1:$F$1000,$D121,[1]week13!$I$1:$I$1000)</f>
        <v>#VALUE!</v>
      </c>
      <c r="BD121" s="124" t="e">
        <f>SUMIF([1]week14!$F$1:$F$1000,$D121,[1]week14!$I$1:$I$1000)</f>
        <v>#VALUE!</v>
      </c>
      <c r="BE121" s="124" t="e">
        <f>SUMIF([1]week15!$F$1:$F$1000,$D121,[1]week15!$I$1:$I$1000)</f>
        <v>#VALUE!</v>
      </c>
    </row>
    <row r="122" spans="1:57" ht="13.5" customHeight="1">
      <c r="A122" t="s">
        <v>13</v>
      </c>
      <c r="B122" s="137" t="s">
        <v>36</v>
      </c>
      <c r="C122" s="118">
        <v>7</v>
      </c>
      <c r="D122" s="145" t="s">
        <v>173</v>
      </c>
      <c r="E122" s="120" t="s">
        <v>112</v>
      </c>
      <c r="F122" s="121" t="e">
        <f t="shared" si="3"/>
        <v>#REF!</v>
      </c>
      <c r="H122" s="118" t="e">
        <f>COUNTIF([1]week1!#REF!,$D122)</f>
        <v>#REF!</v>
      </c>
      <c r="I122" s="118" t="e">
        <f>COUNTIF('[1]week 2'!#REF!,$D122)</f>
        <v>#REF!</v>
      </c>
      <c r="J122" s="118" t="e">
        <f>COUNTIF([1]week3!#REF!,$D122)</f>
        <v>#REF!</v>
      </c>
      <c r="K122" s="118" t="e">
        <f>COUNTIF([1]week4!#REF!,$D122)</f>
        <v>#REF!</v>
      </c>
      <c r="L122" s="118" t="e">
        <f>COUNTIF([1]week5!#REF!,$D122)</f>
        <v>#REF!</v>
      </c>
      <c r="M122" s="118" t="e">
        <f>COUNTIF([1]week6!#REF!,$D122)</f>
        <v>#REF!</v>
      </c>
      <c r="N122" s="118" t="e">
        <f>COUNTIF([1]week7!#REF!,$D122)</f>
        <v>#REF!</v>
      </c>
      <c r="O122" s="118" t="e">
        <f>COUNTIF([1]week8!#REF!,$D122)</f>
        <v>#REF!</v>
      </c>
      <c r="P122" s="118" t="e">
        <f>COUNTIF([1]week9!#REF!,$D122)</f>
        <v>#REF!</v>
      </c>
      <c r="Q122" s="118" t="e">
        <f>COUNTIF([1]week10!#REF!,$D122)</f>
        <v>#REF!</v>
      </c>
      <c r="R122" s="118" t="e">
        <f>COUNTIF([1]week11!#REF!,$D122)</f>
        <v>#REF!</v>
      </c>
      <c r="S122" s="118" t="e">
        <f>COUNTIF([1]week12!#REF!,$D122)</f>
        <v>#REF!</v>
      </c>
      <c r="T122" s="118" t="e">
        <f>COUNTIF([1]week13!#REF!,$D122)</f>
        <v>#REF!</v>
      </c>
      <c r="U122" s="118" t="e">
        <f>COUNTIF([1]week14!#REF!,$D122)</f>
        <v>#REF!</v>
      </c>
      <c r="V122" s="118" t="e">
        <f>COUNTIF([1]week15!#REF!,$D122)</f>
        <v>#REF!</v>
      </c>
      <c r="Y122" s="124" t="e">
        <f t="shared" si="4"/>
        <v>#VALUE!</v>
      </c>
      <c r="Z122" s="124" t="e">
        <f>SUMIF([1]week1!$F$1:$F$1000,$D122,[1]week1!$J$1:$J$1000)</f>
        <v>#VALUE!</v>
      </c>
      <c r="AA122" s="124" t="e">
        <f>SUMIF('[1]week 2'!$F$1:$F$936,$D122,'[1]week 2'!$J$1:$J$936)</f>
        <v>#VALUE!</v>
      </c>
      <c r="AB122" s="124" t="e">
        <f>SUMIF([1]week3!$F$1:$F$1000,$D122,[1]week3!$J$1:$J$1000)</f>
        <v>#VALUE!</v>
      </c>
      <c r="AC122" s="124" t="e">
        <f>SUMIF([1]week4!$F$1:$F$1000,$D122,[1]week4!$J$1:$J$1000)</f>
        <v>#VALUE!</v>
      </c>
      <c r="AD122" s="124" t="e">
        <f>SUMIF([1]week5!$F$1:$F$1000,$D122,[1]week5!$J$1:$J$1000)</f>
        <v>#VALUE!</v>
      </c>
      <c r="AE122" s="135" t="e">
        <f>SUMIF([1]week7!$F$1:$F$1000,$D122,[1]week7!$J$1:$J$1000)</f>
        <v>#VALUE!</v>
      </c>
      <c r="AF122" s="124" t="e">
        <f>SUMIF([1]week6!$F$1:$F$1000,$D122,[1]week6!$J$1:$J$1000)</f>
        <v>#VALUE!</v>
      </c>
      <c r="AG122" s="124" t="e">
        <f>SUMIF([1]week8!$F$1:$F$1000,$D122,[1]week8!$J$1:$J$1000)</f>
        <v>#VALUE!</v>
      </c>
      <c r="AH122" s="124" t="e">
        <f>SUMIF([1]week9!$F$1:$F$1000,$D122,[1]week9!$J$1:$J$1000)</f>
        <v>#VALUE!</v>
      </c>
      <c r="AI122" s="124" t="e">
        <f>SUMIF([1]week10!$F$1:$F$1000,$D122,[1]week10!$J$1:$J$1000)</f>
        <v>#VALUE!</v>
      </c>
      <c r="AJ122" s="124" t="e">
        <f>SUMIF([1]week11!$F$1:$F$1000,$D122,[1]week11!$J$1:$J$1000)</f>
        <v>#VALUE!</v>
      </c>
      <c r="AK122" s="124" t="e">
        <f>SUMIF([1]week12!$F$1:$F$1000,$D122,[1]week12!$J$1:$J$1000)</f>
        <v>#VALUE!</v>
      </c>
      <c r="AL122" s="124" t="e">
        <f>SUMIF([1]week13!$F$1:$F$1000,$D122,[1]week13!$J$1:$J$1000)</f>
        <v>#VALUE!</v>
      </c>
      <c r="AM122" s="124" t="e">
        <f>SUMIF([1]week14!$F$1:$F$1000,$D122,[1]week14!$J$1:$J$1000)</f>
        <v>#VALUE!</v>
      </c>
      <c r="AN122" s="124" t="e">
        <f>SUMIF([1]week15!$F$1:$F$1000,$D122,[1]week15!$J$1:$J$1000)</f>
        <v>#VALUE!</v>
      </c>
      <c r="AP122" s="136" t="e">
        <f t="shared" si="5"/>
        <v>#VALUE!</v>
      </c>
      <c r="AQ122" s="124" t="e">
        <f>SUMIF([1]week1!$F$1:$F$1000,$D122,[1]week1!$I$1:$I$1000)</f>
        <v>#VALUE!</v>
      </c>
      <c r="AR122" s="124" t="e">
        <f>SUMIF('[1]week 2'!$F$1:$F$936,$D122,'[1]week 2'!$I$1:$I$936)</f>
        <v>#VALUE!</v>
      </c>
      <c r="AS122" s="124" t="e">
        <f>SUMIF([1]week3!$F$1:$F$1000,$D122,[1]week3!$I$1:$I$1000)</f>
        <v>#VALUE!</v>
      </c>
      <c r="AT122" s="124" t="e">
        <f>SUMIF([1]week4!$F$1:$F$1000,$D122,[1]week4!$I$1:$I$1000)</f>
        <v>#VALUE!</v>
      </c>
      <c r="AU122" s="124" t="e">
        <f>SUMIF([1]week5!$F$1:$F$1000,$D122,[1]week5!$I$1:$I$1000)</f>
        <v>#VALUE!</v>
      </c>
      <c r="AV122" s="135" t="e">
        <f>SUMIF([1]week7!$F$1:$F$1000,$D122,[1]week7!$I$1:$I$1000)</f>
        <v>#VALUE!</v>
      </c>
      <c r="AW122" s="124" t="e">
        <f>SUMIF([1]week6!$F$1:$F$1000,$D122,[1]week6!$I$1:$I$1000)</f>
        <v>#VALUE!</v>
      </c>
      <c r="AX122" s="124" t="e">
        <f>SUMIF([1]week8!$F$1:$F$1000,$D122,[1]week8!$I$1:$I$1000)</f>
        <v>#VALUE!</v>
      </c>
      <c r="AY122" s="124" t="e">
        <f>SUMIF([1]week9!$F$1:$F$1000,$D122,[1]week9!$I$1:$I$1000)</f>
        <v>#VALUE!</v>
      </c>
      <c r="AZ122" s="124" t="e">
        <f>SUMIF([1]week10!$F$1:$F$1000,$D122,[1]week10!$I$1:$I$1000)</f>
        <v>#VALUE!</v>
      </c>
      <c r="BA122" s="124" t="e">
        <f>SUMIF([1]week11!$F$1:$F$1000,$D122,[1]week11!$I$1:$I$1000)</f>
        <v>#VALUE!</v>
      </c>
      <c r="BB122" s="124" t="e">
        <f>SUMIF([1]week12!$F$1:$F$1000,$D122,[1]week12!$I$1:$I$1000)</f>
        <v>#VALUE!</v>
      </c>
      <c r="BC122" s="124" t="e">
        <f>SUMIF([1]week13!$F$1:$F$1000,$D122,[1]week13!$I$1:$I$1000)</f>
        <v>#VALUE!</v>
      </c>
      <c r="BD122" s="124" t="e">
        <f>SUMIF([1]week14!$F$1:$F$1000,$D122,[1]week14!$I$1:$I$1000)</f>
        <v>#VALUE!</v>
      </c>
      <c r="BE122" s="124" t="e">
        <f>SUMIF([1]week15!$F$1:$F$1000,$D122,[1]week15!$I$1:$I$1000)</f>
        <v>#VALUE!</v>
      </c>
    </row>
    <row r="123" spans="1:57" ht="13.5" customHeight="1">
      <c r="A123" t="s">
        <v>13</v>
      </c>
      <c r="B123" s="137" t="s">
        <v>36</v>
      </c>
      <c r="C123" s="118">
        <v>8</v>
      </c>
      <c r="D123" s="145" t="s">
        <v>174</v>
      </c>
      <c r="E123" s="120" t="s">
        <v>112</v>
      </c>
      <c r="F123" s="121" t="e">
        <f t="shared" si="3"/>
        <v>#REF!</v>
      </c>
      <c r="H123" s="118" t="e">
        <f>COUNTIF([1]week1!#REF!,$D123)</f>
        <v>#REF!</v>
      </c>
      <c r="I123" s="118" t="e">
        <f>COUNTIF('[1]week 2'!#REF!,$D123)</f>
        <v>#REF!</v>
      </c>
      <c r="J123" s="118" t="e">
        <f>COUNTIF([1]week3!#REF!,$D123)</f>
        <v>#REF!</v>
      </c>
      <c r="K123" s="118" t="e">
        <f>COUNTIF([1]week4!#REF!,$D123)</f>
        <v>#REF!</v>
      </c>
      <c r="L123" s="118" t="e">
        <f>COUNTIF([1]week5!#REF!,$D123)</f>
        <v>#REF!</v>
      </c>
      <c r="M123" s="118" t="e">
        <f>COUNTIF([1]week6!#REF!,$D123)</f>
        <v>#REF!</v>
      </c>
      <c r="N123" s="118" t="e">
        <f>COUNTIF([1]week7!#REF!,$D123)</f>
        <v>#REF!</v>
      </c>
      <c r="O123" s="118" t="e">
        <f>COUNTIF([1]week8!#REF!,$D123)</f>
        <v>#REF!</v>
      </c>
      <c r="P123" s="118" t="e">
        <f>COUNTIF([1]week9!#REF!,$D123)</f>
        <v>#REF!</v>
      </c>
      <c r="Q123" s="118" t="e">
        <f>COUNTIF([1]week10!#REF!,$D123)</f>
        <v>#REF!</v>
      </c>
      <c r="R123" s="118" t="e">
        <f>COUNTIF([1]week11!#REF!,$D123)</f>
        <v>#REF!</v>
      </c>
      <c r="S123" s="118" t="e">
        <f>COUNTIF([1]week12!#REF!,$D123)</f>
        <v>#REF!</v>
      </c>
      <c r="T123" s="118" t="e">
        <f>COUNTIF([1]week13!#REF!,$D123)</f>
        <v>#REF!</v>
      </c>
      <c r="U123" s="118" t="e">
        <f>COUNTIF([1]week14!#REF!,$D123)</f>
        <v>#REF!</v>
      </c>
      <c r="V123" s="118" t="e">
        <f>COUNTIF([1]week15!#REF!,$D123)</f>
        <v>#REF!</v>
      </c>
      <c r="Y123" s="124" t="e">
        <f t="shared" si="4"/>
        <v>#VALUE!</v>
      </c>
      <c r="Z123" s="124" t="e">
        <f>SUMIF([1]week1!$F$1:$F$1000,$D123,[1]week1!$J$1:$J$1000)</f>
        <v>#VALUE!</v>
      </c>
      <c r="AA123" s="124" t="e">
        <f>SUMIF('[1]week 2'!$F$1:$F$936,$D123,'[1]week 2'!$J$1:$J$936)</f>
        <v>#VALUE!</v>
      </c>
      <c r="AB123" s="124" t="e">
        <f>SUMIF([1]week3!$F$1:$F$1000,$D123,[1]week3!$J$1:$J$1000)</f>
        <v>#VALUE!</v>
      </c>
      <c r="AC123" s="124" t="e">
        <f>SUMIF([1]week4!$F$1:$F$1000,$D123,[1]week4!$J$1:$J$1000)</f>
        <v>#VALUE!</v>
      </c>
      <c r="AD123" s="124" t="e">
        <f>SUMIF([1]week5!$F$1:$F$1000,$D123,[1]week5!$J$1:$J$1000)</f>
        <v>#VALUE!</v>
      </c>
      <c r="AE123" s="135" t="e">
        <f>SUMIF([1]week7!$F$1:$F$1000,$D123,[1]week7!$J$1:$J$1000)</f>
        <v>#VALUE!</v>
      </c>
      <c r="AF123" s="124" t="e">
        <f>SUMIF([1]week6!$F$1:$F$1000,$D123,[1]week6!$J$1:$J$1000)</f>
        <v>#VALUE!</v>
      </c>
      <c r="AG123" s="124" t="e">
        <f>SUMIF([1]week8!$F$1:$F$1000,$D123,[1]week8!$J$1:$J$1000)</f>
        <v>#VALUE!</v>
      </c>
      <c r="AH123" s="124" t="e">
        <f>SUMIF([1]week9!$F$1:$F$1000,$D123,[1]week9!$J$1:$J$1000)</f>
        <v>#VALUE!</v>
      </c>
      <c r="AI123" s="124" t="e">
        <f>SUMIF([1]week10!$F$1:$F$1000,$D123,[1]week10!$J$1:$J$1000)</f>
        <v>#VALUE!</v>
      </c>
      <c r="AJ123" s="124" t="e">
        <f>SUMIF([1]week11!$F$1:$F$1000,$D123,[1]week11!$J$1:$J$1000)</f>
        <v>#VALUE!</v>
      </c>
      <c r="AK123" s="124" t="e">
        <f>SUMIF([1]week12!$F$1:$F$1000,$D123,[1]week12!$J$1:$J$1000)</f>
        <v>#VALUE!</v>
      </c>
      <c r="AL123" s="124" t="e">
        <f>SUMIF([1]week13!$F$1:$F$1000,$D123,[1]week13!$J$1:$J$1000)</f>
        <v>#VALUE!</v>
      </c>
      <c r="AM123" s="124" t="e">
        <f>SUMIF([1]week14!$F$1:$F$1000,$D123,[1]week14!$J$1:$J$1000)</f>
        <v>#VALUE!</v>
      </c>
      <c r="AN123" s="124" t="e">
        <f>SUMIF([1]week15!$F$1:$F$1000,$D123,[1]week15!$J$1:$J$1000)</f>
        <v>#VALUE!</v>
      </c>
      <c r="AP123" s="136" t="e">
        <f t="shared" si="5"/>
        <v>#VALUE!</v>
      </c>
      <c r="AQ123" s="124" t="e">
        <f>SUMIF([1]week1!$F$1:$F$1000,$D123,[1]week1!$I$1:$I$1000)</f>
        <v>#VALUE!</v>
      </c>
      <c r="AR123" s="124" t="e">
        <f>SUMIF('[1]week 2'!$F$1:$F$936,$D123,'[1]week 2'!$I$1:$I$936)</f>
        <v>#VALUE!</v>
      </c>
      <c r="AS123" s="124" t="e">
        <f>SUMIF([1]week3!$F$1:$F$1000,$D123,[1]week3!$I$1:$I$1000)</f>
        <v>#VALUE!</v>
      </c>
      <c r="AT123" s="124" t="e">
        <f>SUMIF([1]week4!$F$1:$F$1000,$D123,[1]week4!$I$1:$I$1000)</f>
        <v>#VALUE!</v>
      </c>
      <c r="AU123" s="124" t="e">
        <f>SUMIF([1]week5!$F$1:$F$1000,$D123,[1]week5!$I$1:$I$1000)</f>
        <v>#VALUE!</v>
      </c>
      <c r="AV123" s="135" t="e">
        <f>SUMIF([1]week7!$F$1:$F$1000,$D123,[1]week7!$I$1:$I$1000)</f>
        <v>#VALUE!</v>
      </c>
      <c r="AW123" s="124" t="e">
        <f>SUMIF([1]week6!$F$1:$F$1000,$D123,[1]week6!$I$1:$I$1000)</f>
        <v>#VALUE!</v>
      </c>
      <c r="AX123" s="124" t="e">
        <f>SUMIF([1]week8!$F$1:$F$1000,$D123,[1]week8!$I$1:$I$1000)</f>
        <v>#VALUE!</v>
      </c>
      <c r="AY123" s="124" t="e">
        <f>SUMIF([1]week9!$F$1:$F$1000,$D123,[1]week9!$I$1:$I$1000)</f>
        <v>#VALUE!</v>
      </c>
      <c r="AZ123" s="124" t="e">
        <f>SUMIF([1]week10!$F$1:$F$1000,$D123,[1]week10!$I$1:$I$1000)</f>
        <v>#VALUE!</v>
      </c>
      <c r="BA123" s="124" t="e">
        <f>SUMIF([1]week11!$F$1:$F$1000,$D123,[1]week11!$I$1:$I$1000)</f>
        <v>#VALUE!</v>
      </c>
      <c r="BB123" s="124" t="e">
        <f>SUMIF([1]week12!$F$1:$F$1000,$D123,[1]week12!$I$1:$I$1000)</f>
        <v>#VALUE!</v>
      </c>
      <c r="BC123" s="124" t="e">
        <f>SUMIF([1]week13!$F$1:$F$1000,$D123,[1]week13!$I$1:$I$1000)</f>
        <v>#VALUE!</v>
      </c>
      <c r="BD123" s="124" t="e">
        <f>SUMIF([1]week14!$F$1:$F$1000,$D123,[1]week14!$I$1:$I$1000)</f>
        <v>#VALUE!</v>
      </c>
      <c r="BE123" s="124" t="e">
        <f>SUMIF([1]week15!$F$1:$F$1000,$D123,[1]week15!$I$1:$I$1000)</f>
        <v>#VALUE!</v>
      </c>
    </row>
    <row r="124" spans="1:57" ht="13.5" customHeight="1">
      <c r="A124" t="s">
        <v>13</v>
      </c>
      <c r="B124" s="137" t="s">
        <v>36</v>
      </c>
      <c r="C124" s="118">
        <v>9</v>
      </c>
      <c r="D124" s="137" t="s">
        <v>370</v>
      </c>
      <c r="E124" s="120" t="s">
        <v>112</v>
      </c>
      <c r="F124" s="121" t="e">
        <f t="shared" si="3"/>
        <v>#REF!</v>
      </c>
      <c r="H124" s="118" t="e">
        <f>COUNTIF([1]week1!#REF!,$D124)</f>
        <v>#REF!</v>
      </c>
      <c r="I124" s="118" t="e">
        <f>COUNTIF('[1]week 2'!#REF!,$D124)</f>
        <v>#REF!</v>
      </c>
      <c r="J124" s="118" t="e">
        <f>COUNTIF([1]week3!#REF!,$D124)</f>
        <v>#REF!</v>
      </c>
      <c r="K124" s="118" t="e">
        <f>COUNTIF([1]week4!#REF!,$D124)</f>
        <v>#REF!</v>
      </c>
      <c r="L124" s="118" t="e">
        <f>COUNTIF([1]week5!#REF!,$D124)</f>
        <v>#REF!</v>
      </c>
      <c r="M124" s="118" t="e">
        <f>COUNTIF([1]week6!#REF!,$D124)</f>
        <v>#REF!</v>
      </c>
      <c r="N124" s="118" t="e">
        <f>COUNTIF([1]week7!#REF!,$D124)</f>
        <v>#REF!</v>
      </c>
      <c r="O124" s="118" t="e">
        <f>COUNTIF([1]week8!#REF!,$D124)</f>
        <v>#REF!</v>
      </c>
      <c r="P124" s="118" t="e">
        <f>COUNTIF([1]week9!#REF!,$D124)</f>
        <v>#REF!</v>
      </c>
      <c r="Q124" s="118" t="e">
        <f>COUNTIF([1]week10!#REF!,$D124)</f>
        <v>#REF!</v>
      </c>
      <c r="R124" s="118" t="e">
        <f>COUNTIF([1]week11!#REF!,$D124)</f>
        <v>#REF!</v>
      </c>
      <c r="S124" s="118" t="e">
        <f>COUNTIF([1]week12!#REF!,$D124)</f>
        <v>#REF!</v>
      </c>
      <c r="T124" s="118" t="e">
        <f>COUNTIF([1]week13!#REF!,$D124)</f>
        <v>#REF!</v>
      </c>
      <c r="U124" s="118" t="e">
        <f>COUNTIF([1]week14!#REF!,$D124)</f>
        <v>#REF!</v>
      </c>
      <c r="V124" s="118" t="e">
        <f>COUNTIF([1]week15!#REF!,$D124)</f>
        <v>#REF!</v>
      </c>
      <c r="Y124" s="124" t="e">
        <f t="shared" si="4"/>
        <v>#VALUE!</v>
      </c>
      <c r="Z124" s="124" t="e">
        <f>SUMIF([1]week1!$F$1:$F$1000,$D124,[1]week1!$J$1:$J$1000)</f>
        <v>#VALUE!</v>
      </c>
      <c r="AA124" s="124" t="e">
        <f>SUMIF('[1]week 2'!$F$1:$F$936,$D124,'[1]week 2'!$J$1:$J$936)</f>
        <v>#VALUE!</v>
      </c>
      <c r="AB124" s="124" t="e">
        <f>SUMIF([1]week3!$F$1:$F$1000,$D124,[1]week3!$J$1:$J$1000)</f>
        <v>#VALUE!</v>
      </c>
      <c r="AC124" s="124" t="e">
        <f>SUMIF([1]week4!$F$1:$F$1000,$D124,[1]week4!$J$1:$J$1000)</f>
        <v>#VALUE!</v>
      </c>
      <c r="AD124" s="124" t="e">
        <f>SUMIF([1]week5!$F$1:$F$1000,$D124,[1]week5!$J$1:$J$1000)</f>
        <v>#VALUE!</v>
      </c>
      <c r="AE124" s="135" t="e">
        <f>SUMIF([1]week7!$F$1:$F$1000,$D124,[1]week7!$J$1:$J$1000)</f>
        <v>#VALUE!</v>
      </c>
      <c r="AF124" s="124" t="e">
        <f>SUMIF([1]week6!$F$1:$F$1000,$D124,[1]week6!$J$1:$J$1000)</f>
        <v>#VALUE!</v>
      </c>
      <c r="AG124" s="124" t="e">
        <f>SUMIF([1]week8!$F$1:$F$1000,$D124,[1]week8!$J$1:$J$1000)</f>
        <v>#VALUE!</v>
      </c>
      <c r="AH124" s="124" t="e">
        <f>SUMIF([1]week9!$F$1:$F$1000,$D124,[1]week9!$J$1:$J$1000)</f>
        <v>#VALUE!</v>
      </c>
      <c r="AI124" s="124" t="e">
        <f>SUMIF([1]week10!$F$1:$F$1000,$D124,[1]week10!$J$1:$J$1000)</f>
        <v>#VALUE!</v>
      </c>
      <c r="AJ124" s="124" t="e">
        <f>SUMIF([1]week11!$F$1:$F$1000,$D124,[1]week11!$J$1:$J$1000)</f>
        <v>#VALUE!</v>
      </c>
      <c r="AK124" s="124" t="e">
        <f>SUMIF([1]week12!$F$1:$F$1000,$D124,[1]week12!$J$1:$J$1000)</f>
        <v>#VALUE!</v>
      </c>
      <c r="AL124" s="124" t="e">
        <f>SUMIF([1]week13!$F$1:$F$1000,$D124,[1]week13!$J$1:$J$1000)</f>
        <v>#VALUE!</v>
      </c>
      <c r="AM124" s="124" t="e">
        <f>SUMIF([1]week14!$F$1:$F$1000,$D124,[1]week14!$J$1:$J$1000)</f>
        <v>#VALUE!</v>
      </c>
      <c r="AN124" s="124" t="e">
        <f>SUMIF([1]week15!$F$1:$F$1000,$D124,[1]week15!$J$1:$J$1000)</f>
        <v>#VALUE!</v>
      </c>
      <c r="AP124" s="136" t="e">
        <f t="shared" si="5"/>
        <v>#VALUE!</v>
      </c>
      <c r="AQ124" s="124" t="e">
        <f>SUMIF([1]week1!$F$1:$F$1000,$D124,[1]week1!$I$1:$I$1000)</f>
        <v>#VALUE!</v>
      </c>
      <c r="AR124" s="124" t="e">
        <f>SUMIF('[1]week 2'!$F$1:$F$936,$D124,'[1]week 2'!$I$1:$I$936)</f>
        <v>#VALUE!</v>
      </c>
      <c r="AS124" s="124" t="e">
        <f>SUMIF([1]week3!$F$1:$F$1000,$D124,[1]week3!$I$1:$I$1000)</f>
        <v>#VALUE!</v>
      </c>
      <c r="AT124" s="124" t="e">
        <f>SUMIF([1]week4!$F$1:$F$1000,$D124,[1]week4!$I$1:$I$1000)</f>
        <v>#VALUE!</v>
      </c>
      <c r="AU124" s="124" t="e">
        <f>SUMIF([1]week5!$F$1:$F$1000,$D124,[1]week5!$I$1:$I$1000)</f>
        <v>#VALUE!</v>
      </c>
      <c r="AV124" s="135" t="e">
        <f>SUMIF([1]week7!$F$1:$F$1000,$D124,[1]week7!$I$1:$I$1000)</f>
        <v>#VALUE!</v>
      </c>
      <c r="AW124" s="124" t="e">
        <f>SUMIF([1]week6!$F$1:$F$1000,$D124,[1]week6!$I$1:$I$1000)</f>
        <v>#VALUE!</v>
      </c>
      <c r="AX124" s="124" t="e">
        <f>SUMIF([1]week8!$F$1:$F$1000,$D124,[1]week8!$I$1:$I$1000)</f>
        <v>#VALUE!</v>
      </c>
      <c r="AY124" s="124" t="e">
        <f>SUMIF([1]week9!$F$1:$F$1000,$D124,[1]week9!$I$1:$I$1000)</f>
        <v>#VALUE!</v>
      </c>
      <c r="AZ124" s="124" t="e">
        <f>SUMIF([1]week10!$F$1:$F$1000,$D124,[1]week10!$I$1:$I$1000)</f>
        <v>#VALUE!</v>
      </c>
      <c r="BA124" s="124" t="e">
        <f>SUMIF([1]week11!$F$1:$F$1000,$D124,[1]week11!$I$1:$I$1000)</f>
        <v>#VALUE!</v>
      </c>
      <c r="BB124" s="124" t="e">
        <f>SUMIF([1]week12!$F$1:$F$1000,$D124,[1]week12!$I$1:$I$1000)</f>
        <v>#VALUE!</v>
      </c>
      <c r="BC124" s="124" t="e">
        <f>SUMIF([1]week13!$F$1:$F$1000,$D124,[1]week13!$I$1:$I$1000)</f>
        <v>#VALUE!</v>
      </c>
      <c r="BD124" s="124" t="e">
        <f>SUMIF([1]week14!$F$1:$F$1000,$D124,[1]week14!$I$1:$I$1000)</f>
        <v>#VALUE!</v>
      </c>
      <c r="BE124" s="124" t="e">
        <f>SUMIF([1]week15!$F$1:$F$1000,$D124,[1]week15!$I$1:$I$1000)</f>
        <v>#VALUE!</v>
      </c>
    </row>
    <row r="125" spans="1:57" ht="13.5" customHeight="1">
      <c r="A125" t="s">
        <v>13</v>
      </c>
      <c r="B125" s="137" t="s">
        <v>36</v>
      </c>
      <c r="C125" s="118">
        <v>10</v>
      </c>
      <c r="D125" s="137" t="s">
        <v>371</v>
      </c>
      <c r="E125" s="120" t="s">
        <v>112</v>
      </c>
      <c r="F125" s="121" t="e">
        <f t="shared" si="3"/>
        <v>#REF!</v>
      </c>
      <c r="H125" s="118" t="e">
        <f>COUNTIF([1]week1!#REF!,$D125)</f>
        <v>#REF!</v>
      </c>
      <c r="I125" s="118" t="e">
        <f>COUNTIF('[1]week 2'!#REF!,$D125)</f>
        <v>#REF!</v>
      </c>
      <c r="J125" s="118" t="e">
        <f>COUNTIF([1]week3!#REF!,$D125)</f>
        <v>#REF!</v>
      </c>
      <c r="K125" s="118" t="e">
        <f>COUNTIF([1]week4!#REF!,$D125)</f>
        <v>#REF!</v>
      </c>
      <c r="L125" s="118" t="e">
        <f>COUNTIF([1]week5!#REF!,$D125)</f>
        <v>#REF!</v>
      </c>
      <c r="M125" s="118" t="e">
        <f>COUNTIF([1]week6!#REF!,$D125)</f>
        <v>#REF!</v>
      </c>
      <c r="N125" s="118" t="e">
        <f>COUNTIF([1]week7!#REF!,$D125)</f>
        <v>#REF!</v>
      </c>
      <c r="O125" s="118" t="e">
        <f>COUNTIF([1]week8!#REF!,$D125)</f>
        <v>#REF!</v>
      </c>
      <c r="P125" s="118" t="e">
        <f>COUNTIF([1]week9!#REF!,$D125)</f>
        <v>#REF!</v>
      </c>
      <c r="Q125" s="118" t="e">
        <f>COUNTIF([1]week10!#REF!,$D125)</f>
        <v>#REF!</v>
      </c>
      <c r="R125" s="118" t="e">
        <f>COUNTIF([1]week11!#REF!,$D125)</f>
        <v>#REF!</v>
      </c>
      <c r="S125" s="118" t="e">
        <f>COUNTIF([1]week12!#REF!,$D125)</f>
        <v>#REF!</v>
      </c>
      <c r="T125" s="118" t="e">
        <f>COUNTIF([1]week13!#REF!,$D125)</f>
        <v>#REF!</v>
      </c>
      <c r="U125" s="118" t="e">
        <f>COUNTIF([1]week14!#REF!,$D125)</f>
        <v>#REF!</v>
      </c>
      <c r="V125" s="118" t="e">
        <f>COUNTIF([1]week15!#REF!,$D125)</f>
        <v>#REF!</v>
      </c>
      <c r="Y125" s="124" t="e">
        <f t="shared" si="4"/>
        <v>#VALUE!</v>
      </c>
      <c r="Z125" s="124" t="e">
        <f>SUMIF([1]week1!$F$1:$F$1000,$D125,[1]week1!$J$1:$J$1000)</f>
        <v>#VALUE!</v>
      </c>
      <c r="AA125" s="124" t="e">
        <f>SUMIF('[1]week 2'!$F$1:$F$936,$D125,'[1]week 2'!$J$1:$J$936)</f>
        <v>#VALUE!</v>
      </c>
      <c r="AB125" s="124" t="e">
        <f>SUMIF([1]week3!$F$1:$F$1000,$D125,[1]week3!$J$1:$J$1000)</f>
        <v>#VALUE!</v>
      </c>
      <c r="AC125" s="124" t="e">
        <f>SUMIF([1]week4!$F$1:$F$1000,$D125,[1]week4!$J$1:$J$1000)</f>
        <v>#VALUE!</v>
      </c>
      <c r="AD125" s="124" t="e">
        <f>SUMIF([1]week5!$F$1:$F$1000,$D125,[1]week5!$J$1:$J$1000)</f>
        <v>#VALUE!</v>
      </c>
      <c r="AE125" s="135" t="e">
        <f>SUMIF([1]week7!$F$1:$F$1000,$D125,[1]week7!$J$1:$J$1000)</f>
        <v>#VALUE!</v>
      </c>
      <c r="AF125" s="124" t="e">
        <f>SUMIF([1]week6!$F$1:$F$1000,$D125,[1]week6!$J$1:$J$1000)</f>
        <v>#VALUE!</v>
      </c>
      <c r="AG125" s="124" t="e">
        <f>SUMIF([1]week8!$F$1:$F$1000,$D125,[1]week8!$J$1:$J$1000)</f>
        <v>#VALUE!</v>
      </c>
      <c r="AH125" s="124" t="e">
        <f>SUMIF([1]week9!$F$1:$F$1000,$D125,[1]week9!$J$1:$J$1000)</f>
        <v>#VALUE!</v>
      </c>
      <c r="AI125" s="124" t="e">
        <f>SUMIF([1]week10!$F$1:$F$1000,$D125,[1]week10!$J$1:$J$1000)</f>
        <v>#VALUE!</v>
      </c>
      <c r="AJ125" s="124" t="e">
        <f>SUMIF([1]week11!$F$1:$F$1000,$D125,[1]week11!$J$1:$J$1000)</f>
        <v>#VALUE!</v>
      </c>
      <c r="AK125" s="124" t="e">
        <f>SUMIF([1]week12!$F$1:$F$1000,$D125,[1]week12!$J$1:$J$1000)</f>
        <v>#VALUE!</v>
      </c>
      <c r="AL125" s="124" t="e">
        <f>SUMIF([1]week13!$F$1:$F$1000,$D125,[1]week13!$J$1:$J$1000)</f>
        <v>#VALUE!</v>
      </c>
      <c r="AM125" s="124" t="e">
        <f>SUMIF([1]week14!$F$1:$F$1000,$D125,[1]week14!$J$1:$J$1000)</f>
        <v>#VALUE!</v>
      </c>
      <c r="AN125" s="124" t="e">
        <f>SUMIF([1]week15!$F$1:$F$1000,$D125,[1]week15!$J$1:$J$1000)</f>
        <v>#VALUE!</v>
      </c>
      <c r="AP125" s="136" t="e">
        <f t="shared" si="5"/>
        <v>#VALUE!</v>
      </c>
      <c r="AQ125" s="124" t="e">
        <f>SUMIF([1]week1!$F$1:$F$1000,$D125,[1]week1!$I$1:$I$1000)</f>
        <v>#VALUE!</v>
      </c>
      <c r="AR125" s="124" t="e">
        <f>SUMIF('[1]week 2'!$F$1:$F$936,$D125,'[1]week 2'!$I$1:$I$936)</f>
        <v>#VALUE!</v>
      </c>
      <c r="AS125" s="124" t="e">
        <f>SUMIF([1]week3!$F$1:$F$1000,$D125,[1]week3!$I$1:$I$1000)</f>
        <v>#VALUE!</v>
      </c>
      <c r="AT125" s="124" t="e">
        <f>SUMIF([1]week4!$F$1:$F$1000,$D125,[1]week4!$I$1:$I$1000)</f>
        <v>#VALUE!</v>
      </c>
      <c r="AU125" s="124" t="e">
        <f>SUMIF([1]week5!$F$1:$F$1000,$D125,[1]week5!$I$1:$I$1000)</f>
        <v>#VALUE!</v>
      </c>
      <c r="AV125" s="135" t="e">
        <f>SUMIF([1]week7!$F$1:$F$1000,$D125,[1]week7!$I$1:$I$1000)</f>
        <v>#VALUE!</v>
      </c>
      <c r="AW125" s="124" t="e">
        <f>SUMIF([1]week6!$F$1:$F$1000,$D125,[1]week6!$I$1:$I$1000)</f>
        <v>#VALUE!</v>
      </c>
      <c r="AX125" s="124" t="e">
        <f>SUMIF([1]week8!$F$1:$F$1000,$D125,[1]week8!$I$1:$I$1000)</f>
        <v>#VALUE!</v>
      </c>
      <c r="AY125" s="124" t="e">
        <f>SUMIF([1]week9!$F$1:$F$1000,$D125,[1]week9!$I$1:$I$1000)</f>
        <v>#VALUE!</v>
      </c>
      <c r="AZ125" s="124" t="e">
        <f>SUMIF([1]week10!$F$1:$F$1000,$D125,[1]week10!$I$1:$I$1000)</f>
        <v>#VALUE!</v>
      </c>
      <c r="BA125" s="124" t="e">
        <f>SUMIF([1]week11!$F$1:$F$1000,$D125,[1]week11!$I$1:$I$1000)</f>
        <v>#VALUE!</v>
      </c>
      <c r="BB125" s="124" t="e">
        <f>SUMIF([1]week12!$F$1:$F$1000,$D125,[1]week12!$I$1:$I$1000)</f>
        <v>#VALUE!</v>
      </c>
      <c r="BC125" s="124" t="e">
        <f>SUMIF([1]week13!$F$1:$F$1000,$D125,[1]week13!$I$1:$I$1000)</f>
        <v>#VALUE!</v>
      </c>
      <c r="BD125" s="124" t="e">
        <f>SUMIF([1]week14!$F$1:$F$1000,$D125,[1]week14!$I$1:$I$1000)</f>
        <v>#VALUE!</v>
      </c>
      <c r="BE125" s="124" t="e">
        <f>SUMIF([1]week15!$F$1:$F$1000,$D125,[1]week15!$I$1:$I$1000)</f>
        <v>#VALUE!</v>
      </c>
    </row>
    <row r="126" spans="1:57" ht="13.5" customHeight="1">
      <c r="A126" t="s">
        <v>13</v>
      </c>
      <c r="B126" s="137" t="s">
        <v>36</v>
      </c>
      <c r="C126" s="118">
        <v>11</v>
      </c>
      <c r="D126" s="137" t="s">
        <v>120</v>
      </c>
      <c r="E126" s="120" t="s">
        <v>112</v>
      </c>
      <c r="F126" s="121" t="e">
        <f t="shared" si="3"/>
        <v>#REF!</v>
      </c>
      <c r="H126" s="118" t="e">
        <f>COUNTIF([1]week1!#REF!,$D126)</f>
        <v>#REF!</v>
      </c>
      <c r="I126" s="118" t="e">
        <f>COUNTIF('[1]week 2'!#REF!,$D126)</f>
        <v>#REF!</v>
      </c>
      <c r="J126" s="118" t="e">
        <f>COUNTIF([1]week3!#REF!,$D126)</f>
        <v>#REF!</v>
      </c>
      <c r="K126" s="118" t="e">
        <f>COUNTIF([1]week4!#REF!,$D126)</f>
        <v>#REF!</v>
      </c>
      <c r="L126" s="118" t="e">
        <f>COUNTIF([1]week5!#REF!,$D126)</f>
        <v>#REF!</v>
      </c>
      <c r="M126" s="118" t="e">
        <f>COUNTIF([1]week6!#REF!,$D126)</f>
        <v>#REF!</v>
      </c>
      <c r="N126" s="118" t="e">
        <f>COUNTIF([1]week7!#REF!,$D126)</f>
        <v>#REF!</v>
      </c>
      <c r="O126" s="118" t="e">
        <f>COUNTIF([1]week8!#REF!,$D126)</f>
        <v>#REF!</v>
      </c>
      <c r="P126" s="118" t="e">
        <f>COUNTIF([1]week9!#REF!,$D126)</f>
        <v>#REF!</v>
      </c>
      <c r="Q126" s="118" t="e">
        <f>COUNTIF([1]week10!#REF!,$D126)</f>
        <v>#REF!</v>
      </c>
      <c r="R126" s="118" t="e">
        <f>COUNTIF([1]week11!#REF!,$D126)</f>
        <v>#REF!</v>
      </c>
      <c r="S126" s="118" t="e">
        <f>COUNTIF([1]week12!#REF!,$D126)</f>
        <v>#REF!</v>
      </c>
      <c r="T126" s="118" t="e">
        <f>COUNTIF([1]week13!#REF!,$D126)</f>
        <v>#REF!</v>
      </c>
      <c r="U126" s="118" t="e">
        <f>COUNTIF([1]week14!#REF!,$D126)</f>
        <v>#REF!</v>
      </c>
      <c r="V126" s="118" t="e">
        <f>COUNTIF([1]week15!#REF!,$D126)</f>
        <v>#REF!</v>
      </c>
      <c r="Y126" s="124" t="e">
        <f t="shared" si="4"/>
        <v>#VALUE!</v>
      </c>
      <c r="Z126" s="124" t="e">
        <f>SUMIF([1]week1!$F$1:$F$1000,$D126,[1]week1!$J$1:$J$1000)</f>
        <v>#VALUE!</v>
      </c>
      <c r="AA126" s="124" t="e">
        <f>SUMIF('[1]week 2'!$F$1:$F$936,$D126,'[1]week 2'!$J$1:$J$936)</f>
        <v>#VALUE!</v>
      </c>
      <c r="AB126" s="124" t="e">
        <f>SUMIF([1]week3!$F$1:$F$1000,$D126,[1]week3!$J$1:$J$1000)</f>
        <v>#VALUE!</v>
      </c>
      <c r="AC126" s="124" t="e">
        <f>SUMIF([1]week4!$F$1:$F$1000,$D126,[1]week4!$J$1:$J$1000)</f>
        <v>#VALUE!</v>
      </c>
      <c r="AD126" s="124" t="e">
        <f>SUMIF([1]week5!$F$1:$F$1000,$D126,[1]week5!$J$1:$J$1000)</f>
        <v>#VALUE!</v>
      </c>
      <c r="AE126" s="135" t="e">
        <f>SUMIF([1]week7!$F$1:$F$1000,$D126,[1]week7!$J$1:$J$1000)</f>
        <v>#VALUE!</v>
      </c>
      <c r="AF126" s="124" t="e">
        <f>SUMIF([1]week6!$F$1:$F$1000,$D126,[1]week6!$J$1:$J$1000)</f>
        <v>#VALUE!</v>
      </c>
      <c r="AG126" s="124" t="e">
        <f>SUMIF([1]week8!$F$1:$F$1000,$D126,[1]week8!$J$1:$J$1000)</f>
        <v>#VALUE!</v>
      </c>
      <c r="AH126" s="124" t="e">
        <f>SUMIF([1]week9!$F$1:$F$1000,$D126,[1]week9!$J$1:$J$1000)</f>
        <v>#VALUE!</v>
      </c>
      <c r="AI126" s="124" t="e">
        <f>SUMIF([1]week10!$F$1:$F$1000,$D126,[1]week10!$J$1:$J$1000)</f>
        <v>#VALUE!</v>
      </c>
      <c r="AJ126" s="124" t="e">
        <f>SUMIF([1]week11!$F$1:$F$1000,$D126,[1]week11!$J$1:$J$1000)</f>
        <v>#VALUE!</v>
      </c>
      <c r="AK126" s="124" t="e">
        <f>SUMIF([1]week12!$F$1:$F$1000,$D126,[1]week12!$J$1:$J$1000)</f>
        <v>#VALUE!</v>
      </c>
      <c r="AL126" s="124" t="e">
        <f>SUMIF([1]week13!$F$1:$F$1000,$D126,[1]week13!$J$1:$J$1000)</f>
        <v>#VALUE!</v>
      </c>
      <c r="AM126" s="124" t="e">
        <f>SUMIF([1]week14!$F$1:$F$1000,$D126,[1]week14!$J$1:$J$1000)</f>
        <v>#VALUE!</v>
      </c>
      <c r="AN126" s="124" t="e">
        <f>SUMIF([1]week15!$F$1:$F$1000,$D126,[1]week15!$J$1:$J$1000)</f>
        <v>#VALUE!</v>
      </c>
      <c r="AP126" s="136" t="e">
        <f t="shared" si="5"/>
        <v>#VALUE!</v>
      </c>
      <c r="AQ126" s="124" t="e">
        <f>SUMIF([1]week1!$F$1:$F$1000,$D126,[1]week1!$I$1:$I$1000)</f>
        <v>#VALUE!</v>
      </c>
      <c r="AR126" s="124" t="e">
        <f>SUMIF('[1]week 2'!$F$1:$F$936,$D126,'[1]week 2'!$I$1:$I$936)</f>
        <v>#VALUE!</v>
      </c>
      <c r="AS126" s="124" t="e">
        <f>SUMIF([1]week3!$F$1:$F$1000,$D126,[1]week3!$I$1:$I$1000)</f>
        <v>#VALUE!</v>
      </c>
      <c r="AT126" s="124" t="e">
        <f>SUMIF([1]week4!$F$1:$F$1000,$D126,[1]week4!$I$1:$I$1000)</f>
        <v>#VALUE!</v>
      </c>
      <c r="AU126" s="124" t="e">
        <f>SUMIF([1]week5!$F$1:$F$1000,$D126,[1]week5!$I$1:$I$1000)</f>
        <v>#VALUE!</v>
      </c>
      <c r="AV126" s="135" t="e">
        <f>SUMIF([1]week7!$F$1:$F$1000,$D126,[1]week7!$I$1:$I$1000)</f>
        <v>#VALUE!</v>
      </c>
      <c r="AW126" s="124" t="e">
        <f>SUMIF([1]week6!$F$1:$F$1000,$D126,[1]week6!$I$1:$I$1000)</f>
        <v>#VALUE!</v>
      </c>
      <c r="AX126" s="124" t="e">
        <f>SUMIF([1]week8!$F$1:$F$1000,$D126,[1]week8!$I$1:$I$1000)</f>
        <v>#VALUE!</v>
      </c>
      <c r="AY126" s="124" t="e">
        <f>SUMIF([1]week9!$F$1:$F$1000,$D126,[1]week9!$I$1:$I$1000)</f>
        <v>#VALUE!</v>
      </c>
      <c r="AZ126" s="124" t="e">
        <f>SUMIF([1]week10!$F$1:$F$1000,$D126,[1]week10!$I$1:$I$1000)</f>
        <v>#VALUE!</v>
      </c>
      <c r="BA126" s="124" t="e">
        <f>SUMIF([1]week11!$F$1:$F$1000,$D126,[1]week11!$I$1:$I$1000)</f>
        <v>#VALUE!</v>
      </c>
      <c r="BB126" s="124" t="e">
        <f>SUMIF([1]week12!$F$1:$F$1000,$D126,[1]week12!$I$1:$I$1000)</f>
        <v>#VALUE!</v>
      </c>
      <c r="BC126" s="124" t="e">
        <f>SUMIF([1]week13!$F$1:$F$1000,$D126,[1]week13!$I$1:$I$1000)</f>
        <v>#VALUE!</v>
      </c>
      <c r="BD126" s="124" t="e">
        <f>SUMIF([1]week14!$F$1:$F$1000,$D126,[1]week14!$I$1:$I$1000)</f>
        <v>#VALUE!</v>
      </c>
      <c r="BE126" s="124" t="e">
        <f>SUMIF([1]week15!$F$1:$F$1000,$D126,[1]week15!$I$1:$I$1000)</f>
        <v>#VALUE!</v>
      </c>
    </row>
    <row r="127" spans="1:57" ht="13.5" customHeight="1">
      <c r="A127" t="s">
        <v>13</v>
      </c>
      <c r="B127" s="137" t="s">
        <v>36</v>
      </c>
      <c r="C127" s="118">
        <v>12</v>
      </c>
      <c r="D127" s="137" t="s">
        <v>120</v>
      </c>
      <c r="E127" s="120" t="s">
        <v>112</v>
      </c>
      <c r="F127" s="121" t="e">
        <f t="shared" si="3"/>
        <v>#REF!</v>
      </c>
      <c r="H127" s="118" t="e">
        <f>COUNTIF([1]week1!#REF!,$D127)</f>
        <v>#REF!</v>
      </c>
      <c r="I127" s="118" t="e">
        <f>COUNTIF('[1]week 2'!#REF!,$D127)</f>
        <v>#REF!</v>
      </c>
      <c r="J127" s="118" t="e">
        <f>COUNTIF([1]week3!#REF!,$D127)</f>
        <v>#REF!</v>
      </c>
      <c r="K127" s="118" t="e">
        <f>COUNTIF([1]week4!#REF!,$D127)</f>
        <v>#REF!</v>
      </c>
      <c r="L127" s="118" t="e">
        <f>COUNTIF([1]week5!#REF!,$D127)</f>
        <v>#REF!</v>
      </c>
      <c r="M127" s="118" t="e">
        <f>COUNTIF([1]week6!#REF!,$D127)</f>
        <v>#REF!</v>
      </c>
      <c r="N127" s="118" t="e">
        <f>COUNTIF([1]week7!#REF!,$D127)</f>
        <v>#REF!</v>
      </c>
      <c r="O127" s="118" t="e">
        <f>COUNTIF([1]week8!#REF!,$D127)</f>
        <v>#REF!</v>
      </c>
      <c r="P127" s="118" t="e">
        <f>COUNTIF([1]week9!#REF!,$D127)</f>
        <v>#REF!</v>
      </c>
      <c r="Q127" s="118" t="e">
        <f>COUNTIF([1]week10!#REF!,$D127)</f>
        <v>#REF!</v>
      </c>
      <c r="R127" s="118" t="e">
        <f>COUNTIF([1]week11!#REF!,$D127)</f>
        <v>#REF!</v>
      </c>
      <c r="S127" s="118" t="e">
        <f>COUNTIF([1]week12!#REF!,$D127)</f>
        <v>#REF!</v>
      </c>
      <c r="T127" s="118" t="e">
        <f>COUNTIF([1]week13!#REF!,$D127)</f>
        <v>#REF!</v>
      </c>
      <c r="U127" s="118" t="e">
        <f>COUNTIF([1]week14!#REF!,$D127)</f>
        <v>#REF!</v>
      </c>
      <c r="V127" s="118" t="e">
        <f>COUNTIF([1]week15!#REF!,$D127)</f>
        <v>#REF!</v>
      </c>
      <c r="Y127" s="124" t="e">
        <f t="shared" si="4"/>
        <v>#VALUE!</v>
      </c>
      <c r="Z127" s="124" t="e">
        <f>SUMIF([1]week1!$F$1:$F$1000,$D127,[1]week1!$J$1:$J$1000)</f>
        <v>#VALUE!</v>
      </c>
      <c r="AA127" s="124" t="e">
        <f>SUMIF('[1]week 2'!$F$1:$F$936,$D127,'[1]week 2'!$J$1:$J$936)</f>
        <v>#VALUE!</v>
      </c>
      <c r="AB127" s="124" t="e">
        <f>SUMIF([1]week3!$F$1:$F$1000,$D127,[1]week3!$J$1:$J$1000)</f>
        <v>#VALUE!</v>
      </c>
      <c r="AC127" s="124" t="e">
        <f>SUMIF([1]week4!$F$1:$F$1000,$D127,[1]week4!$J$1:$J$1000)</f>
        <v>#VALUE!</v>
      </c>
      <c r="AD127" s="124" t="e">
        <f>SUMIF([1]week5!$F$1:$F$1000,$D127,[1]week5!$J$1:$J$1000)</f>
        <v>#VALUE!</v>
      </c>
      <c r="AE127" s="135" t="e">
        <f>SUMIF([1]week7!$F$1:$F$1000,$D127,[1]week7!$J$1:$J$1000)</f>
        <v>#VALUE!</v>
      </c>
      <c r="AF127" s="124" t="e">
        <f>SUMIF([1]week6!$F$1:$F$1000,$D127,[1]week6!$J$1:$J$1000)</f>
        <v>#VALUE!</v>
      </c>
      <c r="AG127" s="124" t="e">
        <f>SUMIF([1]week8!$F$1:$F$1000,$D127,[1]week8!$J$1:$J$1000)</f>
        <v>#VALUE!</v>
      </c>
      <c r="AH127" s="124" t="e">
        <f>SUMIF([1]week9!$F$1:$F$1000,$D127,[1]week9!$J$1:$J$1000)</f>
        <v>#VALUE!</v>
      </c>
      <c r="AI127" s="124" t="e">
        <f>SUMIF([1]week10!$F$1:$F$1000,$D127,[1]week10!$J$1:$J$1000)</f>
        <v>#VALUE!</v>
      </c>
      <c r="AJ127" s="124" t="e">
        <f>SUMIF([1]week11!$F$1:$F$1000,$D127,[1]week11!$J$1:$J$1000)</f>
        <v>#VALUE!</v>
      </c>
      <c r="AK127" s="124" t="e">
        <f>SUMIF([1]week12!$F$1:$F$1000,$D127,[1]week12!$J$1:$J$1000)</f>
        <v>#VALUE!</v>
      </c>
      <c r="AL127" s="124" t="e">
        <f>SUMIF([1]week13!$F$1:$F$1000,$D127,[1]week13!$J$1:$J$1000)</f>
        <v>#VALUE!</v>
      </c>
      <c r="AM127" s="124" t="e">
        <f>SUMIF([1]week14!$F$1:$F$1000,$D127,[1]week14!$J$1:$J$1000)</f>
        <v>#VALUE!</v>
      </c>
      <c r="AN127" s="124" t="e">
        <f>SUMIF([1]week15!$F$1:$F$1000,$D127,[1]week15!$J$1:$J$1000)</f>
        <v>#VALUE!</v>
      </c>
      <c r="AP127" s="136" t="e">
        <f t="shared" si="5"/>
        <v>#VALUE!</v>
      </c>
      <c r="AQ127" s="124" t="e">
        <f>SUMIF([1]week1!$F$1:$F$1000,$D127,[1]week1!$I$1:$I$1000)</f>
        <v>#VALUE!</v>
      </c>
      <c r="AR127" s="124" t="e">
        <f>SUMIF('[1]week 2'!$F$1:$F$936,$D127,'[1]week 2'!$I$1:$I$936)</f>
        <v>#VALUE!</v>
      </c>
      <c r="AS127" s="124" t="e">
        <f>SUMIF([1]week3!$F$1:$F$1000,$D127,[1]week3!$I$1:$I$1000)</f>
        <v>#VALUE!</v>
      </c>
      <c r="AT127" s="124" t="e">
        <f>SUMIF([1]week4!$F$1:$F$1000,$D127,[1]week4!$I$1:$I$1000)</f>
        <v>#VALUE!</v>
      </c>
      <c r="AU127" s="124" t="e">
        <f>SUMIF([1]week5!$F$1:$F$1000,$D127,[1]week5!$I$1:$I$1000)</f>
        <v>#VALUE!</v>
      </c>
      <c r="AV127" s="135" t="e">
        <f>SUMIF([1]week7!$F$1:$F$1000,$D127,[1]week7!$I$1:$I$1000)</f>
        <v>#VALUE!</v>
      </c>
      <c r="AW127" s="124" t="e">
        <f>SUMIF([1]week6!$F$1:$F$1000,$D127,[1]week6!$I$1:$I$1000)</f>
        <v>#VALUE!</v>
      </c>
      <c r="AX127" s="124" t="e">
        <f>SUMIF([1]week8!$F$1:$F$1000,$D127,[1]week8!$I$1:$I$1000)</f>
        <v>#VALUE!</v>
      </c>
      <c r="AY127" s="124" t="e">
        <f>SUMIF([1]week9!$F$1:$F$1000,$D127,[1]week9!$I$1:$I$1000)</f>
        <v>#VALUE!</v>
      </c>
      <c r="AZ127" s="124" t="e">
        <f>SUMIF([1]week10!$F$1:$F$1000,$D127,[1]week10!$I$1:$I$1000)</f>
        <v>#VALUE!</v>
      </c>
      <c r="BA127" s="124" t="e">
        <f>SUMIF([1]week11!$F$1:$F$1000,$D127,[1]week11!$I$1:$I$1000)</f>
        <v>#VALUE!</v>
      </c>
      <c r="BB127" s="124" t="e">
        <f>SUMIF([1]week12!$F$1:$F$1000,$D127,[1]week12!$I$1:$I$1000)</f>
        <v>#VALUE!</v>
      </c>
      <c r="BC127" s="124" t="e">
        <f>SUMIF([1]week13!$F$1:$F$1000,$D127,[1]week13!$I$1:$I$1000)</f>
        <v>#VALUE!</v>
      </c>
      <c r="BD127" s="124" t="e">
        <f>SUMIF([1]week14!$F$1:$F$1000,$D127,[1]week14!$I$1:$I$1000)</f>
        <v>#VALUE!</v>
      </c>
      <c r="BE127" s="124" t="e">
        <f>SUMIF([1]week15!$F$1:$F$1000,$D127,[1]week15!$I$1:$I$1000)</f>
        <v>#VALUE!</v>
      </c>
    </row>
    <row r="128" spans="1:57" ht="13.5" customHeight="1">
      <c r="A128" t="s">
        <v>13</v>
      </c>
      <c r="B128" s="137" t="s">
        <v>36</v>
      </c>
      <c r="C128" s="118">
        <v>13</v>
      </c>
      <c r="D128" s="137" t="s">
        <v>120</v>
      </c>
      <c r="E128" s="120" t="s">
        <v>112</v>
      </c>
      <c r="F128" s="121" t="e">
        <f t="shared" si="3"/>
        <v>#REF!</v>
      </c>
      <c r="H128" s="118" t="e">
        <f>COUNTIF([1]week1!#REF!,$D128)</f>
        <v>#REF!</v>
      </c>
      <c r="I128" s="118" t="e">
        <f>COUNTIF('[1]week 2'!#REF!,$D128)</f>
        <v>#REF!</v>
      </c>
      <c r="J128" s="118" t="e">
        <f>COUNTIF([1]week3!#REF!,$D128)</f>
        <v>#REF!</v>
      </c>
      <c r="K128" s="118" t="e">
        <f>COUNTIF([1]week4!#REF!,$D128)</f>
        <v>#REF!</v>
      </c>
      <c r="L128" s="118" t="e">
        <f>COUNTIF([1]week5!#REF!,$D128)</f>
        <v>#REF!</v>
      </c>
      <c r="M128" s="118" t="e">
        <f>COUNTIF([1]week6!#REF!,$D128)</f>
        <v>#REF!</v>
      </c>
      <c r="N128" s="118" t="e">
        <f>COUNTIF([1]week7!#REF!,$D128)</f>
        <v>#REF!</v>
      </c>
      <c r="O128" s="118" t="e">
        <f>COUNTIF([1]week8!#REF!,$D128)</f>
        <v>#REF!</v>
      </c>
      <c r="P128" s="118" t="e">
        <f>COUNTIF([1]week9!#REF!,$D128)</f>
        <v>#REF!</v>
      </c>
      <c r="Q128" s="118" t="e">
        <f>COUNTIF([1]week10!#REF!,$D128)</f>
        <v>#REF!</v>
      </c>
      <c r="R128" s="118" t="e">
        <f>COUNTIF([1]week11!#REF!,$D128)</f>
        <v>#REF!</v>
      </c>
      <c r="S128" s="118" t="e">
        <f>COUNTIF([1]week12!#REF!,$D128)</f>
        <v>#REF!</v>
      </c>
      <c r="T128" s="118" t="e">
        <f>COUNTIF([1]week13!#REF!,$D128)</f>
        <v>#REF!</v>
      </c>
      <c r="U128" s="118" t="e">
        <f>COUNTIF([1]week14!#REF!,$D128)</f>
        <v>#REF!</v>
      </c>
      <c r="V128" s="118" t="e">
        <f>COUNTIF([1]week15!#REF!,$D128)</f>
        <v>#REF!</v>
      </c>
      <c r="Y128" s="124" t="e">
        <f t="shared" si="4"/>
        <v>#VALUE!</v>
      </c>
      <c r="Z128" s="124" t="e">
        <f>SUMIF([1]week1!$F$1:$F$1000,$D128,[1]week1!$J$1:$J$1000)</f>
        <v>#VALUE!</v>
      </c>
      <c r="AA128" s="124" t="e">
        <f>SUMIF('[1]week 2'!$F$1:$F$936,$D128,'[1]week 2'!$J$1:$J$936)</f>
        <v>#VALUE!</v>
      </c>
      <c r="AB128" s="124" t="e">
        <f>SUMIF([1]week3!$F$1:$F$1000,$D128,[1]week3!$J$1:$J$1000)</f>
        <v>#VALUE!</v>
      </c>
      <c r="AC128" s="124" t="e">
        <f>SUMIF([1]week4!$F$1:$F$1000,$D128,[1]week4!$J$1:$J$1000)</f>
        <v>#VALUE!</v>
      </c>
      <c r="AD128" s="124" t="e">
        <f>SUMIF([1]week5!$F$1:$F$1000,$D128,[1]week5!$J$1:$J$1000)</f>
        <v>#VALUE!</v>
      </c>
      <c r="AE128" s="135" t="e">
        <f>SUMIF([1]week7!$F$1:$F$1000,$D128,[1]week7!$J$1:$J$1000)</f>
        <v>#VALUE!</v>
      </c>
      <c r="AF128" s="124" t="e">
        <f>SUMIF([1]week6!$F$1:$F$1000,$D128,[1]week6!$J$1:$J$1000)</f>
        <v>#VALUE!</v>
      </c>
      <c r="AG128" s="124" t="e">
        <f>SUMIF([1]week8!$F$1:$F$1000,$D128,[1]week8!$J$1:$J$1000)</f>
        <v>#VALUE!</v>
      </c>
      <c r="AH128" s="124" t="e">
        <f>SUMIF([1]week9!$F$1:$F$1000,$D128,[1]week9!$J$1:$J$1000)</f>
        <v>#VALUE!</v>
      </c>
      <c r="AI128" s="124" t="e">
        <f>SUMIF([1]week10!$F$1:$F$1000,$D128,[1]week10!$J$1:$J$1000)</f>
        <v>#VALUE!</v>
      </c>
      <c r="AJ128" s="124" t="e">
        <f>SUMIF([1]week11!$F$1:$F$1000,$D128,[1]week11!$J$1:$J$1000)</f>
        <v>#VALUE!</v>
      </c>
      <c r="AK128" s="124" t="e">
        <f>SUMIF([1]week12!$F$1:$F$1000,$D128,[1]week12!$J$1:$J$1000)</f>
        <v>#VALUE!</v>
      </c>
      <c r="AL128" s="124" t="e">
        <f>SUMIF([1]week13!$F$1:$F$1000,$D128,[1]week13!$J$1:$J$1000)</f>
        <v>#VALUE!</v>
      </c>
      <c r="AM128" s="124" t="e">
        <f>SUMIF([1]week14!$F$1:$F$1000,$D128,[1]week14!$J$1:$J$1000)</f>
        <v>#VALUE!</v>
      </c>
      <c r="AN128" s="124" t="e">
        <f>SUMIF([1]week15!$F$1:$F$1000,$D128,[1]week15!$J$1:$J$1000)</f>
        <v>#VALUE!</v>
      </c>
      <c r="AP128" s="136" t="e">
        <f t="shared" si="5"/>
        <v>#VALUE!</v>
      </c>
      <c r="AQ128" s="124" t="e">
        <f>SUMIF([1]week1!$F$1:$F$1000,$D128,[1]week1!$I$1:$I$1000)</f>
        <v>#VALUE!</v>
      </c>
      <c r="AR128" s="124" t="e">
        <f>SUMIF('[1]week 2'!$F$1:$F$936,$D128,'[1]week 2'!$I$1:$I$936)</f>
        <v>#VALUE!</v>
      </c>
      <c r="AS128" s="124" t="e">
        <f>SUMIF([1]week3!$F$1:$F$1000,$D128,[1]week3!$I$1:$I$1000)</f>
        <v>#VALUE!</v>
      </c>
      <c r="AT128" s="124" t="e">
        <f>SUMIF([1]week4!$F$1:$F$1000,$D128,[1]week4!$I$1:$I$1000)</f>
        <v>#VALUE!</v>
      </c>
      <c r="AU128" s="124" t="e">
        <f>SUMIF([1]week5!$F$1:$F$1000,$D128,[1]week5!$I$1:$I$1000)</f>
        <v>#VALUE!</v>
      </c>
      <c r="AV128" s="135" t="e">
        <f>SUMIF([1]week7!$F$1:$F$1000,$D128,[1]week7!$I$1:$I$1000)</f>
        <v>#VALUE!</v>
      </c>
      <c r="AW128" s="124" t="e">
        <f>SUMIF([1]week6!$F$1:$F$1000,$D128,[1]week6!$I$1:$I$1000)</f>
        <v>#VALUE!</v>
      </c>
      <c r="AX128" s="124" t="e">
        <f>SUMIF([1]week8!$F$1:$F$1000,$D128,[1]week8!$I$1:$I$1000)</f>
        <v>#VALUE!</v>
      </c>
      <c r="AY128" s="124" t="e">
        <f>SUMIF([1]week9!$F$1:$F$1000,$D128,[1]week9!$I$1:$I$1000)</f>
        <v>#VALUE!</v>
      </c>
      <c r="AZ128" s="124" t="e">
        <f>SUMIF([1]week10!$F$1:$F$1000,$D128,[1]week10!$I$1:$I$1000)</f>
        <v>#VALUE!</v>
      </c>
      <c r="BA128" s="124" t="e">
        <f>SUMIF([1]week11!$F$1:$F$1000,$D128,[1]week11!$I$1:$I$1000)</f>
        <v>#VALUE!</v>
      </c>
      <c r="BB128" s="124" t="e">
        <f>SUMIF([1]week12!$F$1:$F$1000,$D128,[1]week12!$I$1:$I$1000)</f>
        <v>#VALUE!</v>
      </c>
      <c r="BC128" s="124" t="e">
        <f>SUMIF([1]week13!$F$1:$F$1000,$D128,[1]week13!$I$1:$I$1000)</f>
        <v>#VALUE!</v>
      </c>
      <c r="BD128" s="124" t="e">
        <f>SUMIF([1]week14!$F$1:$F$1000,$D128,[1]week14!$I$1:$I$1000)</f>
        <v>#VALUE!</v>
      </c>
      <c r="BE128" s="124" t="e">
        <f>SUMIF([1]week15!$F$1:$F$1000,$D128,[1]week15!$I$1:$I$1000)</f>
        <v>#VALUE!</v>
      </c>
    </row>
    <row r="129" spans="1:57" ht="13.5" customHeight="1">
      <c r="A129" t="s">
        <v>13</v>
      </c>
      <c r="B129" s="137" t="s">
        <v>36</v>
      </c>
      <c r="C129" s="118">
        <v>14</v>
      </c>
      <c r="D129" s="137" t="s">
        <v>120</v>
      </c>
      <c r="E129" s="120" t="s">
        <v>112</v>
      </c>
      <c r="F129" s="121" t="e">
        <f t="shared" si="3"/>
        <v>#REF!</v>
      </c>
      <c r="H129" s="118" t="e">
        <f>COUNTIF([1]week1!#REF!,$D129)</f>
        <v>#REF!</v>
      </c>
      <c r="I129" s="118" t="e">
        <f>COUNTIF('[1]week 2'!#REF!,$D129)</f>
        <v>#REF!</v>
      </c>
      <c r="J129" s="118" t="e">
        <f>COUNTIF([1]week3!#REF!,$D129)</f>
        <v>#REF!</v>
      </c>
      <c r="K129" s="118" t="e">
        <f>COUNTIF([1]week4!#REF!,$D129)</f>
        <v>#REF!</v>
      </c>
      <c r="L129" s="118" t="e">
        <f>COUNTIF([1]week5!#REF!,$D129)</f>
        <v>#REF!</v>
      </c>
      <c r="M129" s="118" t="e">
        <f>COUNTIF([1]week6!#REF!,$D129)</f>
        <v>#REF!</v>
      </c>
      <c r="N129" s="118" t="e">
        <f>COUNTIF([1]week7!#REF!,$D129)</f>
        <v>#REF!</v>
      </c>
      <c r="O129" s="118" t="e">
        <f>COUNTIF([1]week8!#REF!,$D129)</f>
        <v>#REF!</v>
      </c>
      <c r="P129" s="118" t="e">
        <f>COUNTIF([1]week9!#REF!,$D129)</f>
        <v>#REF!</v>
      </c>
      <c r="Q129" s="118" t="e">
        <f>COUNTIF([1]week10!#REF!,$D129)</f>
        <v>#REF!</v>
      </c>
      <c r="R129" s="118" t="e">
        <f>COUNTIF([1]week11!#REF!,$D129)</f>
        <v>#REF!</v>
      </c>
      <c r="S129" s="118" t="e">
        <f>COUNTIF([1]week12!#REF!,$D129)</f>
        <v>#REF!</v>
      </c>
      <c r="T129" s="118" t="e">
        <f>COUNTIF([1]week13!#REF!,$D129)</f>
        <v>#REF!</v>
      </c>
      <c r="U129" s="118" t="e">
        <f>COUNTIF([1]week14!#REF!,$D129)</f>
        <v>#REF!</v>
      </c>
      <c r="V129" s="118" t="e">
        <f>COUNTIF([1]week15!#REF!,$D129)</f>
        <v>#REF!</v>
      </c>
      <c r="Y129" s="124" t="e">
        <f t="shared" si="4"/>
        <v>#VALUE!</v>
      </c>
      <c r="Z129" s="124" t="e">
        <f>SUMIF([1]week1!$F$1:$F$1000,$D129,[1]week1!$J$1:$J$1000)</f>
        <v>#VALUE!</v>
      </c>
      <c r="AA129" s="124" t="e">
        <f>SUMIF('[1]week 2'!$F$1:$F$936,$D129,'[1]week 2'!$J$1:$J$936)</f>
        <v>#VALUE!</v>
      </c>
      <c r="AB129" s="124" t="e">
        <f>SUMIF([1]week3!$F$1:$F$1000,$D129,[1]week3!$J$1:$J$1000)</f>
        <v>#VALUE!</v>
      </c>
      <c r="AC129" s="124" t="e">
        <f>SUMIF([1]week4!$F$1:$F$1000,$D129,[1]week4!$J$1:$J$1000)</f>
        <v>#VALUE!</v>
      </c>
      <c r="AD129" s="124" t="e">
        <f>SUMIF([1]week5!$F$1:$F$1000,$D129,[1]week5!$J$1:$J$1000)</f>
        <v>#VALUE!</v>
      </c>
      <c r="AE129" s="135" t="e">
        <f>SUMIF([1]week7!$F$1:$F$1000,$D129,[1]week7!$J$1:$J$1000)</f>
        <v>#VALUE!</v>
      </c>
      <c r="AF129" s="124" t="e">
        <f>SUMIF([1]week6!$F$1:$F$1000,$D129,[1]week6!$J$1:$J$1000)</f>
        <v>#VALUE!</v>
      </c>
      <c r="AG129" s="124" t="e">
        <f>SUMIF([1]week8!$F$1:$F$1000,$D129,[1]week8!$J$1:$J$1000)</f>
        <v>#VALUE!</v>
      </c>
      <c r="AH129" s="124" t="e">
        <f>SUMIF([1]week9!$F$1:$F$1000,$D129,[1]week9!$J$1:$J$1000)</f>
        <v>#VALUE!</v>
      </c>
      <c r="AI129" s="124" t="e">
        <f>SUMIF([1]week10!$F$1:$F$1000,$D129,[1]week10!$J$1:$J$1000)</f>
        <v>#VALUE!</v>
      </c>
      <c r="AJ129" s="124" t="e">
        <f>SUMIF([1]week11!$F$1:$F$1000,$D129,[1]week11!$J$1:$J$1000)</f>
        <v>#VALUE!</v>
      </c>
      <c r="AK129" s="124" t="e">
        <f>SUMIF([1]week12!$F$1:$F$1000,$D129,[1]week12!$J$1:$J$1000)</f>
        <v>#VALUE!</v>
      </c>
      <c r="AL129" s="124" t="e">
        <f>SUMIF([1]week13!$F$1:$F$1000,$D129,[1]week13!$J$1:$J$1000)</f>
        <v>#VALUE!</v>
      </c>
      <c r="AM129" s="124" t="e">
        <f>SUMIF([1]week14!$F$1:$F$1000,$D129,[1]week14!$J$1:$J$1000)</f>
        <v>#VALUE!</v>
      </c>
      <c r="AN129" s="124" t="e">
        <f>SUMIF([1]week15!$F$1:$F$1000,$D129,[1]week15!$J$1:$J$1000)</f>
        <v>#VALUE!</v>
      </c>
      <c r="AP129" s="136" t="e">
        <f t="shared" si="5"/>
        <v>#VALUE!</v>
      </c>
      <c r="AQ129" s="124" t="e">
        <f>SUMIF([1]week1!$F$1:$F$1000,$D129,[1]week1!$I$1:$I$1000)</f>
        <v>#VALUE!</v>
      </c>
      <c r="AR129" s="124" t="e">
        <f>SUMIF('[1]week 2'!$F$1:$F$936,$D129,'[1]week 2'!$I$1:$I$936)</f>
        <v>#VALUE!</v>
      </c>
      <c r="AS129" s="124" t="e">
        <f>SUMIF([1]week3!$F$1:$F$1000,$D129,[1]week3!$I$1:$I$1000)</f>
        <v>#VALUE!</v>
      </c>
      <c r="AT129" s="124" t="e">
        <f>SUMIF([1]week4!$F$1:$F$1000,$D129,[1]week4!$I$1:$I$1000)</f>
        <v>#VALUE!</v>
      </c>
      <c r="AU129" s="124" t="e">
        <f>SUMIF([1]week5!$F$1:$F$1000,$D129,[1]week5!$I$1:$I$1000)</f>
        <v>#VALUE!</v>
      </c>
      <c r="AV129" s="135" t="e">
        <f>SUMIF([1]week7!$F$1:$F$1000,$D129,[1]week7!$I$1:$I$1000)</f>
        <v>#VALUE!</v>
      </c>
      <c r="AW129" s="124" t="e">
        <f>SUMIF([1]week6!$F$1:$F$1000,$D129,[1]week6!$I$1:$I$1000)</f>
        <v>#VALUE!</v>
      </c>
      <c r="AX129" s="124" t="e">
        <f>SUMIF([1]week8!$F$1:$F$1000,$D129,[1]week8!$I$1:$I$1000)</f>
        <v>#VALUE!</v>
      </c>
      <c r="AY129" s="124" t="e">
        <f>SUMIF([1]week9!$F$1:$F$1000,$D129,[1]week9!$I$1:$I$1000)</f>
        <v>#VALUE!</v>
      </c>
      <c r="AZ129" s="124" t="e">
        <f>SUMIF([1]week10!$F$1:$F$1000,$D129,[1]week10!$I$1:$I$1000)</f>
        <v>#VALUE!</v>
      </c>
      <c r="BA129" s="124" t="e">
        <f>SUMIF([1]week11!$F$1:$F$1000,$D129,[1]week11!$I$1:$I$1000)</f>
        <v>#VALUE!</v>
      </c>
      <c r="BB129" s="124" t="e">
        <f>SUMIF([1]week12!$F$1:$F$1000,$D129,[1]week12!$I$1:$I$1000)</f>
        <v>#VALUE!</v>
      </c>
      <c r="BC129" s="124" t="e">
        <f>SUMIF([1]week13!$F$1:$F$1000,$D129,[1]week13!$I$1:$I$1000)</f>
        <v>#VALUE!</v>
      </c>
      <c r="BD129" s="124" t="e">
        <f>SUMIF([1]week14!$F$1:$F$1000,$D129,[1]week14!$I$1:$I$1000)</f>
        <v>#VALUE!</v>
      </c>
      <c r="BE129" s="124" t="e">
        <f>SUMIF([1]week15!$F$1:$F$1000,$D129,[1]week15!$I$1:$I$1000)</f>
        <v>#VALUE!</v>
      </c>
    </row>
    <row r="130" spans="1:57" ht="13.5" customHeight="1">
      <c r="D130" s="137"/>
      <c r="H130" s="118" t="e">
        <f>COUNTIF([1]week1!#REF!,$D130)</f>
        <v>#REF!</v>
      </c>
      <c r="I130" s="118" t="e">
        <f>COUNTIF('[1]week 2'!#REF!,$D130)</f>
        <v>#REF!</v>
      </c>
      <c r="J130" s="118" t="e">
        <f>COUNTIF([1]week3!#REF!,$D130)</f>
        <v>#REF!</v>
      </c>
      <c r="K130" s="118" t="e">
        <f>COUNTIF([1]week4!#REF!,$D130)</f>
        <v>#REF!</v>
      </c>
      <c r="L130" s="118" t="e">
        <f>COUNTIF([1]week5!#REF!,$D130)</f>
        <v>#REF!</v>
      </c>
      <c r="M130" s="118" t="e">
        <f>COUNTIF([1]week6!#REF!,$D130)</f>
        <v>#REF!</v>
      </c>
      <c r="N130" s="118" t="e">
        <f>COUNTIF([1]week7!#REF!,$D130)</f>
        <v>#REF!</v>
      </c>
      <c r="O130" s="118" t="e">
        <f>COUNTIF([1]week8!#REF!,$D130)</f>
        <v>#REF!</v>
      </c>
      <c r="P130" s="118" t="e">
        <f>COUNTIF([1]week9!#REF!,$D130)</f>
        <v>#REF!</v>
      </c>
      <c r="Q130" s="118" t="e">
        <f>COUNTIF([1]week10!#REF!,$D130)</f>
        <v>#REF!</v>
      </c>
      <c r="R130" s="118" t="e">
        <f>COUNTIF([1]week11!#REF!,$D130)</f>
        <v>#REF!</v>
      </c>
      <c r="S130" s="118" t="e">
        <f>COUNTIF([1]week12!#REF!,$D130)</f>
        <v>#REF!</v>
      </c>
      <c r="T130" s="118" t="e">
        <f>COUNTIF([1]week13!#REF!,$D130)</f>
        <v>#REF!</v>
      </c>
      <c r="U130" s="118" t="e">
        <f>COUNTIF([1]week14!#REF!,$D130)</f>
        <v>#REF!</v>
      </c>
      <c r="V130" s="118" t="e">
        <f>COUNTIF([1]week15!#REF!,$D130)</f>
        <v>#REF!</v>
      </c>
      <c r="Y130" s="124" t="e">
        <f t="shared" si="4"/>
        <v>#VALUE!</v>
      </c>
      <c r="Z130" s="124" t="e">
        <f>SUMIF([1]week1!$F$1:$F$1000,$D130,[1]week1!$J$1:$J$1000)</f>
        <v>#VALUE!</v>
      </c>
      <c r="AA130" s="124" t="e">
        <f>SUMIF('[1]week 2'!$F$1:$F$936,$D130,'[1]week 2'!$J$1:$J$936)</f>
        <v>#VALUE!</v>
      </c>
      <c r="AB130" s="124" t="e">
        <f>SUMIF([1]week3!$F$1:$F$1000,$D130,[1]week3!$J$1:$J$1000)</f>
        <v>#VALUE!</v>
      </c>
      <c r="AC130" s="124" t="e">
        <f>SUMIF([1]week4!$F$1:$F$1000,$D130,[1]week4!$J$1:$J$1000)</f>
        <v>#VALUE!</v>
      </c>
      <c r="AD130" s="124" t="e">
        <f>SUMIF([1]week5!$F$1:$F$1000,$D130,[1]week5!$J$1:$J$1000)</f>
        <v>#VALUE!</v>
      </c>
      <c r="AE130" s="135" t="e">
        <f>SUMIF([1]week7!$F$1:$F$1000,$D130,[1]week7!$J$1:$J$1000)</f>
        <v>#VALUE!</v>
      </c>
      <c r="AF130" s="124" t="e">
        <f>SUMIF([1]week6!$F$1:$F$1000,$D130,[1]week6!$J$1:$J$1000)</f>
        <v>#VALUE!</v>
      </c>
      <c r="AG130" s="124" t="e">
        <f>SUMIF([1]week8!$F$1:$F$1000,$D130,[1]week8!$J$1:$J$1000)</f>
        <v>#VALUE!</v>
      </c>
      <c r="AH130" s="124" t="e">
        <f>SUMIF([1]week9!$F$1:$F$1000,$D130,[1]week9!$J$1:$J$1000)</f>
        <v>#VALUE!</v>
      </c>
      <c r="AI130" s="124" t="e">
        <f>SUMIF([1]week10!$F$1:$F$1000,$D130,[1]week10!$J$1:$J$1000)</f>
        <v>#VALUE!</v>
      </c>
      <c r="AJ130" s="124" t="e">
        <f>SUMIF([1]week11!$F$1:$F$1000,$D130,[1]week11!$J$1:$J$1000)</f>
        <v>#VALUE!</v>
      </c>
      <c r="AK130" s="124" t="e">
        <f>SUMIF([1]week12!$F$1:$F$1000,$D130,[1]week12!$J$1:$J$1000)</f>
        <v>#VALUE!</v>
      </c>
      <c r="AL130" s="124" t="e">
        <f>SUMIF([1]week13!$F$1:$F$1000,$D130,[1]week13!$J$1:$J$1000)</f>
        <v>#VALUE!</v>
      </c>
      <c r="AM130" s="124" t="e">
        <f>SUMIF([1]week14!$F$1:$F$1000,$D130,[1]week14!$J$1:$J$1000)</f>
        <v>#VALUE!</v>
      </c>
      <c r="AN130" s="124" t="e">
        <f>SUMIF([1]week15!$F$1:$F$1000,$D130,[1]week15!$J$1:$J$1000)</f>
        <v>#VALUE!</v>
      </c>
      <c r="AP130" s="136" t="e">
        <f t="shared" si="5"/>
        <v>#VALUE!</v>
      </c>
      <c r="AQ130" s="124" t="e">
        <f>SUMIF([1]week1!$F$1:$F$1000,$D130,[1]week1!$I$1:$I$1000)</f>
        <v>#VALUE!</v>
      </c>
      <c r="AR130" s="124" t="e">
        <f>SUMIF('[1]week 2'!$F$1:$F$936,$D130,'[1]week 2'!$I$1:$I$936)</f>
        <v>#VALUE!</v>
      </c>
      <c r="AS130" s="124" t="e">
        <f>SUMIF([1]week3!$F$1:$F$1000,$D130,[1]week3!$I$1:$I$1000)</f>
        <v>#VALUE!</v>
      </c>
      <c r="AT130" s="124" t="e">
        <f>SUMIF([1]week4!$F$1:$F$1000,$D130,[1]week4!$I$1:$I$1000)</f>
        <v>#VALUE!</v>
      </c>
      <c r="AU130" s="124" t="e">
        <f>SUMIF([1]week5!$F$1:$F$1000,$D130,[1]week5!$I$1:$I$1000)</f>
        <v>#VALUE!</v>
      </c>
      <c r="AV130" s="135" t="e">
        <f>SUMIF([1]week7!$F$1:$F$1000,$D130,[1]week7!$I$1:$I$1000)</f>
        <v>#VALUE!</v>
      </c>
      <c r="AW130" s="124" t="e">
        <f>SUMIF([1]week6!$F$1:$F$1000,$D130,[1]week6!$I$1:$I$1000)</f>
        <v>#VALUE!</v>
      </c>
      <c r="AX130" s="124" t="e">
        <f>SUMIF([1]week8!$F$1:$F$1000,$D130,[1]week8!$I$1:$I$1000)</f>
        <v>#VALUE!</v>
      </c>
      <c r="AY130" s="124" t="e">
        <f>SUMIF([1]week9!$F$1:$F$1000,$D130,[1]week9!$I$1:$I$1000)</f>
        <v>#VALUE!</v>
      </c>
      <c r="AZ130" s="124" t="e">
        <f>SUMIF([1]week10!$F$1:$F$1000,$D130,[1]week10!$I$1:$I$1000)</f>
        <v>#VALUE!</v>
      </c>
      <c r="BA130" s="124" t="e">
        <f>SUMIF([1]week11!$F$1:$F$1000,$D130,[1]week11!$I$1:$I$1000)</f>
        <v>#VALUE!</v>
      </c>
      <c r="BB130" s="124" t="e">
        <f>SUMIF([1]week12!$F$1:$F$1000,$D130,[1]week12!$I$1:$I$1000)</f>
        <v>#VALUE!</v>
      </c>
      <c r="BC130" s="124" t="e">
        <f>SUMIF([1]week13!$F$1:$F$1000,$D130,[1]week13!$I$1:$I$1000)</f>
        <v>#VALUE!</v>
      </c>
      <c r="BD130" s="124" t="e">
        <f>SUMIF([1]week14!$F$1:$F$1000,$D130,[1]week14!$I$1:$I$1000)</f>
        <v>#VALUE!</v>
      </c>
      <c r="BE130" s="124" t="e">
        <f>SUMIF([1]week15!$F$1:$F$1000,$D130,[1]week15!$I$1:$I$1000)</f>
        <v>#VALUE!</v>
      </c>
    </row>
    <row r="131" spans="1:57" ht="13.5" customHeight="1">
      <c r="A131" s="133" t="s">
        <v>175</v>
      </c>
      <c r="B131" s="137"/>
      <c r="D131" s="137" t="s">
        <v>120</v>
      </c>
      <c r="E131" s="120" t="s">
        <v>112</v>
      </c>
      <c r="F131" s="121" t="e">
        <f t="shared" si="3"/>
        <v>#REF!</v>
      </c>
      <c r="H131" s="118" t="e">
        <f>COUNTIF([1]week1!#REF!,$D131)</f>
        <v>#REF!</v>
      </c>
      <c r="I131" s="118" t="e">
        <f>COUNTIF('[1]week 2'!#REF!,$D131)</f>
        <v>#REF!</v>
      </c>
      <c r="J131" s="118" t="e">
        <f>COUNTIF([1]week3!#REF!,$D131)</f>
        <v>#REF!</v>
      </c>
      <c r="K131" s="118" t="e">
        <f>COUNTIF([1]week4!#REF!,$D131)</f>
        <v>#REF!</v>
      </c>
      <c r="L131" s="118" t="e">
        <f>COUNTIF([1]week5!#REF!,$D131)</f>
        <v>#REF!</v>
      </c>
      <c r="M131" s="118" t="e">
        <f>COUNTIF([1]week6!#REF!,$D131)</f>
        <v>#REF!</v>
      </c>
      <c r="N131" s="118" t="e">
        <f>COUNTIF([1]week7!#REF!,$D131)</f>
        <v>#REF!</v>
      </c>
      <c r="O131" s="118" t="e">
        <f>COUNTIF([1]week8!#REF!,$D131)</f>
        <v>#REF!</v>
      </c>
      <c r="P131" s="118" t="e">
        <f>COUNTIF([1]week9!#REF!,$D131)</f>
        <v>#REF!</v>
      </c>
      <c r="Q131" s="118" t="e">
        <f>COUNTIF([1]week10!#REF!,$D131)</f>
        <v>#REF!</v>
      </c>
      <c r="R131" s="118" t="e">
        <f>COUNTIF([1]week11!#REF!,$D131)</f>
        <v>#REF!</v>
      </c>
      <c r="S131" s="118" t="e">
        <f>COUNTIF([1]week12!#REF!,$D131)</f>
        <v>#REF!</v>
      </c>
      <c r="T131" s="118" t="e">
        <f>COUNTIF([1]week13!#REF!,$D131)</f>
        <v>#REF!</v>
      </c>
      <c r="U131" s="118" t="e">
        <f>COUNTIF([1]week14!#REF!,$D131)</f>
        <v>#REF!</v>
      </c>
      <c r="V131" s="118" t="e">
        <f>COUNTIF([1]week15!#REF!,$D131)</f>
        <v>#REF!</v>
      </c>
      <c r="Y131" s="124" t="e">
        <f t="shared" si="4"/>
        <v>#VALUE!</v>
      </c>
      <c r="Z131" s="124" t="e">
        <f>SUMIF([1]week1!$F$1:$F$1000,$D131,[1]week1!$J$1:$J$1000)</f>
        <v>#VALUE!</v>
      </c>
      <c r="AA131" s="124" t="e">
        <f>SUMIF('[1]week 2'!$F$1:$F$936,$D131,'[1]week 2'!$J$1:$J$936)</f>
        <v>#VALUE!</v>
      </c>
      <c r="AB131" s="124" t="e">
        <f>SUMIF([1]week3!$F$1:$F$1000,$D131,[1]week3!$J$1:$J$1000)</f>
        <v>#VALUE!</v>
      </c>
      <c r="AC131" s="124" t="e">
        <f>SUMIF([1]week4!$F$1:$F$1000,$D131,[1]week4!$J$1:$J$1000)</f>
        <v>#VALUE!</v>
      </c>
      <c r="AD131" s="124" t="e">
        <f>SUMIF([1]week5!$F$1:$F$1000,$D131,[1]week5!$J$1:$J$1000)</f>
        <v>#VALUE!</v>
      </c>
      <c r="AE131" s="135" t="e">
        <f>SUMIF([1]week7!$F$1:$F$1000,$D131,[1]week7!$J$1:$J$1000)</f>
        <v>#VALUE!</v>
      </c>
      <c r="AF131" s="124" t="e">
        <f>SUMIF([1]week6!$F$1:$F$1000,$D131,[1]week6!$J$1:$J$1000)</f>
        <v>#VALUE!</v>
      </c>
      <c r="AG131" s="124" t="e">
        <f>SUMIF([1]week8!$F$1:$F$1000,$D131,[1]week8!$J$1:$J$1000)</f>
        <v>#VALUE!</v>
      </c>
      <c r="AH131" s="124" t="e">
        <f>SUMIF([1]week9!$F$1:$F$1000,$D131,[1]week9!$J$1:$J$1000)</f>
        <v>#VALUE!</v>
      </c>
      <c r="AI131" s="124" t="e">
        <f>SUMIF([1]week10!$F$1:$F$1000,$D131,[1]week10!$J$1:$J$1000)</f>
        <v>#VALUE!</v>
      </c>
      <c r="AJ131" s="124" t="e">
        <f>SUMIF([1]week11!$F$1:$F$1000,$D131,[1]week11!$J$1:$J$1000)</f>
        <v>#VALUE!</v>
      </c>
      <c r="AK131" s="124" t="e">
        <f>SUMIF([1]week12!$F$1:$F$1000,$D131,[1]week12!$J$1:$J$1000)</f>
        <v>#VALUE!</v>
      </c>
      <c r="AL131" s="124" t="e">
        <f>SUMIF([1]week13!$F$1:$F$1000,$D131,[1]week13!$J$1:$J$1000)</f>
        <v>#VALUE!</v>
      </c>
      <c r="AM131" s="124" t="e">
        <f>SUMIF([1]week14!$F$1:$F$1000,$D131,[1]week14!$J$1:$J$1000)</f>
        <v>#VALUE!</v>
      </c>
      <c r="AN131" s="124" t="e">
        <f>SUMIF([1]week15!$F$1:$F$1000,$D131,[1]week15!$J$1:$J$1000)</f>
        <v>#VALUE!</v>
      </c>
      <c r="AP131" s="136" t="e">
        <f t="shared" si="5"/>
        <v>#VALUE!</v>
      </c>
      <c r="AQ131" s="124" t="e">
        <f>SUMIF([1]week1!$F$1:$F$1000,$D131,[1]week1!$I$1:$I$1000)</f>
        <v>#VALUE!</v>
      </c>
      <c r="AR131" s="124" t="e">
        <f>SUMIF('[1]week 2'!$F$1:$F$936,$D131,'[1]week 2'!$I$1:$I$936)</f>
        <v>#VALUE!</v>
      </c>
      <c r="AS131" s="124" t="e">
        <f>SUMIF([1]week3!$F$1:$F$1000,$D131,[1]week3!$I$1:$I$1000)</f>
        <v>#VALUE!</v>
      </c>
      <c r="AT131" s="124" t="e">
        <f>SUMIF([1]week4!$F$1:$F$1000,$D131,[1]week4!$I$1:$I$1000)</f>
        <v>#VALUE!</v>
      </c>
      <c r="AU131" s="124" t="e">
        <f>SUMIF([1]week5!$F$1:$F$1000,$D131,[1]week5!$I$1:$I$1000)</f>
        <v>#VALUE!</v>
      </c>
      <c r="AV131" s="135" t="e">
        <f>SUMIF([1]week7!$F$1:$F$1000,$D131,[1]week7!$I$1:$I$1000)</f>
        <v>#VALUE!</v>
      </c>
      <c r="AW131" s="124" t="e">
        <f>SUMIF([1]week6!$F$1:$F$1000,$D131,[1]week6!$I$1:$I$1000)</f>
        <v>#VALUE!</v>
      </c>
      <c r="AX131" s="124" t="e">
        <f>SUMIF([1]week8!$F$1:$F$1000,$D131,[1]week8!$I$1:$I$1000)</f>
        <v>#VALUE!</v>
      </c>
      <c r="AY131" s="124" t="e">
        <f>SUMIF([1]week9!$F$1:$F$1000,$D131,[1]week9!$I$1:$I$1000)</f>
        <v>#VALUE!</v>
      </c>
      <c r="AZ131" s="124" t="e">
        <f>SUMIF([1]week10!$F$1:$F$1000,$D131,[1]week10!$I$1:$I$1000)</f>
        <v>#VALUE!</v>
      </c>
      <c r="BA131" s="124" t="e">
        <f>SUMIF([1]week11!$F$1:$F$1000,$D131,[1]week11!$I$1:$I$1000)</f>
        <v>#VALUE!</v>
      </c>
      <c r="BB131" s="124" t="e">
        <f>SUMIF([1]week12!$F$1:$F$1000,$D131,[1]week12!$I$1:$I$1000)</f>
        <v>#VALUE!</v>
      </c>
      <c r="BC131" s="124" t="e">
        <f>SUMIF([1]week13!$F$1:$F$1000,$D131,[1]week13!$I$1:$I$1000)</f>
        <v>#VALUE!</v>
      </c>
      <c r="BD131" s="124" t="e">
        <f>SUMIF([1]week14!$F$1:$F$1000,$D131,[1]week14!$I$1:$I$1000)</f>
        <v>#VALUE!</v>
      </c>
      <c r="BE131" s="124" t="e">
        <f>SUMIF([1]week15!$F$1:$F$1000,$D131,[1]week15!$I$1:$I$1000)</f>
        <v>#VALUE!</v>
      </c>
    </row>
    <row r="132" spans="1:57" ht="13.5" customHeight="1">
      <c r="A132" s="133" t="s">
        <v>12</v>
      </c>
      <c r="B132" s="134" t="s">
        <v>18</v>
      </c>
      <c r="D132" s="137" t="s">
        <v>120</v>
      </c>
      <c r="E132" s="120" t="s">
        <v>112</v>
      </c>
      <c r="F132" s="121" t="e">
        <f t="shared" si="3"/>
        <v>#REF!</v>
      </c>
      <c r="H132" s="118" t="e">
        <f>COUNTIF([1]week1!#REF!,$D132)</f>
        <v>#REF!</v>
      </c>
      <c r="I132" s="118" t="e">
        <f>COUNTIF('[1]week 2'!#REF!,$D132)</f>
        <v>#REF!</v>
      </c>
      <c r="J132" s="118" t="e">
        <f>COUNTIF([1]week3!#REF!,$D132)</f>
        <v>#REF!</v>
      </c>
      <c r="K132" s="118" t="e">
        <f>COUNTIF([1]week4!#REF!,$D132)</f>
        <v>#REF!</v>
      </c>
      <c r="L132" s="118" t="e">
        <f>COUNTIF([1]week5!#REF!,$D132)</f>
        <v>#REF!</v>
      </c>
      <c r="M132" s="118" t="e">
        <f>COUNTIF([1]week6!#REF!,$D132)</f>
        <v>#REF!</v>
      </c>
      <c r="N132" s="118" t="e">
        <f>COUNTIF([1]week7!#REF!,$D132)</f>
        <v>#REF!</v>
      </c>
      <c r="O132" s="118" t="e">
        <f>COUNTIF([1]week8!#REF!,$D132)</f>
        <v>#REF!</v>
      </c>
      <c r="P132" s="118" t="e">
        <f>COUNTIF([1]week9!#REF!,$D132)</f>
        <v>#REF!</v>
      </c>
      <c r="Q132" s="118" t="e">
        <f>COUNTIF([1]week10!#REF!,$D132)</f>
        <v>#REF!</v>
      </c>
      <c r="R132" s="118" t="e">
        <f>COUNTIF([1]week11!#REF!,$D132)</f>
        <v>#REF!</v>
      </c>
      <c r="S132" s="118" t="e">
        <f>COUNTIF([1]week12!#REF!,$D132)</f>
        <v>#REF!</v>
      </c>
      <c r="T132" s="118" t="e">
        <f>COUNTIF([1]week13!#REF!,$D132)</f>
        <v>#REF!</v>
      </c>
      <c r="U132" s="118" t="e">
        <f>COUNTIF([1]week14!#REF!,$D132)</f>
        <v>#REF!</v>
      </c>
      <c r="V132" s="118" t="e">
        <f>COUNTIF([1]week15!#REF!,$D132)</f>
        <v>#REF!</v>
      </c>
      <c r="Y132" s="124" t="e">
        <f t="shared" si="4"/>
        <v>#VALUE!</v>
      </c>
      <c r="Z132" s="124" t="e">
        <f>SUMIF([1]week1!$F$1:$F$1000,$D132,[1]week1!$J$1:$J$1000)</f>
        <v>#VALUE!</v>
      </c>
      <c r="AA132" s="124" t="e">
        <f>SUMIF('[1]week 2'!$F$1:$F$936,$D132,'[1]week 2'!$J$1:$J$936)</f>
        <v>#VALUE!</v>
      </c>
      <c r="AB132" s="124" t="e">
        <f>SUMIF([1]week3!$F$1:$F$1000,$D132,[1]week3!$J$1:$J$1000)</f>
        <v>#VALUE!</v>
      </c>
      <c r="AC132" s="124" t="e">
        <f>SUMIF([1]week4!$F$1:$F$1000,$D132,[1]week4!$J$1:$J$1000)</f>
        <v>#VALUE!</v>
      </c>
      <c r="AD132" s="124" t="e">
        <f>SUMIF([1]week5!$F$1:$F$1000,$D132,[1]week5!$J$1:$J$1000)</f>
        <v>#VALUE!</v>
      </c>
      <c r="AE132" s="135" t="e">
        <f>SUMIF([1]week7!$F$1:$F$1000,$D132,[1]week7!$J$1:$J$1000)</f>
        <v>#VALUE!</v>
      </c>
      <c r="AF132" s="124" t="e">
        <f>SUMIF([1]week6!$F$1:$F$1000,$D132,[1]week6!$J$1:$J$1000)</f>
        <v>#VALUE!</v>
      </c>
      <c r="AG132" s="124" t="e">
        <f>SUMIF([1]week8!$F$1:$F$1000,$D132,[1]week8!$J$1:$J$1000)</f>
        <v>#VALUE!</v>
      </c>
      <c r="AH132" s="124" t="e">
        <f>SUMIF([1]week9!$F$1:$F$1000,$D132,[1]week9!$J$1:$J$1000)</f>
        <v>#VALUE!</v>
      </c>
      <c r="AI132" s="124" t="e">
        <f>SUMIF([1]week10!$F$1:$F$1000,$D132,[1]week10!$J$1:$J$1000)</f>
        <v>#VALUE!</v>
      </c>
      <c r="AJ132" s="124" t="e">
        <f>SUMIF([1]week11!$F$1:$F$1000,$D132,[1]week11!$J$1:$J$1000)</f>
        <v>#VALUE!</v>
      </c>
      <c r="AK132" s="124" t="e">
        <f>SUMIF([1]week12!$F$1:$F$1000,$D132,[1]week12!$J$1:$J$1000)</f>
        <v>#VALUE!</v>
      </c>
      <c r="AL132" s="124" t="e">
        <f>SUMIF([1]week13!$F$1:$F$1000,$D132,[1]week13!$J$1:$J$1000)</f>
        <v>#VALUE!</v>
      </c>
      <c r="AM132" s="124" t="e">
        <f>SUMIF([1]week14!$F$1:$F$1000,$D132,[1]week14!$J$1:$J$1000)</f>
        <v>#VALUE!</v>
      </c>
      <c r="AN132" s="124" t="e">
        <f>SUMIF([1]week15!$F$1:$F$1000,$D132,[1]week15!$J$1:$J$1000)</f>
        <v>#VALUE!</v>
      </c>
      <c r="AP132" s="136" t="e">
        <f t="shared" si="5"/>
        <v>#VALUE!</v>
      </c>
      <c r="AQ132" s="124" t="e">
        <f>SUMIF([1]week1!$F$1:$F$1000,$D132,[1]week1!$I$1:$I$1000)</f>
        <v>#VALUE!</v>
      </c>
      <c r="AR132" s="124" t="e">
        <f>SUMIF('[1]week 2'!$F$1:$F$936,$D132,'[1]week 2'!$I$1:$I$936)</f>
        <v>#VALUE!</v>
      </c>
      <c r="AS132" s="124" t="e">
        <f>SUMIF([1]week3!$F$1:$F$1000,$D132,[1]week3!$I$1:$I$1000)</f>
        <v>#VALUE!</v>
      </c>
      <c r="AT132" s="124" t="e">
        <f>SUMIF([1]week4!$F$1:$F$1000,$D132,[1]week4!$I$1:$I$1000)</f>
        <v>#VALUE!</v>
      </c>
      <c r="AU132" s="124" t="e">
        <f>SUMIF([1]week5!$F$1:$F$1000,$D132,[1]week5!$I$1:$I$1000)</f>
        <v>#VALUE!</v>
      </c>
      <c r="AV132" s="135" t="e">
        <f>SUMIF([1]week7!$F$1:$F$1000,$D132,[1]week7!$I$1:$I$1000)</f>
        <v>#VALUE!</v>
      </c>
      <c r="AW132" s="124" t="e">
        <f>SUMIF([1]week6!$F$1:$F$1000,$D132,[1]week6!$I$1:$I$1000)</f>
        <v>#VALUE!</v>
      </c>
      <c r="AX132" s="124" t="e">
        <f>SUMIF([1]week8!$F$1:$F$1000,$D132,[1]week8!$I$1:$I$1000)</f>
        <v>#VALUE!</v>
      </c>
      <c r="AY132" s="124" t="e">
        <f>SUMIF([1]week9!$F$1:$F$1000,$D132,[1]week9!$I$1:$I$1000)</f>
        <v>#VALUE!</v>
      </c>
      <c r="AZ132" s="124" t="e">
        <f>SUMIF([1]week10!$F$1:$F$1000,$D132,[1]week10!$I$1:$I$1000)</f>
        <v>#VALUE!</v>
      </c>
      <c r="BA132" s="124" t="e">
        <f>SUMIF([1]week11!$F$1:$F$1000,$D132,[1]week11!$I$1:$I$1000)</f>
        <v>#VALUE!</v>
      </c>
      <c r="BB132" s="124" t="e">
        <f>SUMIF([1]week12!$F$1:$F$1000,$D132,[1]week12!$I$1:$I$1000)</f>
        <v>#VALUE!</v>
      </c>
      <c r="BC132" s="124" t="e">
        <f>SUMIF([1]week13!$F$1:$F$1000,$D132,[1]week13!$I$1:$I$1000)</f>
        <v>#VALUE!</v>
      </c>
      <c r="BD132" s="124" t="e">
        <f>SUMIF([1]week14!$F$1:$F$1000,$D132,[1]week14!$I$1:$I$1000)</f>
        <v>#VALUE!</v>
      </c>
      <c r="BE132" s="124" t="e">
        <f>SUMIF([1]week15!$F$1:$F$1000,$D132,[1]week15!$I$1:$I$1000)</f>
        <v>#VALUE!</v>
      </c>
    </row>
    <row r="133" spans="1:57" ht="13.5" customHeight="1">
      <c r="A133" t="s">
        <v>12</v>
      </c>
      <c r="B133" s="137" t="s">
        <v>18</v>
      </c>
      <c r="C133" s="118">
        <v>1</v>
      </c>
      <c r="D133" s="138" t="s">
        <v>176</v>
      </c>
      <c r="E133" s="120" t="s">
        <v>112</v>
      </c>
      <c r="F133" s="121" t="e">
        <f t="shared" ref="F133:F194" si="6">SUM(H133:V133)</f>
        <v>#REF!</v>
      </c>
      <c r="H133" s="118" t="e">
        <f>COUNTIF([1]week1!#REF!,$D133)</f>
        <v>#REF!</v>
      </c>
      <c r="I133" s="118" t="e">
        <f>COUNTIF('[1]week 2'!#REF!,$D133)</f>
        <v>#REF!</v>
      </c>
      <c r="J133" s="118" t="e">
        <f>COUNTIF([1]week3!#REF!,$D133)</f>
        <v>#REF!</v>
      </c>
      <c r="K133" s="118" t="e">
        <f>COUNTIF([1]week4!#REF!,$D133)</f>
        <v>#REF!</v>
      </c>
      <c r="L133" s="118" t="e">
        <f>COUNTIF([1]week5!#REF!,$D133)</f>
        <v>#REF!</v>
      </c>
      <c r="M133" s="118" t="e">
        <f>COUNTIF([1]week6!#REF!,$D133)</f>
        <v>#REF!</v>
      </c>
      <c r="N133" s="118" t="e">
        <f>COUNTIF([1]week7!#REF!,$D133)</f>
        <v>#REF!</v>
      </c>
      <c r="O133" s="118" t="e">
        <f>COUNTIF([1]week8!#REF!,$D133)</f>
        <v>#REF!</v>
      </c>
      <c r="P133" s="118" t="e">
        <f>COUNTIF([1]week9!#REF!,$D133)</f>
        <v>#REF!</v>
      </c>
      <c r="Q133" s="118" t="e">
        <f>COUNTIF([1]week10!#REF!,$D133)</f>
        <v>#REF!</v>
      </c>
      <c r="R133" s="118" t="e">
        <f>COUNTIF([1]week11!#REF!,$D133)</f>
        <v>#REF!</v>
      </c>
      <c r="S133" s="118" t="e">
        <f>COUNTIF([1]week12!#REF!,$D133)</f>
        <v>#REF!</v>
      </c>
      <c r="T133" s="118" t="e">
        <f>COUNTIF([1]week13!#REF!,$D133)</f>
        <v>#REF!</v>
      </c>
      <c r="U133" s="118" t="e">
        <f>COUNTIF([1]week14!#REF!,$D133)</f>
        <v>#REF!</v>
      </c>
      <c r="V133" s="118" t="e">
        <f>COUNTIF([1]week15!#REF!,$D133)</f>
        <v>#REF!</v>
      </c>
      <c r="Y133" s="124" t="e">
        <f t="shared" ref="Y133:Y196" si="7">SUM(Z133:AO133)</f>
        <v>#VALUE!</v>
      </c>
      <c r="Z133" s="124" t="e">
        <f>SUMIF([1]week1!$F$1:$F$1000,$D133,[1]week1!$J$1:$J$1000)</f>
        <v>#VALUE!</v>
      </c>
      <c r="AA133" s="124" t="e">
        <f>SUMIF('[1]week 2'!$F$1:$F$936,$D133,'[1]week 2'!$J$1:$J$936)</f>
        <v>#VALUE!</v>
      </c>
      <c r="AB133" s="124" t="e">
        <f>SUMIF([1]week3!$F$1:$F$1000,$D133,[1]week3!$J$1:$J$1000)</f>
        <v>#VALUE!</v>
      </c>
      <c r="AC133" s="124" t="e">
        <f>SUMIF([1]week4!$F$1:$F$1000,$D133,[1]week4!$J$1:$J$1000)</f>
        <v>#VALUE!</v>
      </c>
      <c r="AD133" s="124" t="e">
        <f>SUMIF([1]week5!$F$1:$F$1000,$D133,[1]week5!$J$1:$J$1000)</f>
        <v>#VALUE!</v>
      </c>
      <c r="AE133" s="135" t="e">
        <f>SUMIF([1]week7!$F$1:$F$1000,$D133,[1]week7!$J$1:$J$1000)</f>
        <v>#VALUE!</v>
      </c>
      <c r="AF133" s="124" t="e">
        <f>SUMIF([1]week6!$F$1:$F$1000,$D133,[1]week6!$J$1:$J$1000)</f>
        <v>#VALUE!</v>
      </c>
      <c r="AG133" s="124" t="e">
        <f>SUMIF([1]week8!$F$1:$F$1000,$D133,[1]week8!$J$1:$J$1000)</f>
        <v>#VALUE!</v>
      </c>
      <c r="AH133" s="124" t="e">
        <f>SUMIF([1]week9!$F$1:$F$1000,$D133,[1]week9!$J$1:$J$1000)</f>
        <v>#VALUE!</v>
      </c>
      <c r="AI133" s="124" t="e">
        <f>SUMIF([1]week10!$F$1:$F$1000,$D133,[1]week10!$J$1:$J$1000)</f>
        <v>#VALUE!</v>
      </c>
      <c r="AJ133" s="124" t="e">
        <f>SUMIF([1]week11!$F$1:$F$1000,$D133,[1]week11!$J$1:$J$1000)</f>
        <v>#VALUE!</v>
      </c>
      <c r="AK133" s="124" t="e">
        <f>SUMIF([1]week12!$F$1:$F$1000,$D133,[1]week12!$J$1:$J$1000)</f>
        <v>#VALUE!</v>
      </c>
      <c r="AL133" s="124" t="e">
        <f>SUMIF([1]week13!$F$1:$F$1000,$D133,[1]week13!$J$1:$J$1000)</f>
        <v>#VALUE!</v>
      </c>
      <c r="AM133" s="124" t="e">
        <f>SUMIF([1]week14!$F$1:$F$1000,$D133,[1]week14!$J$1:$J$1000)</f>
        <v>#VALUE!</v>
      </c>
      <c r="AN133" s="124" t="e">
        <f>SUMIF([1]week15!$F$1:$F$1000,$D133,[1]week15!$J$1:$J$1000)</f>
        <v>#VALUE!</v>
      </c>
      <c r="AP133" s="136" t="e">
        <f t="shared" ref="AP133:AP196" si="8">SUM(AQ133:BE133)</f>
        <v>#VALUE!</v>
      </c>
      <c r="AQ133" s="124" t="e">
        <f>SUMIF([1]week1!$F$1:$F$1000,$D133,[1]week1!$I$1:$I$1000)</f>
        <v>#VALUE!</v>
      </c>
      <c r="AR133" s="124" t="e">
        <f>SUMIF('[1]week 2'!$F$1:$F$936,$D133,'[1]week 2'!$I$1:$I$936)</f>
        <v>#VALUE!</v>
      </c>
      <c r="AS133" s="124" t="e">
        <f>SUMIF([1]week3!$F$1:$F$1000,$D133,[1]week3!$I$1:$I$1000)</f>
        <v>#VALUE!</v>
      </c>
      <c r="AT133" s="124" t="e">
        <f>SUMIF([1]week4!$F$1:$F$1000,$D133,[1]week4!$I$1:$I$1000)</f>
        <v>#VALUE!</v>
      </c>
      <c r="AU133" s="124" t="e">
        <f>SUMIF([1]week5!$F$1:$F$1000,$D133,[1]week5!$I$1:$I$1000)</f>
        <v>#VALUE!</v>
      </c>
      <c r="AV133" s="135" t="e">
        <f>SUMIF([1]week7!$F$1:$F$1000,$D133,[1]week7!$I$1:$I$1000)</f>
        <v>#VALUE!</v>
      </c>
      <c r="AW133" s="124" t="e">
        <f>SUMIF([1]week6!$F$1:$F$1000,$D133,[1]week6!$I$1:$I$1000)</f>
        <v>#VALUE!</v>
      </c>
      <c r="AX133" s="124" t="e">
        <f>SUMIF([1]week8!$F$1:$F$1000,$D133,[1]week8!$I$1:$I$1000)</f>
        <v>#VALUE!</v>
      </c>
      <c r="AY133" s="124" t="e">
        <f>SUMIF([1]week9!$F$1:$F$1000,$D133,[1]week9!$I$1:$I$1000)</f>
        <v>#VALUE!</v>
      </c>
      <c r="AZ133" s="124" t="e">
        <f>SUMIF([1]week10!$F$1:$F$1000,$D133,[1]week10!$I$1:$I$1000)</f>
        <v>#VALUE!</v>
      </c>
      <c r="BA133" s="124" t="e">
        <f>SUMIF([1]week11!$F$1:$F$1000,$D133,[1]week11!$I$1:$I$1000)</f>
        <v>#VALUE!</v>
      </c>
      <c r="BB133" s="124" t="e">
        <f>SUMIF([1]week12!$F$1:$F$1000,$D133,[1]week12!$I$1:$I$1000)</f>
        <v>#VALUE!</v>
      </c>
      <c r="BC133" s="124" t="e">
        <f>SUMIF([1]week13!$F$1:$F$1000,$D133,[1]week13!$I$1:$I$1000)</f>
        <v>#VALUE!</v>
      </c>
      <c r="BD133" s="124" t="e">
        <f>SUMIF([1]week14!$F$1:$F$1000,$D133,[1]week14!$I$1:$I$1000)</f>
        <v>#VALUE!</v>
      </c>
      <c r="BE133" s="124" t="e">
        <f>SUMIF([1]week15!$F$1:$F$1000,$D133,[1]week15!$I$1:$I$1000)</f>
        <v>#VALUE!</v>
      </c>
    </row>
    <row r="134" spans="1:57" ht="13.5" customHeight="1">
      <c r="A134" t="s">
        <v>12</v>
      </c>
      <c r="B134" s="137" t="s">
        <v>18</v>
      </c>
      <c r="C134" s="118">
        <v>2</v>
      </c>
      <c r="D134" s="138" t="s">
        <v>177</v>
      </c>
      <c r="E134" s="120" t="s">
        <v>112</v>
      </c>
      <c r="F134" s="121" t="e">
        <f t="shared" si="6"/>
        <v>#REF!</v>
      </c>
      <c r="H134" s="118" t="e">
        <f>COUNTIF([1]week1!#REF!,$D134)</f>
        <v>#REF!</v>
      </c>
      <c r="I134" s="118" t="e">
        <f>COUNTIF('[1]week 2'!#REF!,$D134)</f>
        <v>#REF!</v>
      </c>
      <c r="J134" s="118" t="e">
        <f>COUNTIF([1]week3!#REF!,$D134)</f>
        <v>#REF!</v>
      </c>
      <c r="K134" s="118" t="e">
        <f>COUNTIF([1]week4!#REF!,$D134)</f>
        <v>#REF!</v>
      </c>
      <c r="L134" s="118" t="e">
        <f>COUNTIF([1]week5!#REF!,$D134)</f>
        <v>#REF!</v>
      </c>
      <c r="M134" s="118" t="e">
        <f>COUNTIF([1]week6!#REF!,$D134)</f>
        <v>#REF!</v>
      </c>
      <c r="N134" s="118" t="e">
        <f>COUNTIF([1]week7!#REF!,$D134)</f>
        <v>#REF!</v>
      </c>
      <c r="O134" s="118" t="e">
        <f>COUNTIF([1]week8!#REF!,$D134)</f>
        <v>#REF!</v>
      </c>
      <c r="P134" s="118" t="e">
        <f>COUNTIF([1]week9!#REF!,$D134)</f>
        <v>#REF!</v>
      </c>
      <c r="Q134" s="118" t="e">
        <f>COUNTIF([1]week10!#REF!,$D134)</f>
        <v>#REF!</v>
      </c>
      <c r="R134" s="118" t="e">
        <f>COUNTIF([1]week11!#REF!,$D134)</f>
        <v>#REF!</v>
      </c>
      <c r="S134" s="118" t="e">
        <f>COUNTIF([1]week12!#REF!,$D134)</f>
        <v>#REF!</v>
      </c>
      <c r="T134" s="118" t="e">
        <f>COUNTIF([1]week13!#REF!,$D134)</f>
        <v>#REF!</v>
      </c>
      <c r="U134" s="118" t="e">
        <f>COUNTIF([1]week14!#REF!,$D134)</f>
        <v>#REF!</v>
      </c>
      <c r="V134" s="118" t="e">
        <f>COUNTIF([1]week15!#REF!,$D134)</f>
        <v>#REF!</v>
      </c>
      <c r="Y134" s="124" t="e">
        <f t="shared" si="7"/>
        <v>#VALUE!</v>
      </c>
      <c r="Z134" s="124" t="e">
        <f>SUMIF([1]week1!$F$1:$F$1000,$D134,[1]week1!$J$1:$J$1000)</f>
        <v>#VALUE!</v>
      </c>
      <c r="AA134" s="124" t="e">
        <f>SUMIF('[1]week 2'!$F$1:$F$936,$D134,'[1]week 2'!$J$1:$J$936)</f>
        <v>#VALUE!</v>
      </c>
      <c r="AB134" s="124" t="e">
        <f>SUMIF([1]week3!$F$1:$F$1000,$D134,[1]week3!$J$1:$J$1000)</f>
        <v>#VALUE!</v>
      </c>
      <c r="AC134" s="124" t="e">
        <f>SUMIF([1]week4!$F$1:$F$1000,$D134,[1]week4!$J$1:$J$1000)</f>
        <v>#VALUE!</v>
      </c>
      <c r="AD134" s="124" t="e">
        <f>SUMIF([1]week5!$F$1:$F$1000,$D134,[1]week5!$J$1:$J$1000)</f>
        <v>#VALUE!</v>
      </c>
      <c r="AE134" s="135" t="e">
        <f>SUMIF([1]week7!$F$1:$F$1000,$D134,[1]week7!$J$1:$J$1000)</f>
        <v>#VALUE!</v>
      </c>
      <c r="AF134" s="124" t="e">
        <f>SUMIF([1]week6!$F$1:$F$1000,$D134,[1]week6!$J$1:$J$1000)</f>
        <v>#VALUE!</v>
      </c>
      <c r="AG134" s="124" t="e">
        <f>SUMIF([1]week8!$F$1:$F$1000,$D134,[1]week8!$J$1:$J$1000)</f>
        <v>#VALUE!</v>
      </c>
      <c r="AH134" s="124" t="e">
        <f>SUMIF([1]week9!$F$1:$F$1000,$D134,[1]week9!$J$1:$J$1000)</f>
        <v>#VALUE!</v>
      </c>
      <c r="AI134" s="124" t="e">
        <f>SUMIF([1]week10!$F$1:$F$1000,$D134,[1]week10!$J$1:$J$1000)</f>
        <v>#VALUE!</v>
      </c>
      <c r="AJ134" s="124" t="e">
        <f>SUMIF([1]week11!$F$1:$F$1000,$D134,[1]week11!$J$1:$J$1000)</f>
        <v>#VALUE!</v>
      </c>
      <c r="AK134" s="124" t="e">
        <f>SUMIF([1]week12!$F$1:$F$1000,$D134,[1]week12!$J$1:$J$1000)</f>
        <v>#VALUE!</v>
      </c>
      <c r="AL134" s="124" t="e">
        <f>SUMIF([1]week13!$F$1:$F$1000,$D134,[1]week13!$J$1:$J$1000)</f>
        <v>#VALUE!</v>
      </c>
      <c r="AM134" s="124" t="e">
        <f>SUMIF([1]week14!$F$1:$F$1000,$D134,[1]week14!$J$1:$J$1000)</f>
        <v>#VALUE!</v>
      </c>
      <c r="AN134" s="124" t="e">
        <f>SUMIF([1]week15!$F$1:$F$1000,$D134,[1]week15!$J$1:$J$1000)</f>
        <v>#VALUE!</v>
      </c>
      <c r="AP134" s="136" t="e">
        <f t="shared" si="8"/>
        <v>#VALUE!</v>
      </c>
      <c r="AQ134" s="124" t="e">
        <f>SUMIF([1]week1!$F$1:$F$1000,$D134,[1]week1!$I$1:$I$1000)</f>
        <v>#VALUE!</v>
      </c>
      <c r="AR134" s="124" t="e">
        <f>SUMIF('[1]week 2'!$F$1:$F$936,$D134,'[1]week 2'!$I$1:$I$936)</f>
        <v>#VALUE!</v>
      </c>
      <c r="AS134" s="124" t="e">
        <f>SUMIF([1]week3!$F$1:$F$1000,$D134,[1]week3!$I$1:$I$1000)</f>
        <v>#VALUE!</v>
      </c>
      <c r="AT134" s="124" t="e">
        <f>SUMIF([1]week4!$F$1:$F$1000,$D134,[1]week4!$I$1:$I$1000)</f>
        <v>#VALUE!</v>
      </c>
      <c r="AU134" s="124" t="e">
        <f>SUMIF([1]week5!$F$1:$F$1000,$D134,[1]week5!$I$1:$I$1000)</f>
        <v>#VALUE!</v>
      </c>
      <c r="AV134" s="135" t="e">
        <f>SUMIF([1]week7!$F$1:$F$1000,$D134,[1]week7!$I$1:$I$1000)</f>
        <v>#VALUE!</v>
      </c>
      <c r="AW134" s="124" t="e">
        <f>SUMIF([1]week6!$F$1:$F$1000,$D134,[1]week6!$I$1:$I$1000)</f>
        <v>#VALUE!</v>
      </c>
      <c r="AX134" s="124" t="e">
        <f>SUMIF([1]week8!$F$1:$F$1000,$D134,[1]week8!$I$1:$I$1000)</f>
        <v>#VALUE!</v>
      </c>
      <c r="AY134" s="124" t="e">
        <f>SUMIF([1]week9!$F$1:$F$1000,$D134,[1]week9!$I$1:$I$1000)</f>
        <v>#VALUE!</v>
      </c>
      <c r="AZ134" s="124" t="e">
        <f>SUMIF([1]week10!$F$1:$F$1000,$D134,[1]week10!$I$1:$I$1000)</f>
        <v>#VALUE!</v>
      </c>
      <c r="BA134" s="124" t="e">
        <f>SUMIF([1]week11!$F$1:$F$1000,$D134,[1]week11!$I$1:$I$1000)</f>
        <v>#VALUE!</v>
      </c>
      <c r="BB134" s="124" t="e">
        <f>SUMIF([1]week12!$F$1:$F$1000,$D134,[1]week12!$I$1:$I$1000)</f>
        <v>#VALUE!</v>
      </c>
      <c r="BC134" s="124" t="e">
        <f>SUMIF([1]week13!$F$1:$F$1000,$D134,[1]week13!$I$1:$I$1000)</f>
        <v>#VALUE!</v>
      </c>
      <c r="BD134" s="124" t="e">
        <f>SUMIF([1]week14!$F$1:$F$1000,$D134,[1]week14!$I$1:$I$1000)</f>
        <v>#VALUE!</v>
      </c>
      <c r="BE134" s="124" t="e">
        <f>SUMIF([1]week15!$F$1:$F$1000,$D134,[1]week15!$I$1:$I$1000)</f>
        <v>#VALUE!</v>
      </c>
    </row>
    <row r="135" spans="1:57" ht="13.5" customHeight="1">
      <c r="A135" t="s">
        <v>12</v>
      </c>
      <c r="B135" s="137" t="s">
        <v>18</v>
      </c>
      <c r="C135" s="118">
        <v>3</v>
      </c>
      <c r="D135" s="138" t="s">
        <v>178</v>
      </c>
      <c r="E135" s="120" t="s">
        <v>112</v>
      </c>
      <c r="F135" s="121" t="e">
        <f t="shared" si="6"/>
        <v>#REF!</v>
      </c>
      <c r="H135" s="118" t="e">
        <f>COUNTIF([1]week1!#REF!,$D135)</f>
        <v>#REF!</v>
      </c>
      <c r="I135" s="118" t="e">
        <f>COUNTIF('[1]week 2'!#REF!,$D135)</f>
        <v>#REF!</v>
      </c>
      <c r="J135" s="118" t="e">
        <f>COUNTIF([1]week3!#REF!,$D135)</f>
        <v>#REF!</v>
      </c>
      <c r="K135" s="118" t="e">
        <f>COUNTIF([1]week4!#REF!,$D135)</f>
        <v>#REF!</v>
      </c>
      <c r="L135" s="118" t="e">
        <f>COUNTIF([1]week5!#REF!,$D135)</f>
        <v>#REF!</v>
      </c>
      <c r="M135" s="118" t="e">
        <f>COUNTIF([1]week6!#REF!,$D135)</f>
        <v>#REF!</v>
      </c>
      <c r="N135" s="118" t="e">
        <f>COUNTIF([1]week7!#REF!,$D135)</f>
        <v>#REF!</v>
      </c>
      <c r="O135" s="118" t="e">
        <f>COUNTIF([1]week8!#REF!,$D135)</f>
        <v>#REF!</v>
      </c>
      <c r="P135" s="118" t="e">
        <f>COUNTIF([1]week9!#REF!,$D135)</f>
        <v>#REF!</v>
      </c>
      <c r="Q135" s="118" t="e">
        <f>COUNTIF([1]week10!#REF!,$D135)</f>
        <v>#REF!</v>
      </c>
      <c r="R135" s="118" t="e">
        <f>COUNTIF([1]week11!#REF!,$D135)</f>
        <v>#REF!</v>
      </c>
      <c r="S135" s="118" t="e">
        <f>COUNTIF([1]week12!#REF!,$D135)</f>
        <v>#REF!</v>
      </c>
      <c r="T135" s="118" t="e">
        <f>COUNTIF([1]week13!#REF!,$D135)</f>
        <v>#REF!</v>
      </c>
      <c r="U135" s="118" t="e">
        <f>COUNTIF([1]week14!#REF!,$D135)</f>
        <v>#REF!</v>
      </c>
      <c r="V135" s="118" t="e">
        <f>COUNTIF([1]week15!#REF!,$D135)</f>
        <v>#REF!</v>
      </c>
      <c r="Y135" s="124" t="e">
        <f t="shared" si="7"/>
        <v>#VALUE!</v>
      </c>
      <c r="Z135" s="124" t="e">
        <f>SUMIF([1]week1!$F$1:$F$1000,$D135,[1]week1!$J$1:$J$1000)</f>
        <v>#VALUE!</v>
      </c>
      <c r="AA135" s="124" t="e">
        <f>SUMIF('[1]week 2'!$F$1:$F$936,$D135,'[1]week 2'!$J$1:$J$936)</f>
        <v>#VALUE!</v>
      </c>
      <c r="AB135" s="124" t="e">
        <f>SUMIF([1]week3!$F$1:$F$1000,$D135,[1]week3!$J$1:$J$1000)</f>
        <v>#VALUE!</v>
      </c>
      <c r="AC135" s="124" t="e">
        <f>SUMIF([1]week4!$F$1:$F$1000,$D135,[1]week4!$J$1:$J$1000)</f>
        <v>#VALUE!</v>
      </c>
      <c r="AD135" s="124" t="e">
        <f>SUMIF([1]week5!$F$1:$F$1000,$D135,[1]week5!$J$1:$J$1000)</f>
        <v>#VALUE!</v>
      </c>
      <c r="AE135" s="135" t="e">
        <f>SUMIF([1]week7!$F$1:$F$1000,$D135,[1]week7!$J$1:$J$1000)</f>
        <v>#VALUE!</v>
      </c>
      <c r="AF135" s="124" t="e">
        <f>SUMIF([1]week6!$F$1:$F$1000,$D135,[1]week6!$J$1:$J$1000)</f>
        <v>#VALUE!</v>
      </c>
      <c r="AG135" s="124" t="e">
        <f>SUMIF([1]week8!$F$1:$F$1000,$D135,[1]week8!$J$1:$J$1000)</f>
        <v>#VALUE!</v>
      </c>
      <c r="AH135" s="124" t="e">
        <f>SUMIF([1]week9!$F$1:$F$1000,$D135,[1]week9!$J$1:$J$1000)</f>
        <v>#VALUE!</v>
      </c>
      <c r="AI135" s="124" t="e">
        <f>SUMIF([1]week10!$F$1:$F$1000,$D135,[1]week10!$J$1:$J$1000)</f>
        <v>#VALUE!</v>
      </c>
      <c r="AJ135" s="124" t="e">
        <f>SUMIF([1]week11!$F$1:$F$1000,$D135,[1]week11!$J$1:$J$1000)</f>
        <v>#VALUE!</v>
      </c>
      <c r="AK135" s="124" t="e">
        <f>SUMIF([1]week12!$F$1:$F$1000,$D135,[1]week12!$J$1:$J$1000)</f>
        <v>#VALUE!</v>
      </c>
      <c r="AL135" s="124" t="e">
        <f>SUMIF([1]week13!$F$1:$F$1000,$D135,[1]week13!$J$1:$J$1000)</f>
        <v>#VALUE!</v>
      </c>
      <c r="AM135" s="124" t="e">
        <f>SUMIF([1]week14!$F$1:$F$1000,$D135,[1]week14!$J$1:$J$1000)</f>
        <v>#VALUE!</v>
      </c>
      <c r="AN135" s="124" t="e">
        <f>SUMIF([1]week15!$F$1:$F$1000,$D135,[1]week15!$J$1:$J$1000)</f>
        <v>#VALUE!</v>
      </c>
      <c r="AP135" s="136" t="e">
        <f t="shared" si="8"/>
        <v>#VALUE!</v>
      </c>
      <c r="AQ135" s="124" t="e">
        <f>SUMIF([1]week1!$F$1:$F$1000,$D135,[1]week1!$I$1:$I$1000)</f>
        <v>#VALUE!</v>
      </c>
      <c r="AR135" s="124" t="e">
        <f>SUMIF('[1]week 2'!$F$1:$F$936,$D135,'[1]week 2'!$I$1:$I$936)</f>
        <v>#VALUE!</v>
      </c>
      <c r="AS135" s="124" t="e">
        <f>SUMIF([1]week3!$F$1:$F$1000,$D135,[1]week3!$I$1:$I$1000)</f>
        <v>#VALUE!</v>
      </c>
      <c r="AT135" s="124" t="e">
        <f>SUMIF([1]week4!$F$1:$F$1000,$D135,[1]week4!$I$1:$I$1000)</f>
        <v>#VALUE!</v>
      </c>
      <c r="AU135" s="124" t="e">
        <f>SUMIF([1]week5!$F$1:$F$1000,$D135,[1]week5!$I$1:$I$1000)</f>
        <v>#VALUE!</v>
      </c>
      <c r="AV135" s="135" t="e">
        <f>SUMIF([1]week7!$F$1:$F$1000,$D135,[1]week7!$I$1:$I$1000)</f>
        <v>#VALUE!</v>
      </c>
      <c r="AW135" s="124" t="e">
        <f>SUMIF([1]week6!$F$1:$F$1000,$D135,[1]week6!$I$1:$I$1000)</f>
        <v>#VALUE!</v>
      </c>
      <c r="AX135" s="124" t="e">
        <f>SUMIF([1]week8!$F$1:$F$1000,$D135,[1]week8!$I$1:$I$1000)</f>
        <v>#VALUE!</v>
      </c>
      <c r="AY135" s="124" t="e">
        <f>SUMIF([1]week9!$F$1:$F$1000,$D135,[1]week9!$I$1:$I$1000)</f>
        <v>#VALUE!</v>
      </c>
      <c r="AZ135" s="124" t="e">
        <f>SUMIF([1]week10!$F$1:$F$1000,$D135,[1]week10!$I$1:$I$1000)</f>
        <v>#VALUE!</v>
      </c>
      <c r="BA135" s="124" t="e">
        <f>SUMIF([1]week11!$F$1:$F$1000,$D135,[1]week11!$I$1:$I$1000)</f>
        <v>#VALUE!</v>
      </c>
      <c r="BB135" s="124" t="e">
        <f>SUMIF([1]week12!$F$1:$F$1000,$D135,[1]week12!$I$1:$I$1000)</f>
        <v>#VALUE!</v>
      </c>
      <c r="BC135" s="124" t="e">
        <f>SUMIF([1]week13!$F$1:$F$1000,$D135,[1]week13!$I$1:$I$1000)</f>
        <v>#VALUE!</v>
      </c>
      <c r="BD135" s="124" t="e">
        <f>SUMIF([1]week14!$F$1:$F$1000,$D135,[1]week14!$I$1:$I$1000)</f>
        <v>#VALUE!</v>
      </c>
      <c r="BE135" s="124" t="e">
        <f>SUMIF([1]week15!$F$1:$F$1000,$D135,[1]week15!$I$1:$I$1000)</f>
        <v>#VALUE!</v>
      </c>
    </row>
    <row r="136" spans="1:57" ht="13.5" customHeight="1">
      <c r="A136" t="s">
        <v>12</v>
      </c>
      <c r="B136" s="137" t="s">
        <v>18</v>
      </c>
      <c r="C136" s="118">
        <v>4</v>
      </c>
      <c r="D136" s="138" t="s">
        <v>179</v>
      </c>
      <c r="E136" s="120" t="s">
        <v>112</v>
      </c>
      <c r="F136" s="121" t="e">
        <f t="shared" si="6"/>
        <v>#REF!</v>
      </c>
      <c r="H136" s="118" t="e">
        <f>COUNTIF([1]week1!#REF!,$D136)</f>
        <v>#REF!</v>
      </c>
      <c r="I136" s="118" t="e">
        <f>COUNTIF('[1]week 2'!#REF!,$D136)</f>
        <v>#REF!</v>
      </c>
      <c r="J136" s="118" t="e">
        <f>COUNTIF([1]week3!#REF!,$D136)</f>
        <v>#REF!</v>
      </c>
      <c r="K136" s="118" t="e">
        <f>COUNTIF([1]week4!#REF!,$D136)</f>
        <v>#REF!</v>
      </c>
      <c r="L136" s="118" t="e">
        <f>COUNTIF([1]week5!#REF!,$D136)</f>
        <v>#REF!</v>
      </c>
      <c r="M136" s="118" t="e">
        <f>COUNTIF([1]week6!#REF!,$D136)</f>
        <v>#REF!</v>
      </c>
      <c r="N136" s="118" t="e">
        <f>COUNTIF([1]week7!#REF!,$D136)</f>
        <v>#REF!</v>
      </c>
      <c r="O136" s="118" t="e">
        <f>COUNTIF([1]week8!#REF!,$D136)</f>
        <v>#REF!</v>
      </c>
      <c r="P136" s="118" t="e">
        <f>COUNTIF([1]week9!#REF!,$D136)</f>
        <v>#REF!</v>
      </c>
      <c r="Q136" s="118" t="e">
        <f>COUNTIF([1]week10!#REF!,$D136)</f>
        <v>#REF!</v>
      </c>
      <c r="R136" s="118" t="e">
        <f>COUNTIF([1]week11!#REF!,$D136)</f>
        <v>#REF!</v>
      </c>
      <c r="S136" s="118" t="e">
        <f>COUNTIF([1]week12!#REF!,$D136)</f>
        <v>#REF!</v>
      </c>
      <c r="T136" s="118" t="e">
        <f>COUNTIF([1]week13!#REF!,$D136)</f>
        <v>#REF!</v>
      </c>
      <c r="U136" s="118" t="e">
        <f>COUNTIF([1]week14!#REF!,$D136)</f>
        <v>#REF!</v>
      </c>
      <c r="V136" s="118" t="e">
        <f>COUNTIF([1]week15!#REF!,$D136)</f>
        <v>#REF!</v>
      </c>
      <c r="Y136" s="124" t="e">
        <f t="shared" si="7"/>
        <v>#VALUE!</v>
      </c>
      <c r="Z136" s="124" t="e">
        <f>SUMIF([1]week1!$F$1:$F$1000,$D136,[1]week1!$J$1:$J$1000)</f>
        <v>#VALUE!</v>
      </c>
      <c r="AA136" s="124" t="e">
        <f>SUMIF('[1]week 2'!$F$1:$F$936,$D136,'[1]week 2'!$J$1:$J$936)</f>
        <v>#VALUE!</v>
      </c>
      <c r="AB136" s="124" t="e">
        <f>SUMIF([1]week3!$F$1:$F$1000,$D136,[1]week3!$J$1:$J$1000)</f>
        <v>#VALUE!</v>
      </c>
      <c r="AC136" s="124" t="e">
        <f>SUMIF([1]week4!$F$1:$F$1000,$D136,[1]week4!$J$1:$J$1000)</f>
        <v>#VALUE!</v>
      </c>
      <c r="AD136" s="124" t="e">
        <f>SUMIF([1]week5!$F$1:$F$1000,$D136,[1]week5!$J$1:$J$1000)</f>
        <v>#VALUE!</v>
      </c>
      <c r="AE136" s="135" t="e">
        <f>SUMIF([1]week7!$F$1:$F$1000,$D136,[1]week7!$J$1:$J$1000)</f>
        <v>#VALUE!</v>
      </c>
      <c r="AF136" s="124" t="e">
        <f>SUMIF([1]week6!$F$1:$F$1000,$D136,[1]week6!$J$1:$J$1000)</f>
        <v>#VALUE!</v>
      </c>
      <c r="AG136" s="124" t="e">
        <f>SUMIF([1]week8!$F$1:$F$1000,$D136,[1]week8!$J$1:$J$1000)</f>
        <v>#VALUE!</v>
      </c>
      <c r="AH136" s="124" t="e">
        <f>SUMIF([1]week9!$F$1:$F$1000,$D136,[1]week9!$J$1:$J$1000)</f>
        <v>#VALUE!</v>
      </c>
      <c r="AI136" s="124" t="e">
        <f>SUMIF([1]week10!$F$1:$F$1000,$D136,[1]week10!$J$1:$J$1000)</f>
        <v>#VALUE!</v>
      </c>
      <c r="AJ136" s="124" t="e">
        <f>SUMIF([1]week11!$F$1:$F$1000,$D136,[1]week11!$J$1:$J$1000)</f>
        <v>#VALUE!</v>
      </c>
      <c r="AK136" s="124" t="e">
        <f>SUMIF([1]week12!$F$1:$F$1000,$D136,[1]week12!$J$1:$J$1000)</f>
        <v>#VALUE!</v>
      </c>
      <c r="AL136" s="124" t="e">
        <f>SUMIF([1]week13!$F$1:$F$1000,$D136,[1]week13!$J$1:$J$1000)</f>
        <v>#VALUE!</v>
      </c>
      <c r="AM136" s="124" t="e">
        <f>SUMIF([1]week14!$F$1:$F$1000,$D136,[1]week14!$J$1:$J$1000)</f>
        <v>#VALUE!</v>
      </c>
      <c r="AN136" s="124" t="e">
        <f>SUMIF([1]week15!$F$1:$F$1000,$D136,[1]week15!$J$1:$J$1000)</f>
        <v>#VALUE!</v>
      </c>
      <c r="AP136" s="136" t="e">
        <f t="shared" si="8"/>
        <v>#VALUE!</v>
      </c>
      <c r="AQ136" s="124" t="e">
        <f>SUMIF([1]week1!$F$1:$F$1000,$D136,[1]week1!$I$1:$I$1000)</f>
        <v>#VALUE!</v>
      </c>
      <c r="AR136" s="124" t="e">
        <f>SUMIF('[1]week 2'!$F$1:$F$936,$D136,'[1]week 2'!$I$1:$I$936)</f>
        <v>#VALUE!</v>
      </c>
      <c r="AS136" s="124" t="e">
        <f>SUMIF([1]week3!$F$1:$F$1000,$D136,[1]week3!$I$1:$I$1000)</f>
        <v>#VALUE!</v>
      </c>
      <c r="AT136" s="124" t="e">
        <f>SUMIF([1]week4!$F$1:$F$1000,$D136,[1]week4!$I$1:$I$1000)</f>
        <v>#VALUE!</v>
      </c>
      <c r="AU136" s="124" t="e">
        <f>SUMIF([1]week5!$F$1:$F$1000,$D136,[1]week5!$I$1:$I$1000)</f>
        <v>#VALUE!</v>
      </c>
      <c r="AV136" s="135" t="e">
        <f>SUMIF([1]week7!$F$1:$F$1000,$D136,[1]week7!$I$1:$I$1000)</f>
        <v>#VALUE!</v>
      </c>
      <c r="AW136" s="124" t="e">
        <f>SUMIF([1]week6!$F$1:$F$1000,$D136,[1]week6!$I$1:$I$1000)</f>
        <v>#VALUE!</v>
      </c>
      <c r="AX136" s="124" t="e">
        <f>SUMIF([1]week8!$F$1:$F$1000,$D136,[1]week8!$I$1:$I$1000)</f>
        <v>#VALUE!</v>
      </c>
      <c r="AY136" s="124" t="e">
        <f>SUMIF([1]week9!$F$1:$F$1000,$D136,[1]week9!$I$1:$I$1000)</f>
        <v>#VALUE!</v>
      </c>
      <c r="AZ136" s="124" t="e">
        <f>SUMIF([1]week10!$F$1:$F$1000,$D136,[1]week10!$I$1:$I$1000)</f>
        <v>#VALUE!</v>
      </c>
      <c r="BA136" s="124" t="e">
        <f>SUMIF([1]week11!$F$1:$F$1000,$D136,[1]week11!$I$1:$I$1000)</f>
        <v>#VALUE!</v>
      </c>
      <c r="BB136" s="124" t="e">
        <f>SUMIF([1]week12!$F$1:$F$1000,$D136,[1]week12!$I$1:$I$1000)</f>
        <v>#VALUE!</v>
      </c>
      <c r="BC136" s="124" t="e">
        <f>SUMIF([1]week13!$F$1:$F$1000,$D136,[1]week13!$I$1:$I$1000)</f>
        <v>#VALUE!</v>
      </c>
      <c r="BD136" s="124" t="e">
        <f>SUMIF([1]week14!$F$1:$F$1000,$D136,[1]week14!$I$1:$I$1000)</f>
        <v>#VALUE!</v>
      </c>
      <c r="BE136" s="124" t="e">
        <f>SUMIF([1]week15!$F$1:$F$1000,$D136,[1]week15!$I$1:$I$1000)</f>
        <v>#VALUE!</v>
      </c>
    </row>
    <row r="137" spans="1:57" ht="13.5" customHeight="1">
      <c r="A137" t="s">
        <v>12</v>
      </c>
      <c r="B137" s="137" t="s">
        <v>18</v>
      </c>
      <c r="C137" s="118">
        <v>5</v>
      </c>
      <c r="D137" s="138" t="s">
        <v>180</v>
      </c>
      <c r="E137" s="120" t="s">
        <v>112</v>
      </c>
      <c r="F137" s="121" t="e">
        <f t="shared" si="6"/>
        <v>#REF!</v>
      </c>
      <c r="H137" s="118" t="e">
        <f>COUNTIF([1]week1!#REF!,$D137)</f>
        <v>#REF!</v>
      </c>
      <c r="I137" s="118" t="e">
        <f>COUNTIF('[1]week 2'!#REF!,$D137)</f>
        <v>#REF!</v>
      </c>
      <c r="J137" s="118" t="e">
        <f>COUNTIF([1]week3!#REF!,$D137)</f>
        <v>#REF!</v>
      </c>
      <c r="K137" s="118" t="e">
        <f>COUNTIF([1]week4!#REF!,$D137)</f>
        <v>#REF!</v>
      </c>
      <c r="L137" s="118" t="e">
        <f>COUNTIF([1]week5!#REF!,$D137)</f>
        <v>#REF!</v>
      </c>
      <c r="M137" s="118" t="e">
        <f>COUNTIF([1]week6!#REF!,$D137)</f>
        <v>#REF!</v>
      </c>
      <c r="N137" s="118" t="e">
        <f>COUNTIF([1]week7!#REF!,$D137)</f>
        <v>#REF!</v>
      </c>
      <c r="O137" s="118" t="e">
        <f>COUNTIF([1]week8!#REF!,$D137)</f>
        <v>#REF!</v>
      </c>
      <c r="P137" s="118" t="e">
        <f>COUNTIF([1]week9!#REF!,$D137)</f>
        <v>#REF!</v>
      </c>
      <c r="Q137" s="118" t="e">
        <f>COUNTIF([1]week10!#REF!,$D137)</f>
        <v>#REF!</v>
      </c>
      <c r="R137" s="118" t="e">
        <f>COUNTIF([1]week11!#REF!,$D137)</f>
        <v>#REF!</v>
      </c>
      <c r="S137" s="118" t="e">
        <f>COUNTIF([1]week12!#REF!,$D137)</f>
        <v>#REF!</v>
      </c>
      <c r="T137" s="118" t="e">
        <f>COUNTIF([1]week13!#REF!,$D137)</f>
        <v>#REF!</v>
      </c>
      <c r="U137" s="118" t="e">
        <f>COUNTIF([1]week14!#REF!,$D137)</f>
        <v>#REF!</v>
      </c>
      <c r="V137" s="118" t="e">
        <f>COUNTIF([1]week15!#REF!,$D137)</f>
        <v>#REF!</v>
      </c>
      <c r="Y137" s="124" t="e">
        <f t="shared" si="7"/>
        <v>#VALUE!</v>
      </c>
      <c r="Z137" s="124" t="e">
        <f>SUMIF([1]week1!$F$1:$F$1000,$D137,[1]week1!$J$1:$J$1000)</f>
        <v>#VALUE!</v>
      </c>
      <c r="AA137" s="124" t="e">
        <f>SUMIF('[1]week 2'!$F$1:$F$936,$D137,'[1]week 2'!$J$1:$J$936)</f>
        <v>#VALUE!</v>
      </c>
      <c r="AB137" s="124" t="e">
        <f>SUMIF([1]week3!$F$1:$F$1000,$D137,[1]week3!$J$1:$J$1000)</f>
        <v>#VALUE!</v>
      </c>
      <c r="AC137" s="124" t="e">
        <f>SUMIF([1]week4!$F$1:$F$1000,$D137,[1]week4!$J$1:$J$1000)</f>
        <v>#VALUE!</v>
      </c>
      <c r="AD137" s="124" t="e">
        <f>SUMIF([1]week5!$F$1:$F$1000,$D137,[1]week5!$J$1:$J$1000)</f>
        <v>#VALUE!</v>
      </c>
      <c r="AE137" s="135" t="e">
        <f>SUMIF([1]week7!$F$1:$F$1000,$D137,[1]week7!$J$1:$J$1000)</f>
        <v>#VALUE!</v>
      </c>
      <c r="AF137" s="124" t="e">
        <f>SUMIF([1]week6!$F$1:$F$1000,$D137,[1]week6!$J$1:$J$1000)</f>
        <v>#VALUE!</v>
      </c>
      <c r="AG137" s="124" t="e">
        <f>SUMIF([1]week8!$F$1:$F$1000,$D137,[1]week8!$J$1:$J$1000)</f>
        <v>#VALUE!</v>
      </c>
      <c r="AH137" s="124" t="e">
        <f>SUMIF([1]week9!$F$1:$F$1000,$D137,[1]week9!$J$1:$J$1000)</f>
        <v>#VALUE!</v>
      </c>
      <c r="AI137" s="124" t="e">
        <f>SUMIF([1]week10!$F$1:$F$1000,$D137,[1]week10!$J$1:$J$1000)</f>
        <v>#VALUE!</v>
      </c>
      <c r="AJ137" s="124" t="e">
        <f>SUMIF([1]week11!$F$1:$F$1000,$D137,[1]week11!$J$1:$J$1000)</f>
        <v>#VALUE!</v>
      </c>
      <c r="AK137" s="124" t="e">
        <f>SUMIF([1]week12!$F$1:$F$1000,$D137,[1]week12!$J$1:$J$1000)</f>
        <v>#VALUE!</v>
      </c>
      <c r="AL137" s="124" t="e">
        <f>SUMIF([1]week13!$F$1:$F$1000,$D137,[1]week13!$J$1:$J$1000)</f>
        <v>#VALUE!</v>
      </c>
      <c r="AM137" s="124" t="e">
        <f>SUMIF([1]week14!$F$1:$F$1000,$D137,[1]week14!$J$1:$J$1000)</f>
        <v>#VALUE!</v>
      </c>
      <c r="AN137" s="124" t="e">
        <f>SUMIF([1]week15!$F$1:$F$1000,$D137,[1]week15!$J$1:$J$1000)</f>
        <v>#VALUE!</v>
      </c>
      <c r="AP137" s="136" t="e">
        <f t="shared" si="8"/>
        <v>#VALUE!</v>
      </c>
      <c r="AQ137" s="124" t="e">
        <f>SUMIF([1]week1!$F$1:$F$1000,$D137,[1]week1!$I$1:$I$1000)</f>
        <v>#VALUE!</v>
      </c>
      <c r="AR137" s="124" t="e">
        <f>SUMIF('[1]week 2'!$F$1:$F$936,$D137,'[1]week 2'!$I$1:$I$936)</f>
        <v>#VALUE!</v>
      </c>
      <c r="AS137" s="124" t="e">
        <f>SUMIF([1]week3!$F$1:$F$1000,$D137,[1]week3!$I$1:$I$1000)</f>
        <v>#VALUE!</v>
      </c>
      <c r="AT137" s="124" t="e">
        <f>SUMIF([1]week4!$F$1:$F$1000,$D137,[1]week4!$I$1:$I$1000)</f>
        <v>#VALUE!</v>
      </c>
      <c r="AU137" s="124" t="e">
        <f>SUMIF([1]week5!$F$1:$F$1000,$D137,[1]week5!$I$1:$I$1000)</f>
        <v>#VALUE!</v>
      </c>
      <c r="AV137" s="135" t="e">
        <f>SUMIF([1]week7!$F$1:$F$1000,$D137,[1]week7!$I$1:$I$1000)</f>
        <v>#VALUE!</v>
      </c>
      <c r="AW137" s="124" t="e">
        <f>SUMIF([1]week6!$F$1:$F$1000,$D137,[1]week6!$I$1:$I$1000)</f>
        <v>#VALUE!</v>
      </c>
      <c r="AX137" s="124" t="e">
        <f>SUMIF([1]week8!$F$1:$F$1000,$D137,[1]week8!$I$1:$I$1000)</f>
        <v>#VALUE!</v>
      </c>
      <c r="AY137" s="124" t="e">
        <f>SUMIF([1]week9!$F$1:$F$1000,$D137,[1]week9!$I$1:$I$1000)</f>
        <v>#VALUE!</v>
      </c>
      <c r="AZ137" s="124" t="e">
        <f>SUMIF([1]week10!$F$1:$F$1000,$D137,[1]week10!$I$1:$I$1000)</f>
        <v>#VALUE!</v>
      </c>
      <c r="BA137" s="124" t="e">
        <f>SUMIF([1]week11!$F$1:$F$1000,$D137,[1]week11!$I$1:$I$1000)</f>
        <v>#VALUE!</v>
      </c>
      <c r="BB137" s="124" t="e">
        <f>SUMIF([1]week12!$F$1:$F$1000,$D137,[1]week12!$I$1:$I$1000)</f>
        <v>#VALUE!</v>
      </c>
      <c r="BC137" s="124" t="e">
        <f>SUMIF([1]week13!$F$1:$F$1000,$D137,[1]week13!$I$1:$I$1000)</f>
        <v>#VALUE!</v>
      </c>
      <c r="BD137" s="124" t="e">
        <f>SUMIF([1]week14!$F$1:$F$1000,$D137,[1]week14!$I$1:$I$1000)</f>
        <v>#VALUE!</v>
      </c>
      <c r="BE137" s="124" t="e">
        <f>SUMIF([1]week15!$F$1:$F$1000,$D137,[1]week15!$I$1:$I$1000)</f>
        <v>#VALUE!</v>
      </c>
    </row>
    <row r="138" spans="1:57" ht="13.5" customHeight="1">
      <c r="A138" t="s">
        <v>12</v>
      </c>
      <c r="B138" s="137" t="s">
        <v>18</v>
      </c>
      <c r="C138" s="118">
        <v>6</v>
      </c>
      <c r="D138" s="140" t="s">
        <v>181</v>
      </c>
      <c r="E138" s="120" t="s">
        <v>112</v>
      </c>
      <c r="F138" s="121" t="e">
        <f t="shared" si="6"/>
        <v>#REF!</v>
      </c>
      <c r="H138" s="118" t="e">
        <f>COUNTIF([1]week1!#REF!,$D138)</f>
        <v>#REF!</v>
      </c>
      <c r="I138" s="118" t="e">
        <f>COUNTIF('[1]week 2'!#REF!,$D138)</f>
        <v>#REF!</v>
      </c>
      <c r="J138" s="118" t="e">
        <f>COUNTIF([1]week3!#REF!,$D138)</f>
        <v>#REF!</v>
      </c>
      <c r="K138" s="118" t="e">
        <f>COUNTIF([1]week4!#REF!,$D138)</f>
        <v>#REF!</v>
      </c>
      <c r="L138" s="118" t="e">
        <f>COUNTIF([1]week5!#REF!,$D138)</f>
        <v>#REF!</v>
      </c>
      <c r="M138" s="118" t="e">
        <f>COUNTIF([1]week6!#REF!,$D138)</f>
        <v>#REF!</v>
      </c>
      <c r="N138" s="118" t="e">
        <f>COUNTIF([1]week7!#REF!,$D138)</f>
        <v>#REF!</v>
      </c>
      <c r="O138" s="118" t="e">
        <f>COUNTIF([1]week8!#REF!,$D138)</f>
        <v>#REF!</v>
      </c>
      <c r="P138" s="118" t="e">
        <f>COUNTIF([1]week9!#REF!,$D138)</f>
        <v>#REF!</v>
      </c>
      <c r="Q138" s="118" t="e">
        <f>COUNTIF([1]week10!#REF!,$D138)</f>
        <v>#REF!</v>
      </c>
      <c r="R138" s="118" t="e">
        <f>COUNTIF([1]week11!#REF!,$D138)</f>
        <v>#REF!</v>
      </c>
      <c r="S138" s="118" t="e">
        <f>COUNTIF([1]week12!#REF!,$D138)</f>
        <v>#REF!</v>
      </c>
      <c r="T138" s="118" t="e">
        <f>COUNTIF([1]week13!#REF!,$D138)</f>
        <v>#REF!</v>
      </c>
      <c r="U138" s="118" t="e">
        <f>COUNTIF([1]week14!#REF!,$D138)</f>
        <v>#REF!</v>
      </c>
      <c r="V138" s="118" t="e">
        <f>COUNTIF([1]week15!#REF!,$D138)</f>
        <v>#REF!</v>
      </c>
      <c r="Y138" s="124" t="e">
        <f t="shared" si="7"/>
        <v>#VALUE!</v>
      </c>
      <c r="Z138" s="124" t="e">
        <f>SUMIF([1]week1!$F$1:$F$1000,$D138,[1]week1!$J$1:$J$1000)</f>
        <v>#VALUE!</v>
      </c>
      <c r="AA138" s="124" t="e">
        <f>SUMIF('[1]week 2'!$F$1:$F$936,$D138,'[1]week 2'!$J$1:$J$936)</f>
        <v>#VALUE!</v>
      </c>
      <c r="AB138" s="124" t="e">
        <f>SUMIF([1]week3!$F$1:$F$1000,$D138,[1]week3!$J$1:$J$1000)</f>
        <v>#VALUE!</v>
      </c>
      <c r="AC138" s="124" t="e">
        <f>SUMIF([1]week4!$F$1:$F$1000,$D138,[1]week4!$J$1:$J$1000)</f>
        <v>#VALUE!</v>
      </c>
      <c r="AD138" s="124" t="e">
        <f>SUMIF([1]week5!$F$1:$F$1000,$D138,[1]week5!$J$1:$J$1000)</f>
        <v>#VALUE!</v>
      </c>
      <c r="AE138" s="135" t="e">
        <f>SUMIF([1]week7!$F$1:$F$1000,$D138,[1]week7!$J$1:$J$1000)</f>
        <v>#VALUE!</v>
      </c>
      <c r="AF138" s="124" t="e">
        <f>SUMIF([1]week6!$F$1:$F$1000,$D138,[1]week6!$J$1:$J$1000)</f>
        <v>#VALUE!</v>
      </c>
      <c r="AG138" s="124" t="e">
        <f>SUMIF([1]week8!$F$1:$F$1000,$D138,[1]week8!$J$1:$J$1000)</f>
        <v>#VALUE!</v>
      </c>
      <c r="AH138" s="124" t="e">
        <f>SUMIF([1]week9!$F$1:$F$1000,$D138,[1]week9!$J$1:$J$1000)</f>
        <v>#VALUE!</v>
      </c>
      <c r="AI138" s="124" t="e">
        <f>SUMIF([1]week10!$F$1:$F$1000,$D138,[1]week10!$J$1:$J$1000)</f>
        <v>#VALUE!</v>
      </c>
      <c r="AJ138" s="124" t="e">
        <f>SUMIF([1]week11!$F$1:$F$1000,$D138,[1]week11!$J$1:$J$1000)</f>
        <v>#VALUE!</v>
      </c>
      <c r="AK138" s="124" t="e">
        <f>SUMIF([1]week12!$F$1:$F$1000,$D138,[1]week12!$J$1:$J$1000)</f>
        <v>#VALUE!</v>
      </c>
      <c r="AL138" s="124" t="e">
        <f>SUMIF([1]week13!$F$1:$F$1000,$D138,[1]week13!$J$1:$J$1000)</f>
        <v>#VALUE!</v>
      </c>
      <c r="AM138" s="124" t="e">
        <f>SUMIF([1]week14!$F$1:$F$1000,$D138,[1]week14!$J$1:$J$1000)</f>
        <v>#VALUE!</v>
      </c>
      <c r="AN138" s="124" t="e">
        <f>SUMIF([1]week15!$F$1:$F$1000,$D138,[1]week15!$J$1:$J$1000)</f>
        <v>#VALUE!</v>
      </c>
      <c r="AP138" s="136" t="e">
        <f t="shared" si="8"/>
        <v>#VALUE!</v>
      </c>
      <c r="AQ138" s="124" t="e">
        <f>SUMIF([1]week1!$F$1:$F$1000,$D138,[1]week1!$I$1:$I$1000)</f>
        <v>#VALUE!</v>
      </c>
      <c r="AR138" s="124" t="e">
        <f>SUMIF('[1]week 2'!$F$1:$F$936,$D138,'[1]week 2'!$I$1:$I$936)</f>
        <v>#VALUE!</v>
      </c>
      <c r="AS138" s="124" t="e">
        <f>SUMIF([1]week3!$F$1:$F$1000,$D138,[1]week3!$I$1:$I$1000)</f>
        <v>#VALUE!</v>
      </c>
      <c r="AT138" s="124" t="e">
        <f>SUMIF([1]week4!$F$1:$F$1000,$D138,[1]week4!$I$1:$I$1000)</f>
        <v>#VALUE!</v>
      </c>
      <c r="AU138" s="124" t="e">
        <f>SUMIF([1]week5!$F$1:$F$1000,$D138,[1]week5!$I$1:$I$1000)</f>
        <v>#VALUE!</v>
      </c>
      <c r="AV138" s="135" t="e">
        <f>SUMIF([1]week7!$F$1:$F$1000,$D138,[1]week7!$I$1:$I$1000)</f>
        <v>#VALUE!</v>
      </c>
      <c r="AW138" s="124" t="e">
        <f>SUMIF([1]week6!$F$1:$F$1000,$D138,[1]week6!$I$1:$I$1000)</f>
        <v>#VALUE!</v>
      </c>
      <c r="AX138" s="124" t="e">
        <f>SUMIF([1]week8!$F$1:$F$1000,$D138,[1]week8!$I$1:$I$1000)</f>
        <v>#VALUE!</v>
      </c>
      <c r="AY138" s="124" t="e">
        <f>SUMIF([1]week9!$F$1:$F$1000,$D138,[1]week9!$I$1:$I$1000)</f>
        <v>#VALUE!</v>
      </c>
      <c r="AZ138" s="124" t="e">
        <f>SUMIF([1]week10!$F$1:$F$1000,$D138,[1]week10!$I$1:$I$1000)</f>
        <v>#VALUE!</v>
      </c>
      <c r="BA138" s="124" t="e">
        <f>SUMIF([1]week11!$F$1:$F$1000,$D138,[1]week11!$I$1:$I$1000)</f>
        <v>#VALUE!</v>
      </c>
      <c r="BB138" s="124" t="e">
        <f>SUMIF([1]week12!$F$1:$F$1000,$D138,[1]week12!$I$1:$I$1000)</f>
        <v>#VALUE!</v>
      </c>
      <c r="BC138" s="124" t="e">
        <f>SUMIF([1]week13!$F$1:$F$1000,$D138,[1]week13!$I$1:$I$1000)</f>
        <v>#VALUE!</v>
      </c>
      <c r="BD138" s="124" t="e">
        <f>SUMIF([1]week14!$F$1:$F$1000,$D138,[1]week14!$I$1:$I$1000)</f>
        <v>#VALUE!</v>
      </c>
      <c r="BE138" s="124" t="e">
        <f>SUMIF([1]week15!$F$1:$F$1000,$D138,[1]week15!$I$1:$I$1000)</f>
        <v>#VALUE!</v>
      </c>
    </row>
    <row r="139" spans="1:57" ht="13.5" customHeight="1">
      <c r="A139" t="s">
        <v>12</v>
      </c>
      <c r="B139" s="137" t="s">
        <v>18</v>
      </c>
      <c r="C139" s="118">
        <v>7</v>
      </c>
      <c r="D139" s="140" t="s">
        <v>182</v>
      </c>
      <c r="E139" s="120" t="s">
        <v>112</v>
      </c>
      <c r="F139" s="121" t="e">
        <f t="shared" si="6"/>
        <v>#REF!</v>
      </c>
      <c r="H139" s="118" t="e">
        <f>COUNTIF([1]week1!#REF!,$D139)</f>
        <v>#REF!</v>
      </c>
      <c r="I139" s="118" t="e">
        <f>COUNTIF('[1]week 2'!#REF!,$D139)</f>
        <v>#REF!</v>
      </c>
      <c r="J139" s="118" t="e">
        <f>COUNTIF([1]week3!#REF!,$D139)</f>
        <v>#REF!</v>
      </c>
      <c r="K139" s="118" t="e">
        <f>COUNTIF([1]week4!#REF!,$D139)</f>
        <v>#REF!</v>
      </c>
      <c r="L139" s="118" t="e">
        <f>COUNTIF([1]week5!#REF!,$D139)</f>
        <v>#REF!</v>
      </c>
      <c r="M139" s="118" t="e">
        <f>COUNTIF([1]week6!#REF!,$D139)</f>
        <v>#REF!</v>
      </c>
      <c r="N139" s="118" t="e">
        <f>COUNTIF([1]week7!#REF!,$D139)</f>
        <v>#REF!</v>
      </c>
      <c r="O139" s="118" t="e">
        <f>COUNTIF([1]week8!#REF!,$D139)</f>
        <v>#REF!</v>
      </c>
      <c r="P139" s="118" t="e">
        <f>COUNTIF([1]week9!#REF!,$D139)</f>
        <v>#REF!</v>
      </c>
      <c r="Q139" s="118" t="e">
        <f>COUNTIF([1]week10!#REF!,$D139)</f>
        <v>#REF!</v>
      </c>
      <c r="R139" s="118" t="e">
        <f>COUNTIF([1]week11!#REF!,$D139)</f>
        <v>#REF!</v>
      </c>
      <c r="S139" s="118" t="e">
        <f>COUNTIF([1]week12!#REF!,$D139)</f>
        <v>#REF!</v>
      </c>
      <c r="T139" s="118" t="e">
        <f>COUNTIF([1]week13!#REF!,$D139)</f>
        <v>#REF!</v>
      </c>
      <c r="U139" s="118" t="e">
        <f>COUNTIF([1]week14!#REF!,$D139)</f>
        <v>#REF!</v>
      </c>
      <c r="V139" s="118" t="e">
        <f>COUNTIF([1]week15!#REF!,$D139)</f>
        <v>#REF!</v>
      </c>
      <c r="Y139" s="124" t="e">
        <f t="shared" si="7"/>
        <v>#VALUE!</v>
      </c>
      <c r="Z139" s="124" t="e">
        <f>SUMIF([1]week1!$F$1:$F$1000,$D139,[1]week1!$J$1:$J$1000)</f>
        <v>#VALUE!</v>
      </c>
      <c r="AA139" s="124" t="e">
        <f>SUMIF('[1]week 2'!$F$1:$F$936,$D139,'[1]week 2'!$J$1:$J$936)</f>
        <v>#VALUE!</v>
      </c>
      <c r="AB139" s="124" t="e">
        <f>SUMIF([1]week3!$F$1:$F$1000,$D139,[1]week3!$J$1:$J$1000)</f>
        <v>#VALUE!</v>
      </c>
      <c r="AC139" s="124" t="e">
        <f>SUMIF([1]week4!$F$1:$F$1000,$D139,[1]week4!$J$1:$J$1000)</f>
        <v>#VALUE!</v>
      </c>
      <c r="AD139" s="124" t="e">
        <f>SUMIF([1]week5!$F$1:$F$1000,$D139,[1]week5!$J$1:$J$1000)</f>
        <v>#VALUE!</v>
      </c>
      <c r="AE139" s="135" t="e">
        <f>SUMIF([1]week7!$F$1:$F$1000,$D139,[1]week7!$J$1:$J$1000)</f>
        <v>#VALUE!</v>
      </c>
      <c r="AF139" s="124" t="e">
        <f>SUMIF([1]week6!$F$1:$F$1000,$D139,[1]week6!$J$1:$J$1000)</f>
        <v>#VALUE!</v>
      </c>
      <c r="AG139" s="124" t="e">
        <f>SUMIF([1]week8!$F$1:$F$1000,$D139,[1]week8!$J$1:$J$1000)</f>
        <v>#VALUE!</v>
      </c>
      <c r="AH139" s="124" t="e">
        <f>SUMIF([1]week9!$F$1:$F$1000,$D139,[1]week9!$J$1:$J$1000)</f>
        <v>#VALUE!</v>
      </c>
      <c r="AI139" s="124" t="e">
        <f>SUMIF([1]week10!$F$1:$F$1000,$D139,[1]week10!$J$1:$J$1000)</f>
        <v>#VALUE!</v>
      </c>
      <c r="AJ139" s="124" t="e">
        <f>SUMIF([1]week11!$F$1:$F$1000,$D139,[1]week11!$J$1:$J$1000)</f>
        <v>#VALUE!</v>
      </c>
      <c r="AK139" s="124" t="e">
        <f>SUMIF([1]week12!$F$1:$F$1000,$D139,[1]week12!$J$1:$J$1000)</f>
        <v>#VALUE!</v>
      </c>
      <c r="AL139" s="124" t="e">
        <f>SUMIF([1]week13!$F$1:$F$1000,$D139,[1]week13!$J$1:$J$1000)</f>
        <v>#VALUE!</v>
      </c>
      <c r="AM139" s="124" t="e">
        <f>SUMIF([1]week14!$F$1:$F$1000,$D139,[1]week14!$J$1:$J$1000)</f>
        <v>#VALUE!</v>
      </c>
      <c r="AN139" s="124" t="e">
        <f>SUMIF([1]week15!$F$1:$F$1000,$D139,[1]week15!$J$1:$J$1000)</f>
        <v>#VALUE!</v>
      </c>
      <c r="AP139" s="136" t="e">
        <f t="shared" si="8"/>
        <v>#VALUE!</v>
      </c>
      <c r="AQ139" s="124" t="e">
        <f>SUMIF([1]week1!$F$1:$F$1000,$D139,[1]week1!$I$1:$I$1000)</f>
        <v>#VALUE!</v>
      </c>
      <c r="AR139" s="124" t="e">
        <f>SUMIF('[1]week 2'!$F$1:$F$936,$D139,'[1]week 2'!$I$1:$I$936)</f>
        <v>#VALUE!</v>
      </c>
      <c r="AS139" s="124" t="e">
        <f>SUMIF([1]week3!$F$1:$F$1000,$D139,[1]week3!$I$1:$I$1000)</f>
        <v>#VALUE!</v>
      </c>
      <c r="AT139" s="124" t="e">
        <f>SUMIF([1]week4!$F$1:$F$1000,$D139,[1]week4!$I$1:$I$1000)</f>
        <v>#VALUE!</v>
      </c>
      <c r="AU139" s="124" t="e">
        <f>SUMIF([1]week5!$F$1:$F$1000,$D139,[1]week5!$I$1:$I$1000)</f>
        <v>#VALUE!</v>
      </c>
      <c r="AV139" s="135" t="e">
        <f>SUMIF([1]week7!$F$1:$F$1000,$D139,[1]week7!$I$1:$I$1000)</f>
        <v>#VALUE!</v>
      </c>
      <c r="AW139" s="124" t="e">
        <f>SUMIF([1]week6!$F$1:$F$1000,$D139,[1]week6!$I$1:$I$1000)</f>
        <v>#VALUE!</v>
      </c>
      <c r="AX139" s="124" t="e">
        <f>SUMIF([1]week8!$F$1:$F$1000,$D139,[1]week8!$I$1:$I$1000)</f>
        <v>#VALUE!</v>
      </c>
      <c r="AY139" s="124" t="e">
        <f>SUMIF([1]week9!$F$1:$F$1000,$D139,[1]week9!$I$1:$I$1000)</f>
        <v>#VALUE!</v>
      </c>
      <c r="AZ139" s="124" t="e">
        <f>SUMIF([1]week10!$F$1:$F$1000,$D139,[1]week10!$I$1:$I$1000)</f>
        <v>#VALUE!</v>
      </c>
      <c r="BA139" s="124" t="e">
        <f>SUMIF([1]week11!$F$1:$F$1000,$D139,[1]week11!$I$1:$I$1000)</f>
        <v>#VALUE!</v>
      </c>
      <c r="BB139" s="124" t="e">
        <f>SUMIF([1]week12!$F$1:$F$1000,$D139,[1]week12!$I$1:$I$1000)</f>
        <v>#VALUE!</v>
      </c>
      <c r="BC139" s="124" t="e">
        <f>SUMIF([1]week13!$F$1:$F$1000,$D139,[1]week13!$I$1:$I$1000)</f>
        <v>#VALUE!</v>
      </c>
      <c r="BD139" s="124" t="e">
        <f>SUMIF([1]week14!$F$1:$F$1000,$D139,[1]week14!$I$1:$I$1000)</f>
        <v>#VALUE!</v>
      </c>
      <c r="BE139" s="124" t="e">
        <f>SUMIF([1]week15!$F$1:$F$1000,$D139,[1]week15!$I$1:$I$1000)</f>
        <v>#VALUE!</v>
      </c>
    </row>
    <row r="140" spans="1:57" ht="13.5" customHeight="1">
      <c r="A140" t="s">
        <v>12</v>
      </c>
      <c r="B140" s="137" t="s">
        <v>18</v>
      </c>
      <c r="C140" s="118">
        <v>8</v>
      </c>
      <c r="D140" s="143" t="s">
        <v>183</v>
      </c>
      <c r="E140" s="120" t="s">
        <v>112</v>
      </c>
      <c r="F140" s="121" t="e">
        <f t="shared" si="6"/>
        <v>#REF!</v>
      </c>
      <c r="H140" s="118" t="e">
        <f>COUNTIF([1]week1!#REF!,$D140)</f>
        <v>#REF!</v>
      </c>
      <c r="I140" s="118" t="e">
        <f>COUNTIF('[1]week 2'!#REF!,$D140)</f>
        <v>#REF!</v>
      </c>
      <c r="J140" s="118" t="e">
        <f>COUNTIF([1]week3!#REF!,$D140)</f>
        <v>#REF!</v>
      </c>
      <c r="K140" s="118" t="e">
        <f>COUNTIF([1]week4!#REF!,$D140)</f>
        <v>#REF!</v>
      </c>
      <c r="L140" s="118" t="e">
        <f>COUNTIF([1]week5!#REF!,$D140)</f>
        <v>#REF!</v>
      </c>
      <c r="M140" s="118" t="e">
        <f>COUNTIF([1]week6!#REF!,$D140)</f>
        <v>#REF!</v>
      </c>
      <c r="N140" s="118" t="e">
        <f>COUNTIF([1]week7!#REF!,$D140)</f>
        <v>#REF!</v>
      </c>
      <c r="O140" s="118" t="e">
        <f>COUNTIF([1]week8!#REF!,$D140)</f>
        <v>#REF!</v>
      </c>
      <c r="P140" s="118" t="e">
        <f>COUNTIF([1]week9!#REF!,$D140)</f>
        <v>#REF!</v>
      </c>
      <c r="Q140" s="118" t="e">
        <f>COUNTIF([1]week10!#REF!,$D140)</f>
        <v>#REF!</v>
      </c>
      <c r="R140" s="118" t="e">
        <f>COUNTIF([1]week11!#REF!,$D140)</f>
        <v>#REF!</v>
      </c>
      <c r="S140" s="118" t="e">
        <f>COUNTIF([1]week12!#REF!,$D140)</f>
        <v>#REF!</v>
      </c>
      <c r="T140" s="118" t="e">
        <f>COUNTIF([1]week13!#REF!,$D140)</f>
        <v>#REF!</v>
      </c>
      <c r="U140" s="118" t="e">
        <f>COUNTIF([1]week14!#REF!,$D140)</f>
        <v>#REF!</v>
      </c>
      <c r="V140" s="118" t="e">
        <f>COUNTIF([1]week15!#REF!,$D140)</f>
        <v>#REF!</v>
      </c>
      <c r="Y140" s="124" t="e">
        <f t="shared" si="7"/>
        <v>#VALUE!</v>
      </c>
      <c r="Z140" s="124" t="e">
        <f>SUMIF([1]week1!$F$1:$F$1000,$D140,[1]week1!$J$1:$J$1000)</f>
        <v>#VALUE!</v>
      </c>
      <c r="AA140" s="124" t="e">
        <f>SUMIF('[1]week 2'!$F$1:$F$936,$D140,'[1]week 2'!$J$1:$J$936)</f>
        <v>#VALUE!</v>
      </c>
      <c r="AB140" s="124" t="e">
        <f>SUMIF([1]week3!$F$1:$F$1000,$D140,[1]week3!$J$1:$J$1000)</f>
        <v>#VALUE!</v>
      </c>
      <c r="AC140" s="124" t="e">
        <f>SUMIF([1]week4!$F$1:$F$1000,$D140,[1]week4!$J$1:$J$1000)</f>
        <v>#VALUE!</v>
      </c>
      <c r="AD140" s="124" t="e">
        <f>SUMIF([1]week5!$F$1:$F$1000,$D140,[1]week5!$J$1:$J$1000)</f>
        <v>#VALUE!</v>
      </c>
      <c r="AE140" s="135" t="e">
        <f>SUMIF([1]week7!$F$1:$F$1000,$D140,[1]week7!$J$1:$J$1000)</f>
        <v>#VALUE!</v>
      </c>
      <c r="AF140" s="124" t="e">
        <f>SUMIF([1]week6!$F$1:$F$1000,$D140,[1]week6!$J$1:$J$1000)</f>
        <v>#VALUE!</v>
      </c>
      <c r="AG140" s="124" t="e">
        <f>SUMIF([1]week8!$F$1:$F$1000,$D140,[1]week8!$J$1:$J$1000)</f>
        <v>#VALUE!</v>
      </c>
      <c r="AH140" s="124" t="e">
        <f>SUMIF([1]week9!$F$1:$F$1000,$D140,[1]week9!$J$1:$J$1000)</f>
        <v>#VALUE!</v>
      </c>
      <c r="AI140" s="124" t="e">
        <f>SUMIF([1]week10!$F$1:$F$1000,$D140,[1]week10!$J$1:$J$1000)</f>
        <v>#VALUE!</v>
      </c>
      <c r="AJ140" s="124" t="e">
        <f>SUMIF([1]week11!$F$1:$F$1000,$D140,[1]week11!$J$1:$J$1000)</f>
        <v>#VALUE!</v>
      </c>
      <c r="AK140" s="124" t="e">
        <f>SUMIF([1]week12!$F$1:$F$1000,$D140,[1]week12!$J$1:$J$1000)</f>
        <v>#VALUE!</v>
      </c>
      <c r="AL140" s="124" t="e">
        <f>SUMIF([1]week13!$F$1:$F$1000,$D140,[1]week13!$J$1:$J$1000)</f>
        <v>#VALUE!</v>
      </c>
      <c r="AM140" s="124" t="e">
        <f>SUMIF([1]week14!$F$1:$F$1000,$D140,[1]week14!$J$1:$J$1000)</f>
        <v>#VALUE!</v>
      </c>
      <c r="AN140" s="124" t="e">
        <f>SUMIF([1]week15!$F$1:$F$1000,$D140,[1]week15!$J$1:$J$1000)</f>
        <v>#VALUE!</v>
      </c>
      <c r="AP140" s="136" t="e">
        <f t="shared" si="8"/>
        <v>#VALUE!</v>
      </c>
      <c r="AQ140" s="124" t="e">
        <f>SUMIF([1]week1!$F$1:$F$1000,$D140,[1]week1!$I$1:$I$1000)</f>
        <v>#VALUE!</v>
      </c>
      <c r="AR140" s="124" t="e">
        <f>SUMIF('[1]week 2'!$F$1:$F$936,$D140,'[1]week 2'!$I$1:$I$936)</f>
        <v>#VALUE!</v>
      </c>
      <c r="AS140" s="124" t="e">
        <f>SUMIF([1]week3!$F$1:$F$1000,$D140,[1]week3!$I$1:$I$1000)</f>
        <v>#VALUE!</v>
      </c>
      <c r="AT140" s="124" t="e">
        <f>SUMIF([1]week4!$F$1:$F$1000,$D140,[1]week4!$I$1:$I$1000)</f>
        <v>#VALUE!</v>
      </c>
      <c r="AU140" s="124" t="e">
        <f>SUMIF([1]week5!$F$1:$F$1000,$D140,[1]week5!$I$1:$I$1000)</f>
        <v>#VALUE!</v>
      </c>
      <c r="AV140" s="135" t="e">
        <f>SUMIF([1]week7!$F$1:$F$1000,$D140,[1]week7!$I$1:$I$1000)</f>
        <v>#VALUE!</v>
      </c>
      <c r="AW140" s="124" t="e">
        <f>SUMIF([1]week6!$F$1:$F$1000,$D140,[1]week6!$I$1:$I$1000)</f>
        <v>#VALUE!</v>
      </c>
      <c r="AX140" s="124" t="e">
        <f>SUMIF([1]week8!$F$1:$F$1000,$D140,[1]week8!$I$1:$I$1000)</f>
        <v>#VALUE!</v>
      </c>
      <c r="AY140" s="124" t="e">
        <f>SUMIF([1]week9!$F$1:$F$1000,$D140,[1]week9!$I$1:$I$1000)</f>
        <v>#VALUE!</v>
      </c>
      <c r="AZ140" s="124" t="e">
        <f>SUMIF([1]week10!$F$1:$F$1000,$D140,[1]week10!$I$1:$I$1000)</f>
        <v>#VALUE!</v>
      </c>
      <c r="BA140" s="124" t="e">
        <f>SUMIF([1]week11!$F$1:$F$1000,$D140,[1]week11!$I$1:$I$1000)</f>
        <v>#VALUE!</v>
      </c>
      <c r="BB140" s="124" t="e">
        <f>SUMIF([1]week12!$F$1:$F$1000,$D140,[1]week12!$I$1:$I$1000)</f>
        <v>#VALUE!</v>
      </c>
      <c r="BC140" s="124" t="e">
        <f>SUMIF([1]week13!$F$1:$F$1000,$D140,[1]week13!$I$1:$I$1000)</f>
        <v>#VALUE!</v>
      </c>
      <c r="BD140" s="124" t="e">
        <f>SUMIF([1]week14!$F$1:$F$1000,$D140,[1]week14!$I$1:$I$1000)</f>
        <v>#VALUE!</v>
      </c>
      <c r="BE140" s="124" t="e">
        <f>SUMIF([1]week15!$F$1:$F$1000,$D140,[1]week15!$I$1:$I$1000)</f>
        <v>#VALUE!</v>
      </c>
    </row>
    <row r="141" spans="1:57" ht="13.5" customHeight="1">
      <c r="A141" t="s">
        <v>12</v>
      </c>
      <c r="B141" s="137" t="s">
        <v>18</v>
      </c>
      <c r="C141" s="118">
        <v>9</v>
      </c>
      <c r="D141" s="140" t="s">
        <v>372</v>
      </c>
      <c r="E141" s="120" t="s">
        <v>112</v>
      </c>
      <c r="F141" s="121" t="e">
        <f t="shared" si="6"/>
        <v>#REF!</v>
      </c>
      <c r="H141" s="118" t="e">
        <f>COUNTIF([1]week1!#REF!,#REF!)</f>
        <v>#REF!</v>
      </c>
      <c r="I141" s="118" t="e">
        <f>COUNTIF('[1]week 2'!#REF!,#REF!)</f>
        <v>#REF!</v>
      </c>
      <c r="J141" s="118" t="e">
        <f>COUNTIF([1]week3!#REF!,#REF!)</f>
        <v>#REF!</v>
      </c>
      <c r="K141" s="118" t="e">
        <f>COUNTIF([1]week4!#REF!,#REF!)</f>
        <v>#REF!</v>
      </c>
      <c r="L141" s="118" t="e">
        <f>COUNTIF([1]week5!#REF!,#REF!)</f>
        <v>#REF!</v>
      </c>
      <c r="M141" s="118" t="e">
        <f>COUNTIF([1]week6!#REF!,#REF!)</f>
        <v>#REF!</v>
      </c>
      <c r="N141" s="118" t="e">
        <f>COUNTIF([1]week7!#REF!,#REF!)</f>
        <v>#REF!</v>
      </c>
      <c r="O141" s="118" t="e">
        <f>COUNTIF([1]week8!#REF!,#REF!)</f>
        <v>#REF!</v>
      </c>
      <c r="P141" s="118" t="e">
        <f>COUNTIF([1]week9!#REF!,#REF!)</f>
        <v>#REF!</v>
      </c>
      <c r="Q141" s="118" t="e">
        <f>COUNTIF([1]week10!#REF!,#REF!)</f>
        <v>#REF!</v>
      </c>
      <c r="R141" s="118" t="e">
        <f>COUNTIF([1]week11!#REF!,#REF!)</f>
        <v>#REF!</v>
      </c>
      <c r="S141" s="118" t="e">
        <f>COUNTIF([1]week12!#REF!,#REF!)</f>
        <v>#REF!</v>
      </c>
      <c r="T141" s="118" t="e">
        <f>COUNTIF([1]week13!#REF!,#REF!)</f>
        <v>#REF!</v>
      </c>
      <c r="U141" s="118" t="e">
        <f>COUNTIF([1]week14!#REF!,#REF!)</f>
        <v>#REF!</v>
      </c>
      <c r="V141" s="118" t="e">
        <f>COUNTIF([1]week15!#REF!,#REF!)</f>
        <v>#REF!</v>
      </c>
      <c r="Y141" s="124" t="e">
        <f t="shared" si="7"/>
        <v>#VALUE!</v>
      </c>
      <c r="Z141" s="124" t="e">
        <f>SUMIF([1]week1!$F$1:$F$1000,#REF!,[1]week1!$J$1:$J$1000)</f>
        <v>#VALUE!</v>
      </c>
      <c r="AA141" s="124" t="e">
        <f>SUMIF('[1]week 2'!$F$1:$F$936,#REF!,'[1]week 2'!$J$1:$J$936)</f>
        <v>#VALUE!</v>
      </c>
      <c r="AB141" s="124" t="e">
        <f>SUMIF([1]week3!$F$1:$F$1000,#REF!,[1]week3!$J$1:$J$1000)</f>
        <v>#VALUE!</v>
      </c>
      <c r="AC141" s="124" t="e">
        <f>SUMIF([1]week4!$F$1:$F$1000,#REF!,[1]week4!$J$1:$J$1000)</f>
        <v>#VALUE!</v>
      </c>
      <c r="AD141" s="124" t="e">
        <f>SUMIF([1]week5!$F$1:$F$1000,#REF!,[1]week5!$J$1:$J$1000)</f>
        <v>#VALUE!</v>
      </c>
      <c r="AE141" s="135" t="e">
        <f>SUMIF([1]week7!$F$1:$F$1000,#REF!,[1]week7!$J$1:$J$1000)</f>
        <v>#VALUE!</v>
      </c>
      <c r="AF141" s="124" t="e">
        <f>SUMIF([1]week6!$F$1:$F$1000,#REF!,[1]week6!$J$1:$J$1000)</f>
        <v>#VALUE!</v>
      </c>
      <c r="AG141" s="124" t="e">
        <f>SUMIF([1]week8!$F$1:$F$1000,#REF!,[1]week8!$J$1:$J$1000)</f>
        <v>#VALUE!</v>
      </c>
      <c r="AH141" s="124" t="e">
        <f>SUMIF([1]week9!$F$1:$F$1000,#REF!,[1]week9!$J$1:$J$1000)</f>
        <v>#VALUE!</v>
      </c>
      <c r="AI141" s="124" t="e">
        <f>SUMIF([1]week10!$F$1:$F$1000,#REF!,[1]week10!$J$1:$J$1000)</f>
        <v>#VALUE!</v>
      </c>
      <c r="AJ141" s="124" t="e">
        <f>SUMIF([1]week11!$F$1:$F$1000,#REF!,[1]week11!$J$1:$J$1000)</f>
        <v>#VALUE!</v>
      </c>
      <c r="AK141" s="124" t="e">
        <f>SUMIF([1]week12!$F$1:$F$1000,#REF!,[1]week12!$J$1:$J$1000)</f>
        <v>#VALUE!</v>
      </c>
      <c r="AL141" s="124" t="e">
        <f>SUMIF([1]week13!$F$1:$F$1000,#REF!,[1]week13!$J$1:$J$1000)</f>
        <v>#VALUE!</v>
      </c>
      <c r="AM141" s="124" t="e">
        <f>SUMIF([1]week14!$F$1:$F$1000,#REF!,[1]week14!$J$1:$J$1000)</f>
        <v>#VALUE!</v>
      </c>
      <c r="AN141" s="124" t="e">
        <f>SUMIF([1]week15!$F$1:$F$1000,#REF!,[1]week15!$J$1:$J$1000)</f>
        <v>#VALUE!</v>
      </c>
      <c r="AP141" s="136" t="e">
        <f t="shared" si="8"/>
        <v>#VALUE!</v>
      </c>
      <c r="AQ141" s="124" t="e">
        <f>SUMIF([1]week1!$F$1:$F$1000,#REF!,[1]week1!$I$1:$I$1000)</f>
        <v>#VALUE!</v>
      </c>
      <c r="AR141" s="124" t="e">
        <f>SUMIF('[1]week 2'!$F$1:$F$936,#REF!,'[1]week 2'!$I$1:$I$936)</f>
        <v>#VALUE!</v>
      </c>
      <c r="AS141" s="124" t="e">
        <f>SUMIF([1]week3!$F$1:$F$1000,#REF!,[1]week3!$I$1:$I$1000)</f>
        <v>#VALUE!</v>
      </c>
      <c r="AT141" s="124" t="e">
        <f>SUMIF([1]week4!$F$1:$F$1000,#REF!,[1]week4!$I$1:$I$1000)</f>
        <v>#VALUE!</v>
      </c>
      <c r="AU141" s="124" t="e">
        <f>SUMIF([1]week5!$F$1:$F$1000,#REF!,[1]week5!$I$1:$I$1000)</f>
        <v>#VALUE!</v>
      </c>
      <c r="AV141" s="135" t="e">
        <f>SUMIF([1]week7!$F$1:$F$1000,#REF!,[1]week7!$I$1:$I$1000)</f>
        <v>#VALUE!</v>
      </c>
      <c r="AW141" s="124" t="e">
        <f>SUMIF([1]week6!$F$1:$F$1000,#REF!,[1]week6!$I$1:$I$1000)</f>
        <v>#VALUE!</v>
      </c>
      <c r="AX141" s="124" t="e">
        <f>SUMIF([1]week8!$F$1:$F$1000,#REF!,[1]week8!$I$1:$I$1000)</f>
        <v>#VALUE!</v>
      </c>
      <c r="AY141" s="124" t="e">
        <f>SUMIF([1]week9!$F$1:$F$1000,#REF!,[1]week9!$I$1:$I$1000)</f>
        <v>#VALUE!</v>
      </c>
      <c r="AZ141" s="124" t="e">
        <f>SUMIF([1]week10!$F$1:$F$1000,#REF!,[1]week10!$I$1:$I$1000)</f>
        <v>#VALUE!</v>
      </c>
      <c r="BA141" s="124" t="e">
        <f>SUMIF([1]week11!$F$1:$F$1000,#REF!,[1]week11!$I$1:$I$1000)</f>
        <v>#VALUE!</v>
      </c>
      <c r="BB141" s="124" t="e">
        <f>SUMIF([1]week12!$F$1:$F$1000,#REF!,[1]week12!$I$1:$I$1000)</f>
        <v>#VALUE!</v>
      </c>
      <c r="BC141" s="124" t="e">
        <f>SUMIF([1]week13!$F$1:$F$1000,#REF!,[1]week13!$I$1:$I$1000)</f>
        <v>#VALUE!</v>
      </c>
      <c r="BD141" s="124" t="e">
        <f>SUMIF([1]week14!$F$1:$F$1000,#REF!,[1]week14!$I$1:$I$1000)</f>
        <v>#VALUE!</v>
      </c>
      <c r="BE141" s="124" t="e">
        <f>SUMIF([1]week15!$F$1:$F$1000,#REF!,[1]week15!$I$1:$I$1000)</f>
        <v>#VALUE!</v>
      </c>
    </row>
    <row r="142" spans="1:57" ht="13.5" customHeight="1">
      <c r="A142" t="s">
        <v>12</v>
      </c>
      <c r="B142" s="137" t="s">
        <v>18</v>
      </c>
      <c r="C142" s="118">
        <v>10</v>
      </c>
      <c r="D142" s="142" t="s">
        <v>301</v>
      </c>
      <c r="E142" s="120" t="s">
        <v>112</v>
      </c>
      <c r="F142" s="121" t="e">
        <f t="shared" si="6"/>
        <v>#REF!</v>
      </c>
      <c r="H142" s="118" t="e">
        <f>COUNTIF([1]week1!#REF!,$D141)</f>
        <v>#REF!</v>
      </c>
      <c r="I142" s="118" t="e">
        <f>COUNTIF('[1]week 2'!#REF!,$D141)</f>
        <v>#REF!</v>
      </c>
      <c r="J142" s="118" t="e">
        <f>COUNTIF([1]week3!#REF!,$D141)</f>
        <v>#REF!</v>
      </c>
      <c r="K142" s="118" t="e">
        <f>COUNTIF([1]week4!#REF!,$D141)</f>
        <v>#REF!</v>
      </c>
      <c r="L142" s="118" t="e">
        <f>COUNTIF([1]week5!#REF!,$D141)</f>
        <v>#REF!</v>
      </c>
      <c r="M142" s="118" t="e">
        <f>COUNTIF([1]week6!#REF!,$D141)</f>
        <v>#REF!</v>
      </c>
      <c r="N142" s="118" t="e">
        <f>COUNTIF([1]week7!#REF!,$D141)</f>
        <v>#REF!</v>
      </c>
      <c r="O142" s="118" t="e">
        <f>COUNTIF([1]week8!#REF!,$D141)</f>
        <v>#REF!</v>
      </c>
      <c r="P142" s="118" t="e">
        <f>COUNTIF([1]week9!#REF!,$D141)</f>
        <v>#REF!</v>
      </c>
      <c r="Q142" s="118" t="e">
        <f>COUNTIF([1]week10!#REF!,$D141)</f>
        <v>#REF!</v>
      </c>
      <c r="R142" s="118" t="e">
        <f>COUNTIF([1]week11!#REF!,$D141)</f>
        <v>#REF!</v>
      </c>
      <c r="S142" s="118" t="e">
        <f>COUNTIF([1]week12!#REF!,$D141)</f>
        <v>#REF!</v>
      </c>
      <c r="T142" s="118" t="e">
        <f>COUNTIF([1]week13!#REF!,$D141)</f>
        <v>#REF!</v>
      </c>
      <c r="U142" s="118" t="e">
        <f>COUNTIF([1]week14!#REF!,$D141)</f>
        <v>#REF!</v>
      </c>
      <c r="V142" s="118" t="e">
        <f>COUNTIF([1]week15!#REF!,$D141)</f>
        <v>#REF!</v>
      </c>
      <c r="Y142" s="124" t="e">
        <f t="shared" si="7"/>
        <v>#VALUE!</v>
      </c>
      <c r="Z142" s="124" t="e">
        <f>SUMIF([1]week1!$F$1:$F$1000,$D141,[1]week1!$J$1:$J$1000)</f>
        <v>#VALUE!</v>
      </c>
      <c r="AA142" s="124" t="e">
        <f>SUMIF('[1]week 2'!$F$1:$F$936,$D141,'[1]week 2'!$J$1:$J$936)</f>
        <v>#VALUE!</v>
      </c>
      <c r="AB142" s="124" t="e">
        <f>SUMIF([1]week3!$F$1:$F$1000,$D141,[1]week3!$J$1:$J$1000)</f>
        <v>#VALUE!</v>
      </c>
      <c r="AC142" s="124" t="e">
        <f>SUMIF([1]week4!$F$1:$F$1000,$D141,[1]week4!$J$1:$J$1000)</f>
        <v>#VALUE!</v>
      </c>
      <c r="AD142" s="124" t="e">
        <f>SUMIF([1]week5!$F$1:$F$1000,$D141,[1]week5!$J$1:$J$1000)</f>
        <v>#VALUE!</v>
      </c>
      <c r="AE142" s="135" t="e">
        <f>SUMIF([1]week7!$F$1:$F$1000,$D141,[1]week7!$J$1:$J$1000)</f>
        <v>#VALUE!</v>
      </c>
      <c r="AF142" s="124" t="e">
        <f>SUMIF([1]week6!$F$1:$F$1000,$D141,[1]week6!$J$1:$J$1000)</f>
        <v>#VALUE!</v>
      </c>
      <c r="AG142" s="124" t="e">
        <f>SUMIF([1]week8!$F$1:$F$1000,$D141,[1]week8!$J$1:$J$1000)</f>
        <v>#VALUE!</v>
      </c>
      <c r="AH142" s="124" t="e">
        <f>SUMIF([1]week9!$F$1:$F$1000,$D141,[1]week9!$J$1:$J$1000)</f>
        <v>#VALUE!</v>
      </c>
      <c r="AI142" s="124" t="e">
        <f>SUMIF([1]week10!$F$1:$F$1000,$D141,[1]week10!$J$1:$J$1000)</f>
        <v>#VALUE!</v>
      </c>
      <c r="AJ142" s="124" t="e">
        <f>SUMIF([1]week11!$F$1:$F$1000,$D141,[1]week11!$J$1:$J$1000)</f>
        <v>#VALUE!</v>
      </c>
      <c r="AK142" s="124" t="e">
        <f>SUMIF([1]week12!$F$1:$F$1000,$D141,[1]week12!$J$1:$J$1000)</f>
        <v>#VALUE!</v>
      </c>
      <c r="AL142" s="124" t="e">
        <f>SUMIF([1]week13!$F$1:$F$1000,$D141,[1]week13!$J$1:$J$1000)</f>
        <v>#VALUE!</v>
      </c>
      <c r="AM142" s="124" t="e">
        <f>SUMIF([1]week14!$F$1:$F$1000,$D141,[1]week14!$J$1:$J$1000)</f>
        <v>#VALUE!</v>
      </c>
      <c r="AN142" s="124" t="e">
        <f>SUMIF([1]week15!$F$1:$F$1000,$D141,[1]week15!$J$1:$J$1000)</f>
        <v>#VALUE!</v>
      </c>
      <c r="AP142" s="136" t="e">
        <f t="shared" si="8"/>
        <v>#VALUE!</v>
      </c>
      <c r="AQ142" s="124" t="e">
        <f>SUMIF([1]week1!$F$1:$F$1000,$D141,[1]week1!$I$1:$I$1000)</f>
        <v>#VALUE!</v>
      </c>
      <c r="AR142" s="124" t="e">
        <f>SUMIF('[1]week 2'!$F$1:$F$936,$D141,'[1]week 2'!$I$1:$I$936)</f>
        <v>#VALUE!</v>
      </c>
      <c r="AS142" s="124" t="e">
        <f>SUMIF([1]week3!$F$1:$F$1000,$D141,[1]week3!$I$1:$I$1000)</f>
        <v>#VALUE!</v>
      </c>
      <c r="AT142" s="124" t="e">
        <f>SUMIF([1]week4!$F$1:$F$1000,$D141,[1]week4!$I$1:$I$1000)</f>
        <v>#VALUE!</v>
      </c>
      <c r="AU142" s="124" t="e">
        <f>SUMIF([1]week5!$F$1:$F$1000,$D141,[1]week5!$I$1:$I$1000)</f>
        <v>#VALUE!</v>
      </c>
      <c r="AV142" s="135" t="e">
        <f>SUMIF([1]week7!$F$1:$F$1000,$D141,[1]week7!$I$1:$I$1000)</f>
        <v>#VALUE!</v>
      </c>
      <c r="AW142" s="124" t="e">
        <f>SUMIF([1]week6!$F$1:$F$1000,$D141,[1]week6!$I$1:$I$1000)</f>
        <v>#VALUE!</v>
      </c>
      <c r="AX142" s="124" t="e">
        <f>SUMIF([1]week8!$F$1:$F$1000,$D141,[1]week8!$I$1:$I$1000)</f>
        <v>#VALUE!</v>
      </c>
      <c r="AY142" s="124" t="e">
        <f>SUMIF([1]week9!$F$1:$F$1000,$D141,[1]week9!$I$1:$I$1000)</f>
        <v>#VALUE!</v>
      </c>
      <c r="AZ142" s="124" t="e">
        <f>SUMIF([1]week10!$F$1:$F$1000,$D141,[1]week10!$I$1:$I$1000)</f>
        <v>#VALUE!</v>
      </c>
      <c r="BA142" s="124" t="e">
        <f>SUMIF([1]week11!$F$1:$F$1000,$D141,[1]week11!$I$1:$I$1000)</f>
        <v>#VALUE!</v>
      </c>
      <c r="BB142" s="124" t="e">
        <f>SUMIF([1]week12!$F$1:$F$1000,$D141,[1]week12!$I$1:$I$1000)</f>
        <v>#VALUE!</v>
      </c>
      <c r="BC142" s="124" t="e">
        <f>SUMIF([1]week13!$F$1:$F$1000,$D141,[1]week13!$I$1:$I$1000)</f>
        <v>#VALUE!</v>
      </c>
      <c r="BD142" s="124" t="e">
        <f>SUMIF([1]week14!$F$1:$F$1000,$D141,[1]week14!$I$1:$I$1000)</f>
        <v>#VALUE!</v>
      </c>
      <c r="BE142" s="124" t="e">
        <f>SUMIF([1]week15!$F$1:$F$1000,$D141,[1]week15!$I$1:$I$1000)</f>
        <v>#VALUE!</v>
      </c>
    </row>
    <row r="143" spans="1:57" ht="13.5" customHeight="1">
      <c r="A143" t="s">
        <v>12</v>
      </c>
      <c r="B143" s="137" t="s">
        <v>18</v>
      </c>
      <c r="C143" s="118">
        <v>11</v>
      </c>
      <c r="E143" s="120" t="s">
        <v>112</v>
      </c>
      <c r="F143" s="121" t="e">
        <f t="shared" si="6"/>
        <v>#REF!</v>
      </c>
      <c r="H143" s="118" t="e">
        <f>COUNTIF([1]week1!#REF!,$D142)</f>
        <v>#REF!</v>
      </c>
      <c r="I143" s="118" t="e">
        <f>COUNTIF('[1]week 2'!#REF!,$D142)</f>
        <v>#REF!</v>
      </c>
      <c r="J143" s="118" t="e">
        <f>COUNTIF([1]week3!#REF!,$D142)</f>
        <v>#REF!</v>
      </c>
      <c r="K143" s="118" t="e">
        <f>COUNTIF([1]week4!#REF!,$D142)</f>
        <v>#REF!</v>
      </c>
      <c r="L143" s="118" t="e">
        <f>COUNTIF([1]week5!#REF!,$D142)</f>
        <v>#REF!</v>
      </c>
      <c r="M143" s="118" t="e">
        <f>COUNTIF([1]week6!#REF!,$D142)</f>
        <v>#REF!</v>
      </c>
      <c r="N143" s="118" t="e">
        <f>COUNTIF([1]week7!#REF!,$D142)</f>
        <v>#REF!</v>
      </c>
      <c r="O143" s="118" t="e">
        <f>COUNTIF([1]week8!#REF!,$D142)</f>
        <v>#REF!</v>
      </c>
      <c r="P143" s="118" t="e">
        <f>COUNTIF([1]week9!#REF!,$D142)</f>
        <v>#REF!</v>
      </c>
      <c r="Q143" s="118" t="e">
        <f>COUNTIF([1]week10!#REF!,$D142)</f>
        <v>#REF!</v>
      </c>
      <c r="R143" s="118" t="e">
        <f>COUNTIF([1]week11!#REF!,$D142)</f>
        <v>#REF!</v>
      </c>
      <c r="S143" s="118" t="e">
        <f>COUNTIF([1]week12!#REF!,$D142)</f>
        <v>#REF!</v>
      </c>
      <c r="T143" s="118" t="e">
        <f>COUNTIF([1]week13!#REF!,$D142)</f>
        <v>#REF!</v>
      </c>
      <c r="U143" s="118" t="e">
        <f>COUNTIF([1]week14!#REF!,$D142)</f>
        <v>#REF!</v>
      </c>
      <c r="V143" s="118" t="e">
        <f>COUNTIF([1]week15!#REF!,$D142)</f>
        <v>#REF!</v>
      </c>
      <c r="Y143" s="124" t="e">
        <f t="shared" si="7"/>
        <v>#VALUE!</v>
      </c>
      <c r="Z143" s="124" t="e">
        <f>SUMIF([1]week1!$F$1:$F$1000,$D142,[1]week1!$J$1:$J$1000)</f>
        <v>#VALUE!</v>
      </c>
      <c r="AA143" s="124" t="e">
        <f>SUMIF('[1]week 2'!$F$1:$F$936,$D142,'[1]week 2'!$J$1:$J$936)</f>
        <v>#VALUE!</v>
      </c>
      <c r="AB143" s="124" t="e">
        <f>SUMIF([1]week3!$F$1:$F$1000,$D142,[1]week3!$J$1:$J$1000)</f>
        <v>#VALUE!</v>
      </c>
      <c r="AC143" s="124" t="e">
        <f>SUMIF([1]week4!$F$1:$F$1000,$D142,[1]week4!$J$1:$J$1000)</f>
        <v>#VALUE!</v>
      </c>
      <c r="AD143" s="124" t="e">
        <f>SUMIF([1]week5!$F$1:$F$1000,$D142,[1]week5!$J$1:$J$1000)</f>
        <v>#VALUE!</v>
      </c>
      <c r="AE143" s="135" t="e">
        <f>SUMIF([1]week7!$F$1:$F$1000,$D142,[1]week7!$J$1:$J$1000)</f>
        <v>#VALUE!</v>
      </c>
      <c r="AF143" s="124" t="e">
        <f>SUMIF([1]week6!$F$1:$F$1000,$D142,[1]week6!$J$1:$J$1000)</f>
        <v>#VALUE!</v>
      </c>
      <c r="AG143" s="124" t="e">
        <f>SUMIF([1]week8!$F$1:$F$1000,$D142,[1]week8!$J$1:$J$1000)</f>
        <v>#VALUE!</v>
      </c>
      <c r="AH143" s="124" t="e">
        <f>SUMIF([1]week9!$F$1:$F$1000,$D142,[1]week9!$J$1:$J$1000)</f>
        <v>#VALUE!</v>
      </c>
      <c r="AI143" s="124" t="e">
        <f>SUMIF([1]week10!$F$1:$F$1000,$D142,[1]week10!$J$1:$J$1000)</f>
        <v>#VALUE!</v>
      </c>
      <c r="AJ143" s="124" t="e">
        <f>SUMIF([1]week11!$F$1:$F$1000,$D142,[1]week11!$J$1:$J$1000)</f>
        <v>#VALUE!</v>
      </c>
      <c r="AK143" s="124" t="e">
        <f>SUMIF([1]week12!$F$1:$F$1000,$D142,[1]week12!$J$1:$J$1000)</f>
        <v>#VALUE!</v>
      </c>
      <c r="AL143" s="124" t="e">
        <f>SUMIF([1]week13!$F$1:$F$1000,$D142,[1]week13!$J$1:$J$1000)</f>
        <v>#VALUE!</v>
      </c>
      <c r="AM143" s="124" t="e">
        <f>SUMIF([1]week14!$F$1:$F$1000,$D142,[1]week14!$J$1:$J$1000)</f>
        <v>#VALUE!</v>
      </c>
      <c r="AN143" s="124" t="e">
        <f>SUMIF([1]week15!$F$1:$F$1000,$D142,[1]week15!$J$1:$J$1000)</f>
        <v>#VALUE!</v>
      </c>
      <c r="AP143" s="136" t="e">
        <f t="shared" si="8"/>
        <v>#VALUE!</v>
      </c>
      <c r="AQ143" s="124" t="e">
        <f>SUMIF([1]week1!$F$1:$F$1000,$D142,[1]week1!$I$1:$I$1000)</f>
        <v>#VALUE!</v>
      </c>
      <c r="AR143" s="124" t="e">
        <f>SUMIF('[1]week 2'!$F$1:$F$936,$D142,'[1]week 2'!$I$1:$I$936)</f>
        <v>#VALUE!</v>
      </c>
      <c r="AS143" s="124" t="e">
        <f>SUMIF([1]week3!$F$1:$F$1000,$D142,[1]week3!$I$1:$I$1000)</f>
        <v>#VALUE!</v>
      </c>
      <c r="AT143" s="124" t="e">
        <f>SUMIF([1]week4!$F$1:$F$1000,$D142,[1]week4!$I$1:$I$1000)</f>
        <v>#VALUE!</v>
      </c>
      <c r="AU143" s="124" t="e">
        <f>SUMIF([1]week5!$F$1:$F$1000,$D142,[1]week5!$I$1:$I$1000)</f>
        <v>#VALUE!</v>
      </c>
      <c r="AV143" s="135" t="e">
        <f>SUMIF([1]week7!$F$1:$F$1000,$D142,[1]week7!$I$1:$I$1000)</f>
        <v>#VALUE!</v>
      </c>
      <c r="AW143" s="124" t="e">
        <f>SUMIF([1]week6!$F$1:$F$1000,$D142,[1]week6!$I$1:$I$1000)</f>
        <v>#VALUE!</v>
      </c>
      <c r="AX143" s="124" t="e">
        <f>SUMIF([1]week8!$F$1:$F$1000,$D142,[1]week8!$I$1:$I$1000)</f>
        <v>#VALUE!</v>
      </c>
      <c r="AY143" s="124" t="e">
        <f>SUMIF([1]week9!$F$1:$F$1000,$D142,[1]week9!$I$1:$I$1000)</f>
        <v>#VALUE!</v>
      </c>
      <c r="AZ143" s="124" t="e">
        <f>SUMIF([1]week10!$F$1:$F$1000,$D142,[1]week10!$I$1:$I$1000)</f>
        <v>#VALUE!</v>
      </c>
      <c r="BA143" s="124" t="e">
        <f>SUMIF([1]week11!$F$1:$F$1000,$D142,[1]week11!$I$1:$I$1000)</f>
        <v>#VALUE!</v>
      </c>
      <c r="BB143" s="124" t="e">
        <f>SUMIF([1]week12!$F$1:$F$1000,$D142,[1]week12!$I$1:$I$1000)</f>
        <v>#VALUE!</v>
      </c>
      <c r="BC143" s="124" t="e">
        <f>SUMIF([1]week13!$F$1:$F$1000,$D142,[1]week13!$I$1:$I$1000)</f>
        <v>#VALUE!</v>
      </c>
      <c r="BD143" s="124" t="e">
        <f>SUMIF([1]week14!$F$1:$F$1000,$D142,[1]week14!$I$1:$I$1000)</f>
        <v>#VALUE!</v>
      </c>
      <c r="BE143" s="124" t="e">
        <f>SUMIF([1]week15!$F$1:$F$1000,$D142,[1]week15!$I$1:$I$1000)</f>
        <v>#VALUE!</v>
      </c>
    </row>
    <row r="144" spans="1:57" ht="13.5" customHeight="1">
      <c r="A144" t="s">
        <v>12</v>
      </c>
      <c r="B144" s="137" t="s">
        <v>18</v>
      </c>
      <c r="C144" s="118">
        <v>12</v>
      </c>
      <c r="D144" s="142"/>
      <c r="E144" s="120" t="s">
        <v>112</v>
      </c>
      <c r="F144" s="121" t="e">
        <f t="shared" si="6"/>
        <v>#REF!</v>
      </c>
      <c r="H144" s="118" t="e">
        <f>COUNTIF([1]week1!#REF!,$D144)</f>
        <v>#REF!</v>
      </c>
      <c r="I144" s="118" t="e">
        <f>COUNTIF('[1]week 2'!#REF!,$D144)</f>
        <v>#REF!</v>
      </c>
      <c r="J144" s="118" t="e">
        <f>COUNTIF([1]week3!#REF!,$D144)</f>
        <v>#REF!</v>
      </c>
      <c r="K144" s="118" t="e">
        <f>COUNTIF([1]week4!#REF!,$D144)</f>
        <v>#REF!</v>
      </c>
      <c r="L144" s="118" t="e">
        <f>COUNTIF([1]week5!#REF!,$D144)</f>
        <v>#REF!</v>
      </c>
      <c r="M144" s="118" t="e">
        <f>COUNTIF([1]week6!#REF!,$D144)</f>
        <v>#REF!</v>
      </c>
      <c r="N144" s="118" t="e">
        <f>COUNTIF([1]week7!#REF!,$D144)</f>
        <v>#REF!</v>
      </c>
      <c r="O144" s="118" t="e">
        <f>COUNTIF([1]week8!#REF!,$D144)</f>
        <v>#REF!</v>
      </c>
      <c r="P144" s="118" t="e">
        <f>COUNTIF([1]week9!#REF!,$D144)</f>
        <v>#REF!</v>
      </c>
      <c r="Q144" s="118" t="e">
        <f>COUNTIF([1]week10!#REF!,$D144)</f>
        <v>#REF!</v>
      </c>
      <c r="R144" s="118" t="e">
        <f>COUNTIF([1]week11!#REF!,$D144)</f>
        <v>#REF!</v>
      </c>
      <c r="S144" s="118" t="e">
        <f>COUNTIF([1]week12!#REF!,$D144)</f>
        <v>#REF!</v>
      </c>
      <c r="T144" s="118" t="e">
        <f>COUNTIF([1]week13!#REF!,$D144)</f>
        <v>#REF!</v>
      </c>
      <c r="U144" s="118" t="e">
        <f>COUNTIF([1]week14!#REF!,$D144)</f>
        <v>#REF!</v>
      </c>
      <c r="V144" s="118" t="e">
        <f>COUNTIF([1]week15!#REF!,$D144)</f>
        <v>#REF!</v>
      </c>
      <c r="Y144" s="124" t="e">
        <f t="shared" si="7"/>
        <v>#VALUE!</v>
      </c>
      <c r="Z144" s="124" t="e">
        <f>SUMIF([1]week1!$F$1:$F$1000,$D144,[1]week1!$J$1:$J$1000)</f>
        <v>#VALUE!</v>
      </c>
      <c r="AA144" s="124" t="e">
        <f>SUMIF('[1]week 2'!$F$1:$F$936,$D144,'[1]week 2'!$J$1:$J$936)</f>
        <v>#VALUE!</v>
      </c>
      <c r="AB144" s="124" t="e">
        <f>SUMIF([1]week3!$F$1:$F$1000,$D144,[1]week3!$J$1:$J$1000)</f>
        <v>#VALUE!</v>
      </c>
      <c r="AC144" s="124" t="e">
        <f>SUMIF([1]week4!$F$1:$F$1000,$D144,[1]week4!$J$1:$J$1000)</f>
        <v>#VALUE!</v>
      </c>
      <c r="AD144" s="124" t="e">
        <f>SUMIF([1]week5!$F$1:$F$1000,$D144,[1]week5!$J$1:$J$1000)</f>
        <v>#VALUE!</v>
      </c>
      <c r="AE144" s="135" t="e">
        <f>SUMIF([1]week7!$F$1:$F$1000,$D144,[1]week7!$J$1:$J$1000)</f>
        <v>#VALUE!</v>
      </c>
      <c r="AF144" s="124" t="e">
        <f>SUMIF([1]week6!$F$1:$F$1000,$D144,[1]week6!$J$1:$J$1000)</f>
        <v>#VALUE!</v>
      </c>
      <c r="AG144" s="124" t="e">
        <f>SUMIF([1]week8!$F$1:$F$1000,$D144,[1]week8!$J$1:$J$1000)</f>
        <v>#VALUE!</v>
      </c>
      <c r="AH144" s="124" t="e">
        <f>SUMIF([1]week9!$F$1:$F$1000,$D144,[1]week9!$J$1:$J$1000)</f>
        <v>#VALUE!</v>
      </c>
      <c r="AI144" s="124" t="e">
        <f>SUMIF([1]week10!$F$1:$F$1000,$D144,[1]week10!$J$1:$J$1000)</f>
        <v>#VALUE!</v>
      </c>
      <c r="AJ144" s="124" t="e">
        <f>SUMIF([1]week11!$F$1:$F$1000,$D144,[1]week11!$J$1:$J$1000)</f>
        <v>#VALUE!</v>
      </c>
      <c r="AK144" s="124" t="e">
        <f>SUMIF([1]week12!$F$1:$F$1000,$D144,[1]week12!$J$1:$J$1000)</f>
        <v>#VALUE!</v>
      </c>
      <c r="AL144" s="124" t="e">
        <f>SUMIF([1]week13!$F$1:$F$1000,$D144,[1]week13!$J$1:$J$1000)</f>
        <v>#VALUE!</v>
      </c>
      <c r="AM144" s="124" t="e">
        <f>SUMIF([1]week14!$F$1:$F$1000,$D144,[1]week14!$J$1:$J$1000)</f>
        <v>#VALUE!</v>
      </c>
      <c r="AN144" s="124" t="e">
        <f>SUMIF([1]week15!$F$1:$F$1000,$D144,[1]week15!$J$1:$J$1000)</f>
        <v>#VALUE!</v>
      </c>
      <c r="AP144" s="136" t="e">
        <f t="shared" si="8"/>
        <v>#VALUE!</v>
      </c>
      <c r="AQ144" s="124" t="e">
        <f>SUMIF([1]week1!$F$1:$F$1000,$D144,[1]week1!$I$1:$I$1000)</f>
        <v>#VALUE!</v>
      </c>
      <c r="AR144" s="124" t="e">
        <f>SUMIF('[1]week 2'!$F$1:$F$936,$D144,'[1]week 2'!$I$1:$I$936)</f>
        <v>#VALUE!</v>
      </c>
      <c r="AS144" s="124" t="e">
        <f>SUMIF([1]week3!$F$1:$F$1000,$D144,[1]week3!$I$1:$I$1000)</f>
        <v>#VALUE!</v>
      </c>
      <c r="AT144" s="124" t="e">
        <f>SUMIF([1]week4!$F$1:$F$1000,$D144,[1]week4!$I$1:$I$1000)</f>
        <v>#VALUE!</v>
      </c>
      <c r="AU144" s="124" t="e">
        <f>SUMIF([1]week5!$F$1:$F$1000,$D144,[1]week5!$I$1:$I$1000)</f>
        <v>#VALUE!</v>
      </c>
      <c r="AV144" s="135" t="e">
        <f>SUMIF([1]week7!$F$1:$F$1000,$D144,[1]week7!$I$1:$I$1000)</f>
        <v>#VALUE!</v>
      </c>
      <c r="AW144" s="124" t="e">
        <f>SUMIF([1]week6!$F$1:$F$1000,$D144,[1]week6!$I$1:$I$1000)</f>
        <v>#VALUE!</v>
      </c>
      <c r="AX144" s="124" t="e">
        <f>SUMIF([1]week8!$F$1:$F$1000,$D144,[1]week8!$I$1:$I$1000)</f>
        <v>#VALUE!</v>
      </c>
      <c r="AY144" s="124" t="e">
        <f>SUMIF([1]week9!$F$1:$F$1000,$D144,[1]week9!$I$1:$I$1000)</f>
        <v>#VALUE!</v>
      </c>
      <c r="AZ144" s="124" t="e">
        <f>SUMIF([1]week10!$F$1:$F$1000,$D144,[1]week10!$I$1:$I$1000)</f>
        <v>#VALUE!</v>
      </c>
      <c r="BA144" s="124" t="e">
        <f>SUMIF([1]week11!$F$1:$F$1000,$D144,[1]week11!$I$1:$I$1000)</f>
        <v>#VALUE!</v>
      </c>
      <c r="BB144" s="124" t="e">
        <f>SUMIF([1]week12!$F$1:$F$1000,$D144,[1]week12!$I$1:$I$1000)</f>
        <v>#VALUE!</v>
      </c>
      <c r="BC144" s="124" t="e">
        <f>SUMIF([1]week13!$F$1:$F$1000,$D144,[1]week13!$I$1:$I$1000)</f>
        <v>#VALUE!</v>
      </c>
      <c r="BD144" s="124" t="e">
        <f>SUMIF([1]week14!$F$1:$F$1000,$D144,[1]week14!$I$1:$I$1000)</f>
        <v>#VALUE!</v>
      </c>
      <c r="BE144" s="124" t="e">
        <f>SUMIF([1]week15!$F$1:$F$1000,$D144,[1]week15!$I$1:$I$1000)</f>
        <v>#VALUE!</v>
      </c>
    </row>
    <row r="145" spans="1:57" ht="13.5" customHeight="1">
      <c r="A145" t="s">
        <v>12</v>
      </c>
      <c r="B145" s="137" t="s">
        <v>18</v>
      </c>
      <c r="C145" s="118">
        <v>13</v>
      </c>
      <c r="D145" s="137" t="s">
        <v>120</v>
      </c>
      <c r="E145" s="120" t="s">
        <v>112</v>
      </c>
      <c r="F145" s="121" t="e">
        <f t="shared" si="6"/>
        <v>#REF!</v>
      </c>
      <c r="H145" s="118" t="e">
        <f>COUNTIF([1]week1!#REF!,$D145)</f>
        <v>#REF!</v>
      </c>
      <c r="I145" s="118" t="e">
        <f>COUNTIF('[1]week 2'!#REF!,$D145)</f>
        <v>#REF!</v>
      </c>
      <c r="J145" s="118" t="e">
        <f>COUNTIF([1]week3!#REF!,$D145)</f>
        <v>#REF!</v>
      </c>
      <c r="K145" s="118" t="e">
        <f>COUNTIF([1]week4!#REF!,$D145)</f>
        <v>#REF!</v>
      </c>
      <c r="L145" s="118" t="e">
        <f>COUNTIF([1]week5!#REF!,$D145)</f>
        <v>#REF!</v>
      </c>
      <c r="M145" s="118" t="e">
        <f>COUNTIF([1]week6!#REF!,$D145)</f>
        <v>#REF!</v>
      </c>
      <c r="N145" s="118" t="e">
        <f>COUNTIF([1]week7!#REF!,$D145)</f>
        <v>#REF!</v>
      </c>
      <c r="O145" s="118" t="e">
        <f>COUNTIF([1]week8!#REF!,$D145)</f>
        <v>#REF!</v>
      </c>
      <c r="P145" s="118" t="e">
        <f>COUNTIF([1]week9!#REF!,$D145)</f>
        <v>#REF!</v>
      </c>
      <c r="Q145" s="118" t="e">
        <f>COUNTIF([1]week10!#REF!,$D145)</f>
        <v>#REF!</v>
      </c>
      <c r="R145" s="118" t="e">
        <f>COUNTIF([1]week11!#REF!,$D145)</f>
        <v>#REF!</v>
      </c>
      <c r="S145" s="118" t="e">
        <f>COUNTIF([1]week12!#REF!,$D145)</f>
        <v>#REF!</v>
      </c>
      <c r="T145" s="118" t="e">
        <f>COUNTIF([1]week13!#REF!,$D145)</f>
        <v>#REF!</v>
      </c>
      <c r="U145" s="118" t="e">
        <f>COUNTIF([1]week14!#REF!,$D145)</f>
        <v>#REF!</v>
      </c>
      <c r="V145" s="118" t="e">
        <f>COUNTIF([1]week15!#REF!,$D145)</f>
        <v>#REF!</v>
      </c>
      <c r="Y145" s="124" t="e">
        <f t="shared" si="7"/>
        <v>#VALUE!</v>
      </c>
      <c r="Z145" s="124" t="e">
        <f>SUMIF([1]week1!$F$1:$F$1000,$D145,[1]week1!$J$1:$J$1000)</f>
        <v>#VALUE!</v>
      </c>
      <c r="AA145" s="124" t="e">
        <f>SUMIF('[1]week 2'!$F$1:$F$936,$D145,'[1]week 2'!$J$1:$J$936)</f>
        <v>#VALUE!</v>
      </c>
      <c r="AB145" s="124" t="e">
        <f>SUMIF([1]week3!$F$1:$F$1000,$D145,[1]week3!$J$1:$J$1000)</f>
        <v>#VALUE!</v>
      </c>
      <c r="AC145" s="124" t="e">
        <f>SUMIF([1]week4!$F$1:$F$1000,$D145,[1]week4!$J$1:$J$1000)</f>
        <v>#VALUE!</v>
      </c>
      <c r="AD145" s="124" t="e">
        <f>SUMIF([1]week5!$F$1:$F$1000,$D145,[1]week5!$J$1:$J$1000)</f>
        <v>#VALUE!</v>
      </c>
      <c r="AE145" s="135" t="e">
        <f>SUMIF([1]week7!$F$1:$F$1000,$D145,[1]week7!$J$1:$J$1000)</f>
        <v>#VALUE!</v>
      </c>
      <c r="AF145" s="124" t="e">
        <f>SUMIF([1]week6!$F$1:$F$1000,$D145,[1]week6!$J$1:$J$1000)</f>
        <v>#VALUE!</v>
      </c>
      <c r="AG145" s="124" t="e">
        <f>SUMIF([1]week8!$F$1:$F$1000,$D145,[1]week8!$J$1:$J$1000)</f>
        <v>#VALUE!</v>
      </c>
      <c r="AH145" s="124" t="e">
        <f>SUMIF([1]week9!$F$1:$F$1000,$D145,[1]week9!$J$1:$J$1000)</f>
        <v>#VALUE!</v>
      </c>
      <c r="AI145" s="124" t="e">
        <f>SUMIF([1]week10!$F$1:$F$1000,$D145,[1]week10!$J$1:$J$1000)</f>
        <v>#VALUE!</v>
      </c>
      <c r="AJ145" s="124" t="e">
        <f>SUMIF([1]week11!$F$1:$F$1000,$D145,[1]week11!$J$1:$J$1000)</f>
        <v>#VALUE!</v>
      </c>
      <c r="AK145" s="124" t="e">
        <f>SUMIF([1]week12!$F$1:$F$1000,$D145,[1]week12!$J$1:$J$1000)</f>
        <v>#VALUE!</v>
      </c>
      <c r="AL145" s="124" t="e">
        <f>SUMIF([1]week13!$F$1:$F$1000,$D145,[1]week13!$J$1:$J$1000)</f>
        <v>#VALUE!</v>
      </c>
      <c r="AM145" s="124" t="e">
        <f>SUMIF([1]week14!$F$1:$F$1000,$D145,[1]week14!$J$1:$J$1000)</f>
        <v>#VALUE!</v>
      </c>
      <c r="AN145" s="124" t="e">
        <f>SUMIF([1]week15!$F$1:$F$1000,$D145,[1]week15!$J$1:$J$1000)</f>
        <v>#VALUE!</v>
      </c>
      <c r="AP145" s="136" t="e">
        <f t="shared" si="8"/>
        <v>#VALUE!</v>
      </c>
      <c r="AQ145" s="124" t="e">
        <f>SUMIF([1]week1!$F$1:$F$1000,$D145,[1]week1!$I$1:$I$1000)</f>
        <v>#VALUE!</v>
      </c>
      <c r="AR145" s="124" t="e">
        <f>SUMIF('[1]week 2'!$F$1:$F$936,$D145,'[1]week 2'!$I$1:$I$936)</f>
        <v>#VALUE!</v>
      </c>
      <c r="AS145" s="124" t="e">
        <f>SUMIF([1]week3!$F$1:$F$1000,$D145,[1]week3!$I$1:$I$1000)</f>
        <v>#VALUE!</v>
      </c>
      <c r="AT145" s="124" t="e">
        <f>SUMIF([1]week4!$F$1:$F$1000,$D145,[1]week4!$I$1:$I$1000)</f>
        <v>#VALUE!</v>
      </c>
      <c r="AU145" s="124" t="e">
        <f>SUMIF([1]week5!$F$1:$F$1000,$D145,[1]week5!$I$1:$I$1000)</f>
        <v>#VALUE!</v>
      </c>
      <c r="AV145" s="135" t="e">
        <f>SUMIF([1]week7!$F$1:$F$1000,$D145,[1]week7!$I$1:$I$1000)</f>
        <v>#VALUE!</v>
      </c>
      <c r="AW145" s="124" t="e">
        <f>SUMIF([1]week6!$F$1:$F$1000,$D145,[1]week6!$I$1:$I$1000)</f>
        <v>#VALUE!</v>
      </c>
      <c r="AX145" s="124" t="e">
        <f>SUMIF([1]week8!$F$1:$F$1000,$D145,[1]week8!$I$1:$I$1000)</f>
        <v>#VALUE!</v>
      </c>
      <c r="AY145" s="124" t="e">
        <f>SUMIF([1]week9!$F$1:$F$1000,$D145,[1]week9!$I$1:$I$1000)</f>
        <v>#VALUE!</v>
      </c>
      <c r="AZ145" s="124" t="e">
        <f>SUMIF([1]week10!$F$1:$F$1000,$D145,[1]week10!$I$1:$I$1000)</f>
        <v>#VALUE!</v>
      </c>
      <c r="BA145" s="124" t="e">
        <f>SUMIF([1]week11!$F$1:$F$1000,$D145,[1]week11!$I$1:$I$1000)</f>
        <v>#VALUE!</v>
      </c>
      <c r="BB145" s="124" t="e">
        <f>SUMIF([1]week12!$F$1:$F$1000,$D145,[1]week12!$I$1:$I$1000)</f>
        <v>#VALUE!</v>
      </c>
      <c r="BC145" s="124" t="e">
        <f>SUMIF([1]week13!$F$1:$F$1000,$D145,[1]week13!$I$1:$I$1000)</f>
        <v>#VALUE!</v>
      </c>
      <c r="BD145" s="124" t="e">
        <f>SUMIF([1]week14!$F$1:$F$1000,$D145,[1]week14!$I$1:$I$1000)</f>
        <v>#VALUE!</v>
      </c>
      <c r="BE145" s="124" t="e">
        <f>SUMIF([1]week15!$F$1:$F$1000,$D145,[1]week15!$I$1:$I$1000)</f>
        <v>#VALUE!</v>
      </c>
    </row>
    <row r="146" spans="1:57" ht="13.5" customHeight="1">
      <c r="A146" t="s">
        <v>12</v>
      </c>
      <c r="B146" s="137" t="s">
        <v>18</v>
      </c>
      <c r="C146" s="118">
        <v>14</v>
      </c>
      <c r="D146" s="137" t="s">
        <v>120</v>
      </c>
      <c r="E146" s="120" t="s">
        <v>112</v>
      </c>
      <c r="F146" s="121" t="e">
        <f t="shared" si="6"/>
        <v>#REF!</v>
      </c>
      <c r="H146" s="118" t="e">
        <f>COUNTIF([1]week1!#REF!,$D146)</f>
        <v>#REF!</v>
      </c>
      <c r="I146" s="118" t="e">
        <f>COUNTIF('[1]week 2'!#REF!,$D146)</f>
        <v>#REF!</v>
      </c>
      <c r="J146" s="118" t="e">
        <f>COUNTIF([1]week3!#REF!,$D146)</f>
        <v>#REF!</v>
      </c>
      <c r="K146" s="118" t="e">
        <f>COUNTIF([1]week4!#REF!,$D146)</f>
        <v>#REF!</v>
      </c>
      <c r="L146" s="118" t="e">
        <f>COUNTIF([1]week5!#REF!,$D146)</f>
        <v>#REF!</v>
      </c>
      <c r="M146" s="118" t="e">
        <f>COUNTIF([1]week6!#REF!,$D146)</f>
        <v>#REF!</v>
      </c>
      <c r="N146" s="118" t="e">
        <f>COUNTIF([1]week7!#REF!,$D146)</f>
        <v>#REF!</v>
      </c>
      <c r="O146" s="118" t="e">
        <f>COUNTIF([1]week8!#REF!,$D146)</f>
        <v>#REF!</v>
      </c>
      <c r="P146" s="118" t="e">
        <f>COUNTIF([1]week9!#REF!,$D146)</f>
        <v>#REF!</v>
      </c>
      <c r="Q146" s="118" t="e">
        <f>COUNTIF([1]week10!#REF!,$D146)</f>
        <v>#REF!</v>
      </c>
      <c r="R146" s="118" t="e">
        <f>COUNTIF([1]week11!#REF!,$D146)</f>
        <v>#REF!</v>
      </c>
      <c r="S146" s="118" t="e">
        <f>COUNTIF([1]week12!#REF!,$D146)</f>
        <v>#REF!</v>
      </c>
      <c r="T146" s="118" t="e">
        <f>COUNTIF([1]week13!#REF!,$D146)</f>
        <v>#REF!</v>
      </c>
      <c r="U146" s="118" t="e">
        <f>COUNTIF([1]week14!#REF!,$D146)</f>
        <v>#REF!</v>
      </c>
      <c r="V146" s="118" t="e">
        <f>COUNTIF([1]week15!#REF!,$D146)</f>
        <v>#REF!</v>
      </c>
      <c r="Y146" s="124" t="e">
        <f t="shared" si="7"/>
        <v>#VALUE!</v>
      </c>
      <c r="Z146" s="124" t="e">
        <f>SUMIF([1]week1!$F$1:$F$1000,$D146,[1]week1!$J$1:$J$1000)</f>
        <v>#VALUE!</v>
      </c>
      <c r="AA146" s="124" t="e">
        <f>SUMIF('[1]week 2'!$F$1:$F$936,$D146,'[1]week 2'!$J$1:$J$936)</f>
        <v>#VALUE!</v>
      </c>
      <c r="AB146" s="124" t="e">
        <f>SUMIF([1]week3!$F$1:$F$1000,$D146,[1]week3!$J$1:$J$1000)</f>
        <v>#VALUE!</v>
      </c>
      <c r="AC146" s="124" t="e">
        <f>SUMIF([1]week4!$F$1:$F$1000,$D146,[1]week4!$J$1:$J$1000)</f>
        <v>#VALUE!</v>
      </c>
      <c r="AD146" s="124" t="e">
        <f>SUMIF([1]week5!$F$1:$F$1000,$D146,[1]week5!$J$1:$J$1000)</f>
        <v>#VALUE!</v>
      </c>
      <c r="AE146" s="135" t="e">
        <f>SUMIF([1]week7!$F$1:$F$1000,$D146,[1]week7!$J$1:$J$1000)</f>
        <v>#VALUE!</v>
      </c>
      <c r="AF146" s="124" t="e">
        <f>SUMIF([1]week6!$F$1:$F$1000,$D146,[1]week6!$J$1:$J$1000)</f>
        <v>#VALUE!</v>
      </c>
      <c r="AG146" s="124" t="e">
        <f>SUMIF([1]week8!$F$1:$F$1000,$D146,[1]week8!$J$1:$J$1000)</f>
        <v>#VALUE!</v>
      </c>
      <c r="AH146" s="124" t="e">
        <f>SUMIF([1]week9!$F$1:$F$1000,$D146,[1]week9!$J$1:$J$1000)</f>
        <v>#VALUE!</v>
      </c>
      <c r="AI146" s="124" t="e">
        <f>SUMIF([1]week10!$F$1:$F$1000,$D146,[1]week10!$J$1:$J$1000)</f>
        <v>#VALUE!</v>
      </c>
      <c r="AJ146" s="124" t="e">
        <f>SUMIF([1]week11!$F$1:$F$1000,$D146,[1]week11!$J$1:$J$1000)</f>
        <v>#VALUE!</v>
      </c>
      <c r="AK146" s="124" t="e">
        <f>SUMIF([1]week12!$F$1:$F$1000,$D146,[1]week12!$J$1:$J$1000)</f>
        <v>#VALUE!</v>
      </c>
      <c r="AL146" s="124" t="e">
        <f>SUMIF([1]week13!$F$1:$F$1000,$D146,[1]week13!$J$1:$J$1000)</f>
        <v>#VALUE!</v>
      </c>
      <c r="AM146" s="124" t="e">
        <f>SUMIF([1]week14!$F$1:$F$1000,$D146,[1]week14!$J$1:$J$1000)</f>
        <v>#VALUE!</v>
      </c>
      <c r="AN146" s="124" t="e">
        <f>SUMIF([1]week15!$F$1:$F$1000,$D146,[1]week15!$J$1:$J$1000)</f>
        <v>#VALUE!</v>
      </c>
      <c r="AP146" s="136" t="e">
        <f t="shared" si="8"/>
        <v>#VALUE!</v>
      </c>
      <c r="AQ146" s="124" t="e">
        <f>SUMIF([1]week1!$F$1:$F$1000,$D146,[1]week1!$I$1:$I$1000)</f>
        <v>#VALUE!</v>
      </c>
      <c r="AR146" s="124" t="e">
        <f>SUMIF('[1]week 2'!$F$1:$F$936,$D146,'[1]week 2'!$I$1:$I$936)</f>
        <v>#VALUE!</v>
      </c>
      <c r="AS146" s="124" t="e">
        <f>SUMIF([1]week3!$F$1:$F$1000,$D146,[1]week3!$I$1:$I$1000)</f>
        <v>#VALUE!</v>
      </c>
      <c r="AT146" s="124" t="e">
        <f>SUMIF([1]week4!$F$1:$F$1000,$D146,[1]week4!$I$1:$I$1000)</f>
        <v>#VALUE!</v>
      </c>
      <c r="AU146" s="124" t="e">
        <f>SUMIF([1]week5!$F$1:$F$1000,$D146,[1]week5!$I$1:$I$1000)</f>
        <v>#VALUE!</v>
      </c>
      <c r="AV146" s="135" t="e">
        <f>SUMIF([1]week7!$F$1:$F$1000,$D146,[1]week7!$I$1:$I$1000)</f>
        <v>#VALUE!</v>
      </c>
      <c r="AW146" s="124" t="e">
        <f>SUMIF([1]week6!$F$1:$F$1000,$D146,[1]week6!$I$1:$I$1000)</f>
        <v>#VALUE!</v>
      </c>
      <c r="AX146" s="124" t="e">
        <f>SUMIF([1]week8!$F$1:$F$1000,$D146,[1]week8!$I$1:$I$1000)</f>
        <v>#VALUE!</v>
      </c>
      <c r="AY146" s="124" t="e">
        <f>SUMIF([1]week9!$F$1:$F$1000,$D146,[1]week9!$I$1:$I$1000)</f>
        <v>#VALUE!</v>
      </c>
      <c r="AZ146" s="124" t="e">
        <f>SUMIF([1]week10!$F$1:$F$1000,$D146,[1]week10!$I$1:$I$1000)</f>
        <v>#VALUE!</v>
      </c>
      <c r="BA146" s="124" t="e">
        <f>SUMIF([1]week11!$F$1:$F$1000,$D146,[1]week11!$I$1:$I$1000)</f>
        <v>#VALUE!</v>
      </c>
      <c r="BB146" s="124" t="e">
        <f>SUMIF([1]week12!$F$1:$F$1000,$D146,[1]week12!$I$1:$I$1000)</f>
        <v>#VALUE!</v>
      </c>
      <c r="BC146" s="124" t="e">
        <f>SUMIF([1]week13!$F$1:$F$1000,$D146,[1]week13!$I$1:$I$1000)</f>
        <v>#VALUE!</v>
      </c>
      <c r="BD146" s="124" t="e">
        <f>SUMIF([1]week14!$F$1:$F$1000,$D146,[1]week14!$I$1:$I$1000)</f>
        <v>#VALUE!</v>
      </c>
      <c r="BE146" s="124" t="e">
        <f>SUMIF([1]week15!$F$1:$F$1000,$D146,[1]week15!$I$1:$I$1000)</f>
        <v>#VALUE!</v>
      </c>
    </row>
    <row r="147" spans="1:57" ht="13.5" customHeight="1">
      <c r="B147" s="137"/>
      <c r="D147" s="137"/>
      <c r="H147" s="118" t="e">
        <f>COUNTIF([1]week1!#REF!,$D147)</f>
        <v>#REF!</v>
      </c>
      <c r="I147" s="118" t="e">
        <f>COUNTIF('[1]week 2'!#REF!,$D147)</f>
        <v>#REF!</v>
      </c>
      <c r="J147" s="118" t="e">
        <f>COUNTIF([1]week3!#REF!,$D147)</f>
        <v>#REF!</v>
      </c>
      <c r="K147" s="118" t="e">
        <f>COUNTIF([1]week4!#REF!,$D147)</f>
        <v>#REF!</v>
      </c>
      <c r="L147" s="118" t="e">
        <f>COUNTIF([1]week5!#REF!,$D147)</f>
        <v>#REF!</v>
      </c>
      <c r="M147" s="118" t="e">
        <f>COUNTIF([1]week6!#REF!,$D147)</f>
        <v>#REF!</v>
      </c>
      <c r="N147" s="118" t="e">
        <f>COUNTIF([1]week7!#REF!,$D147)</f>
        <v>#REF!</v>
      </c>
      <c r="O147" s="118" t="e">
        <f>COUNTIF([1]week8!#REF!,$D147)</f>
        <v>#REF!</v>
      </c>
      <c r="P147" s="118" t="e">
        <f>COUNTIF([1]week9!#REF!,$D147)</f>
        <v>#REF!</v>
      </c>
      <c r="Q147" s="118" t="e">
        <f>COUNTIF([1]week10!#REF!,$D147)</f>
        <v>#REF!</v>
      </c>
      <c r="R147" s="118" t="e">
        <f>COUNTIF([1]week11!#REF!,$D147)</f>
        <v>#REF!</v>
      </c>
      <c r="S147" s="118" t="e">
        <f>COUNTIF([1]week12!#REF!,$D147)</f>
        <v>#REF!</v>
      </c>
      <c r="T147" s="118" t="e">
        <f>COUNTIF([1]week13!#REF!,$D147)</f>
        <v>#REF!</v>
      </c>
      <c r="U147" s="118" t="e">
        <f>COUNTIF([1]week14!#REF!,$D147)</f>
        <v>#REF!</v>
      </c>
      <c r="V147" s="118" t="e">
        <f>COUNTIF([1]week15!#REF!,$D147)</f>
        <v>#REF!</v>
      </c>
      <c r="Y147" s="124" t="e">
        <f t="shared" si="7"/>
        <v>#VALUE!</v>
      </c>
      <c r="Z147" s="124" t="e">
        <f>SUMIF([1]week1!$F$1:$F$1000,$D147,[1]week1!$J$1:$J$1000)</f>
        <v>#VALUE!</v>
      </c>
      <c r="AA147" s="124" t="e">
        <f>SUMIF('[1]week 2'!$F$1:$F$936,$D147,'[1]week 2'!$J$1:$J$936)</f>
        <v>#VALUE!</v>
      </c>
      <c r="AB147" s="124" t="e">
        <f>SUMIF([1]week3!$F$1:$F$1000,$D147,[1]week3!$J$1:$J$1000)</f>
        <v>#VALUE!</v>
      </c>
      <c r="AC147" s="124" t="e">
        <f>SUMIF([1]week4!$F$1:$F$1000,$D147,[1]week4!$J$1:$J$1000)</f>
        <v>#VALUE!</v>
      </c>
      <c r="AD147" s="124" t="e">
        <f>SUMIF([1]week5!$F$1:$F$1000,$D147,[1]week5!$J$1:$J$1000)</f>
        <v>#VALUE!</v>
      </c>
      <c r="AE147" s="135" t="e">
        <f>SUMIF([1]week7!$F$1:$F$1000,$D147,[1]week7!$J$1:$J$1000)</f>
        <v>#VALUE!</v>
      </c>
      <c r="AF147" s="124" t="e">
        <f>SUMIF([1]week6!$F$1:$F$1000,$D147,[1]week6!$J$1:$J$1000)</f>
        <v>#VALUE!</v>
      </c>
      <c r="AG147" s="124" t="e">
        <f>SUMIF([1]week8!$F$1:$F$1000,$D147,[1]week8!$J$1:$J$1000)</f>
        <v>#VALUE!</v>
      </c>
      <c r="AH147" s="124" t="e">
        <f>SUMIF([1]week9!$F$1:$F$1000,$D147,[1]week9!$J$1:$J$1000)</f>
        <v>#VALUE!</v>
      </c>
      <c r="AI147" s="124" t="e">
        <f>SUMIF([1]week10!$F$1:$F$1000,$D147,[1]week10!$J$1:$J$1000)</f>
        <v>#VALUE!</v>
      </c>
      <c r="AJ147" s="124" t="e">
        <f>SUMIF([1]week11!$F$1:$F$1000,$D147,[1]week11!$J$1:$J$1000)</f>
        <v>#VALUE!</v>
      </c>
      <c r="AK147" s="124" t="e">
        <f>SUMIF([1]week12!$F$1:$F$1000,$D147,[1]week12!$J$1:$J$1000)</f>
        <v>#VALUE!</v>
      </c>
      <c r="AL147" s="124" t="e">
        <f>SUMIF([1]week13!$F$1:$F$1000,$D147,[1]week13!$J$1:$J$1000)</f>
        <v>#VALUE!</v>
      </c>
      <c r="AM147" s="124" t="e">
        <f>SUMIF([1]week14!$F$1:$F$1000,$D147,[1]week14!$J$1:$J$1000)</f>
        <v>#VALUE!</v>
      </c>
      <c r="AN147" s="124" t="e">
        <f>SUMIF([1]week15!$F$1:$F$1000,$D147,[1]week15!$J$1:$J$1000)</f>
        <v>#VALUE!</v>
      </c>
      <c r="AP147" s="136" t="e">
        <f t="shared" si="8"/>
        <v>#VALUE!</v>
      </c>
      <c r="AQ147" s="124" t="e">
        <f>SUMIF([1]week1!$F$1:$F$1000,$D147,[1]week1!$I$1:$I$1000)</f>
        <v>#VALUE!</v>
      </c>
      <c r="AR147" s="124" t="e">
        <f>SUMIF('[1]week 2'!$F$1:$F$936,$D147,'[1]week 2'!$I$1:$I$936)</f>
        <v>#VALUE!</v>
      </c>
      <c r="AS147" s="124" t="e">
        <f>SUMIF([1]week3!$F$1:$F$1000,$D147,[1]week3!$I$1:$I$1000)</f>
        <v>#VALUE!</v>
      </c>
      <c r="AT147" s="124" t="e">
        <f>SUMIF([1]week4!$F$1:$F$1000,$D147,[1]week4!$I$1:$I$1000)</f>
        <v>#VALUE!</v>
      </c>
      <c r="AU147" s="124" t="e">
        <f>SUMIF([1]week5!$F$1:$F$1000,$D147,[1]week5!$I$1:$I$1000)</f>
        <v>#VALUE!</v>
      </c>
      <c r="AV147" s="135" t="e">
        <f>SUMIF([1]week7!$F$1:$F$1000,$D147,[1]week7!$I$1:$I$1000)</f>
        <v>#VALUE!</v>
      </c>
      <c r="AW147" s="124" t="e">
        <f>SUMIF([1]week6!$F$1:$F$1000,$D147,[1]week6!$I$1:$I$1000)</f>
        <v>#VALUE!</v>
      </c>
      <c r="AX147" s="124" t="e">
        <f>SUMIF([1]week8!$F$1:$F$1000,$D147,[1]week8!$I$1:$I$1000)</f>
        <v>#VALUE!</v>
      </c>
      <c r="AY147" s="124" t="e">
        <f>SUMIF([1]week9!$F$1:$F$1000,$D147,[1]week9!$I$1:$I$1000)</f>
        <v>#VALUE!</v>
      </c>
      <c r="AZ147" s="124" t="e">
        <f>SUMIF([1]week10!$F$1:$F$1000,$D147,[1]week10!$I$1:$I$1000)</f>
        <v>#VALUE!</v>
      </c>
      <c r="BA147" s="124" t="e">
        <f>SUMIF([1]week11!$F$1:$F$1000,$D147,[1]week11!$I$1:$I$1000)</f>
        <v>#VALUE!</v>
      </c>
      <c r="BB147" s="124" t="e">
        <f>SUMIF([1]week12!$F$1:$F$1000,$D147,[1]week12!$I$1:$I$1000)</f>
        <v>#VALUE!</v>
      </c>
      <c r="BC147" s="124" t="e">
        <f>SUMIF([1]week13!$F$1:$F$1000,$D147,[1]week13!$I$1:$I$1000)</f>
        <v>#VALUE!</v>
      </c>
      <c r="BD147" s="124" t="e">
        <f>SUMIF([1]week14!$F$1:$F$1000,$D147,[1]week14!$I$1:$I$1000)</f>
        <v>#VALUE!</v>
      </c>
      <c r="BE147" s="124" t="e">
        <f>SUMIF([1]week15!$F$1:$F$1000,$D147,[1]week15!$I$1:$I$1000)</f>
        <v>#VALUE!</v>
      </c>
    </row>
    <row r="148" spans="1:57" ht="13.5" customHeight="1">
      <c r="A148" s="133" t="s">
        <v>12</v>
      </c>
      <c r="B148" s="134" t="s">
        <v>23</v>
      </c>
      <c r="D148" s="137" t="s">
        <v>120</v>
      </c>
      <c r="E148" s="120" t="s">
        <v>112</v>
      </c>
      <c r="F148" s="121" t="e">
        <f t="shared" si="6"/>
        <v>#REF!</v>
      </c>
      <c r="H148" s="118" t="e">
        <f>COUNTIF([1]week1!#REF!,$D148)</f>
        <v>#REF!</v>
      </c>
      <c r="I148" s="118" t="e">
        <f>COUNTIF('[1]week 2'!#REF!,$D148)</f>
        <v>#REF!</v>
      </c>
      <c r="J148" s="118" t="e">
        <f>COUNTIF([1]week3!#REF!,$D148)</f>
        <v>#REF!</v>
      </c>
      <c r="K148" s="118" t="e">
        <f>COUNTIF([1]week4!#REF!,$D148)</f>
        <v>#REF!</v>
      </c>
      <c r="L148" s="118" t="e">
        <f>COUNTIF([1]week5!#REF!,$D148)</f>
        <v>#REF!</v>
      </c>
      <c r="M148" s="118" t="e">
        <f>COUNTIF([1]week6!#REF!,$D148)</f>
        <v>#REF!</v>
      </c>
      <c r="N148" s="118" t="e">
        <f>COUNTIF([1]week7!#REF!,$D148)</f>
        <v>#REF!</v>
      </c>
      <c r="O148" s="118" t="e">
        <f>COUNTIF([1]week8!#REF!,$D148)</f>
        <v>#REF!</v>
      </c>
      <c r="P148" s="118" t="e">
        <f>COUNTIF([1]week9!#REF!,$D148)</f>
        <v>#REF!</v>
      </c>
      <c r="Q148" s="118" t="e">
        <f>COUNTIF([1]week10!#REF!,$D148)</f>
        <v>#REF!</v>
      </c>
      <c r="R148" s="118" t="e">
        <f>COUNTIF([1]week11!#REF!,$D148)</f>
        <v>#REF!</v>
      </c>
      <c r="S148" s="118" t="e">
        <f>COUNTIF([1]week12!#REF!,$D148)</f>
        <v>#REF!</v>
      </c>
      <c r="T148" s="118" t="e">
        <f>COUNTIF([1]week13!#REF!,$D148)</f>
        <v>#REF!</v>
      </c>
      <c r="U148" s="118" t="e">
        <f>COUNTIF([1]week14!#REF!,$D148)</f>
        <v>#REF!</v>
      </c>
      <c r="V148" s="118" t="e">
        <f>COUNTIF([1]week15!#REF!,$D148)</f>
        <v>#REF!</v>
      </c>
      <c r="Y148" s="124" t="e">
        <f t="shared" si="7"/>
        <v>#VALUE!</v>
      </c>
      <c r="Z148" s="124" t="e">
        <f>SUMIF([1]week1!$F$1:$F$1000,$D148,[1]week1!$J$1:$J$1000)</f>
        <v>#VALUE!</v>
      </c>
      <c r="AA148" s="124" t="e">
        <f>SUMIF('[1]week 2'!$F$1:$F$936,$D148,'[1]week 2'!$J$1:$J$936)</f>
        <v>#VALUE!</v>
      </c>
      <c r="AB148" s="124" t="e">
        <f>SUMIF([1]week3!$F$1:$F$1000,$D148,[1]week3!$J$1:$J$1000)</f>
        <v>#VALUE!</v>
      </c>
      <c r="AC148" s="124" t="e">
        <f>SUMIF([1]week4!$F$1:$F$1000,$D148,[1]week4!$J$1:$J$1000)</f>
        <v>#VALUE!</v>
      </c>
      <c r="AD148" s="124" t="e">
        <f>SUMIF([1]week5!$F$1:$F$1000,$D148,[1]week5!$J$1:$J$1000)</f>
        <v>#VALUE!</v>
      </c>
      <c r="AE148" s="135" t="e">
        <f>SUMIF([1]week7!$F$1:$F$1000,$D148,[1]week7!$J$1:$J$1000)</f>
        <v>#VALUE!</v>
      </c>
      <c r="AF148" s="124" t="e">
        <f>SUMIF([1]week6!$F$1:$F$1000,$D148,[1]week6!$J$1:$J$1000)</f>
        <v>#VALUE!</v>
      </c>
      <c r="AG148" s="124" t="e">
        <f>SUMIF([1]week8!$F$1:$F$1000,$D148,[1]week8!$J$1:$J$1000)</f>
        <v>#VALUE!</v>
      </c>
      <c r="AH148" s="124" t="e">
        <f>SUMIF([1]week9!$F$1:$F$1000,$D148,[1]week9!$J$1:$J$1000)</f>
        <v>#VALUE!</v>
      </c>
      <c r="AI148" s="124" t="e">
        <f>SUMIF([1]week10!$F$1:$F$1000,$D148,[1]week10!$J$1:$J$1000)</f>
        <v>#VALUE!</v>
      </c>
      <c r="AJ148" s="124" t="e">
        <f>SUMIF([1]week11!$F$1:$F$1000,$D148,[1]week11!$J$1:$J$1000)</f>
        <v>#VALUE!</v>
      </c>
      <c r="AK148" s="124" t="e">
        <f>SUMIF([1]week12!$F$1:$F$1000,$D148,[1]week12!$J$1:$J$1000)</f>
        <v>#VALUE!</v>
      </c>
      <c r="AL148" s="124" t="e">
        <f>SUMIF([1]week13!$F$1:$F$1000,$D148,[1]week13!$J$1:$J$1000)</f>
        <v>#VALUE!</v>
      </c>
      <c r="AM148" s="124" t="e">
        <f>SUMIF([1]week14!$F$1:$F$1000,$D148,[1]week14!$J$1:$J$1000)</f>
        <v>#VALUE!</v>
      </c>
      <c r="AN148" s="124" t="e">
        <f>SUMIF([1]week15!$F$1:$F$1000,$D148,[1]week15!$J$1:$J$1000)</f>
        <v>#VALUE!</v>
      </c>
      <c r="AP148" s="136" t="e">
        <f t="shared" si="8"/>
        <v>#VALUE!</v>
      </c>
      <c r="AQ148" s="124" t="e">
        <f>SUMIF([1]week1!$F$1:$F$1000,$D148,[1]week1!$I$1:$I$1000)</f>
        <v>#VALUE!</v>
      </c>
      <c r="AR148" s="124" t="e">
        <f>SUMIF('[1]week 2'!$F$1:$F$936,$D148,'[1]week 2'!$I$1:$I$936)</f>
        <v>#VALUE!</v>
      </c>
      <c r="AS148" s="124" t="e">
        <f>SUMIF([1]week3!$F$1:$F$1000,$D148,[1]week3!$I$1:$I$1000)</f>
        <v>#VALUE!</v>
      </c>
      <c r="AT148" s="124" t="e">
        <f>SUMIF([1]week4!$F$1:$F$1000,$D148,[1]week4!$I$1:$I$1000)</f>
        <v>#VALUE!</v>
      </c>
      <c r="AU148" s="124" t="e">
        <f>SUMIF([1]week5!$F$1:$F$1000,$D148,[1]week5!$I$1:$I$1000)</f>
        <v>#VALUE!</v>
      </c>
      <c r="AV148" s="135" t="e">
        <f>SUMIF([1]week7!$F$1:$F$1000,$D148,[1]week7!$I$1:$I$1000)</f>
        <v>#VALUE!</v>
      </c>
      <c r="AW148" s="124" t="e">
        <f>SUMIF([1]week6!$F$1:$F$1000,$D148,[1]week6!$I$1:$I$1000)</f>
        <v>#VALUE!</v>
      </c>
      <c r="AX148" s="124" t="e">
        <f>SUMIF([1]week8!$F$1:$F$1000,$D148,[1]week8!$I$1:$I$1000)</f>
        <v>#VALUE!</v>
      </c>
      <c r="AY148" s="124" t="e">
        <f>SUMIF([1]week9!$F$1:$F$1000,$D148,[1]week9!$I$1:$I$1000)</f>
        <v>#VALUE!</v>
      </c>
      <c r="AZ148" s="124" t="e">
        <f>SUMIF([1]week10!$F$1:$F$1000,$D148,[1]week10!$I$1:$I$1000)</f>
        <v>#VALUE!</v>
      </c>
      <c r="BA148" s="124" t="e">
        <f>SUMIF([1]week11!$F$1:$F$1000,$D148,[1]week11!$I$1:$I$1000)</f>
        <v>#VALUE!</v>
      </c>
      <c r="BB148" s="124" t="e">
        <f>SUMIF([1]week12!$F$1:$F$1000,$D148,[1]week12!$I$1:$I$1000)</f>
        <v>#VALUE!</v>
      </c>
      <c r="BC148" s="124" t="e">
        <f>SUMIF([1]week13!$F$1:$F$1000,$D148,[1]week13!$I$1:$I$1000)</f>
        <v>#VALUE!</v>
      </c>
      <c r="BD148" s="124" t="e">
        <f>SUMIF([1]week14!$F$1:$F$1000,$D148,[1]week14!$I$1:$I$1000)</f>
        <v>#VALUE!</v>
      </c>
      <c r="BE148" s="124" t="e">
        <f>SUMIF([1]week15!$F$1:$F$1000,$D148,[1]week15!$I$1:$I$1000)</f>
        <v>#VALUE!</v>
      </c>
    </row>
    <row r="149" spans="1:57" ht="13.5" customHeight="1">
      <c r="A149" t="s">
        <v>12</v>
      </c>
      <c r="B149" s="137" t="s">
        <v>23</v>
      </c>
      <c r="C149" s="118">
        <v>1</v>
      </c>
      <c r="D149" s="138" t="s">
        <v>185</v>
      </c>
      <c r="E149" s="120" t="s">
        <v>112</v>
      </c>
      <c r="F149" s="121" t="e">
        <f t="shared" si="6"/>
        <v>#REF!</v>
      </c>
      <c r="H149" s="118" t="e">
        <f>COUNTIF([1]week1!#REF!,$D149)</f>
        <v>#REF!</v>
      </c>
      <c r="I149" s="118" t="e">
        <f>COUNTIF('[1]week 2'!#REF!,$D149)</f>
        <v>#REF!</v>
      </c>
      <c r="J149" s="118" t="e">
        <f>COUNTIF([1]week3!#REF!,$D149)</f>
        <v>#REF!</v>
      </c>
      <c r="K149" s="118" t="e">
        <f>COUNTIF([1]week4!#REF!,$D149)</f>
        <v>#REF!</v>
      </c>
      <c r="L149" s="118" t="e">
        <f>COUNTIF([1]week5!#REF!,$D149)</f>
        <v>#REF!</v>
      </c>
      <c r="M149" s="118" t="e">
        <f>COUNTIF([1]week6!#REF!,$D149)</f>
        <v>#REF!</v>
      </c>
      <c r="N149" s="118" t="e">
        <f>COUNTIF([1]week7!#REF!,$D149)</f>
        <v>#REF!</v>
      </c>
      <c r="O149" s="118" t="e">
        <f>COUNTIF([1]week8!#REF!,$D149)</f>
        <v>#REF!</v>
      </c>
      <c r="P149" s="118" t="e">
        <f>COUNTIF([1]week9!#REF!,$D149)</f>
        <v>#REF!</v>
      </c>
      <c r="Q149" s="118" t="e">
        <f>COUNTIF([1]week10!#REF!,$D149)</f>
        <v>#REF!</v>
      </c>
      <c r="R149" s="118" t="e">
        <f>COUNTIF([1]week11!#REF!,$D149)</f>
        <v>#REF!</v>
      </c>
      <c r="S149" s="118" t="e">
        <f>COUNTIF([1]week12!#REF!,$D149)</f>
        <v>#REF!</v>
      </c>
      <c r="T149" s="118" t="e">
        <f>COUNTIF([1]week13!#REF!,$D149)</f>
        <v>#REF!</v>
      </c>
      <c r="U149" s="118" t="e">
        <f>COUNTIF([1]week14!#REF!,$D149)</f>
        <v>#REF!</v>
      </c>
      <c r="V149" s="118" t="e">
        <f>COUNTIF([1]week15!#REF!,$D149)</f>
        <v>#REF!</v>
      </c>
      <c r="Y149" s="124" t="e">
        <f t="shared" si="7"/>
        <v>#VALUE!</v>
      </c>
      <c r="Z149" s="124" t="e">
        <f>SUMIF([1]week1!$F$1:$F$1000,$D149,[1]week1!$J$1:$J$1000)</f>
        <v>#VALUE!</v>
      </c>
      <c r="AA149" s="124" t="e">
        <f>SUMIF('[1]week 2'!$F$1:$F$936,$D149,'[1]week 2'!$J$1:$J$936)</f>
        <v>#VALUE!</v>
      </c>
      <c r="AB149" s="124" t="e">
        <f>SUMIF([1]week3!$F$1:$F$1000,$D149,[1]week3!$J$1:$J$1000)</f>
        <v>#VALUE!</v>
      </c>
      <c r="AC149" s="124" t="e">
        <f>SUMIF([1]week4!$F$1:$F$1000,$D149,[1]week4!$J$1:$J$1000)</f>
        <v>#VALUE!</v>
      </c>
      <c r="AD149" s="124" t="e">
        <f>SUMIF([1]week5!$F$1:$F$1000,$D149,[1]week5!$J$1:$J$1000)</f>
        <v>#VALUE!</v>
      </c>
      <c r="AE149" s="135" t="e">
        <f>SUMIF([1]week7!$F$1:$F$1000,$D149,[1]week7!$J$1:$J$1000)</f>
        <v>#VALUE!</v>
      </c>
      <c r="AF149" s="124" t="e">
        <f>SUMIF([1]week6!$F$1:$F$1000,$D149,[1]week6!$J$1:$J$1000)</f>
        <v>#VALUE!</v>
      </c>
      <c r="AG149" s="124" t="e">
        <f>SUMIF([1]week8!$F$1:$F$1000,$D149,[1]week8!$J$1:$J$1000)</f>
        <v>#VALUE!</v>
      </c>
      <c r="AH149" s="124" t="e">
        <f>SUMIF([1]week9!$F$1:$F$1000,$D149,[1]week9!$J$1:$J$1000)</f>
        <v>#VALUE!</v>
      </c>
      <c r="AI149" s="124" t="e">
        <f>SUMIF([1]week10!$F$1:$F$1000,$D149,[1]week10!$J$1:$J$1000)</f>
        <v>#VALUE!</v>
      </c>
      <c r="AJ149" s="124" t="e">
        <f>SUMIF([1]week11!$F$1:$F$1000,$D149,[1]week11!$J$1:$J$1000)</f>
        <v>#VALUE!</v>
      </c>
      <c r="AK149" s="124" t="e">
        <f>SUMIF([1]week12!$F$1:$F$1000,$D149,[1]week12!$J$1:$J$1000)</f>
        <v>#VALUE!</v>
      </c>
      <c r="AL149" s="124" t="e">
        <f>SUMIF([1]week13!$F$1:$F$1000,$D149,[1]week13!$J$1:$J$1000)</f>
        <v>#VALUE!</v>
      </c>
      <c r="AM149" s="124" t="e">
        <f>SUMIF([1]week14!$F$1:$F$1000,$D149,[1]week14!$J$1:$J$1000)</f>
        <v>#VALUE!</v>
      </c>
      <c r="AN149" s="124" t="e">
        <f>SUMIF([1]week15!$F$1:$F$1000,$D149,[1]week15!$J$1:$J$1000)</f>
        <v>#VALUE!</v>
      </c>
      <c r="AP149" s="136" t="e">
        <f t="shared" si="8"/>
        <v>#VALUE!</v>
      </c>
      <c r="AQ149" s="124" t="e">
        <f>SUMIF([1]week1!$F$1:$F$1000,$D149,[1]week1!$I$1:$I$1000)</f>
        <v>#VALUE!</v>
      </c>
      <c r="AR149" s="124" t="e">
        <f>SUMIF('[1]week 2'!$F$1:$F$936,$D149,'[1]week 2'!$I$1:$I$936)</f>
        <v>#VALUE!</v>
      </c>
      <c r="AS149" s="124" t="e">
        <f>SUMIF([1]week3!$F$1:$F$1000,$D149,[1]week3!$I$1:$I$1000)</f>
        <v>#VALUE!</v>
      </c>
      <c r="AT149" s="124" t="e">
        <f>SUMIF([1]week4!$F$1:$F$1000,$D149,[1]week4!$I$1:$I$1000)</f>
        <v>#VALUE!</v>
      </c>
      <c r="AU149" s="124" t="e">
        <f>SUMIF([1]week5!$F$1:$F$1000,$D149,[1]week5!$I$1:$I$1000)</f>
        <v>#VALUE!</v>
      </c>
      <c r="AV149" s="135" t="e">
        <f>SUMIF([1]week7!$F$1:$F$1000,$D149,[1]week7!$I$1:$I$1000)</f>
        <v>#VALUE!</v>
      </c>
      <c r="AW149" s="124" t="e">
        <f>SUMIF([1]week6!$F$1:$F$1000,$D149,[1]week6!$I$1:$I$1000)</f>
        <v>#VALUE!</v>
      </c>
      <c r="AX149" s="124" t="e">
        <f>SUMIF([1]week8!$F$1:$F$1000,$D149,[1]week8!$I$1:$I$1000)</f>
        <v>#VALUE!</v>
      </c>
      <c r="AY149" s="124" t="e">
        <f>SUMIF([1]week9!$F$1:$F$1000,$D149,[1]week9!$I$1:$I$1000)</f>
        <v>#VALUE!</v>
      </c>
      <c r="AZ149" s="124" t="e">
        <f>SUMIF([1]week10!$F$1:$F$1000,$D149,[1]week10!$I$1:$I$1000)</f>
        <v>#VALUE!</v>
      </c>
      <c r="BA149" s="124" t="e">
        <f>SUMIF([1]week11!$F$1:$F$1000,$D149,[1]week11!$I$1:$I$1000)</f>
        <v>#VALUE!</v>
      </c>
      <c r="BB149" s="124" t="e">
        <f>SUMIF([1]week12!$F$1:$F$1000,$D149,[1]week12!$I$1:$I$1000)</f>
        <v>#VALUE!</v>
      </c>
      <c r="BC149" s="124" t="e">
        <f>SUMIF([1]week13!$F$1:$F$1000,$D149,[1]week13!$I$1:$I$1000)</f>
        <v>#VALUE!</v>
      </c>
      <c r="BD149" s="124" t="e">
        <f>SUMIF([1]week14!$F$1:$F$1000,$D149,[1]week14!$I$1:$I$1000)</f>
        <v>#VALUE!</v>
      </c>
      <c r="BE149" s="124" t="e">
        <f>SUMIF([1]week15!$F$1:$F$1000,$D149,[1]week15!$I$1:$I$1000)</f>
        <v>#VALUE!</v>
      </c>
    </row>
    <row r="150" spans="1:57" ht="13.5" customHeight="1">
      <c r="A150" t="s">
        <v>12</v>
      </c>
      <c r="B150" s="137" t="s">
        <v>23</v>
      </c>
      <c r="C150" s="118">
        <v>2</v>
      </c>
      <c r="D150" s="138" t="s">
        <v>186</v>
      </c>
      <c r="E150" s="120" t="s">
        <v>112</v>
      </c>
      <c r="F150" s="121" t="e">
        <f t="shared" si="6"/>
        <v>#REF!</v>
      </c>
      <c r="H150" s="118" t="e">
        <f>COUNTIF([1]week1!#REF!,$D150)</f>
        <v>#REF!</v>
      </c>
      <c r="I150" s="118" t="e">
        <f>COUNTIF('[1]week 2'!#REF!,$D150)</f>
        <v>#REF!</v>
      </c>
      <c r="J150" s="118" t="e">
        <f>COUNTIF([1]week3!#REF!,$D150)</f>
        <v>#REF!</v>
      </c>
      <c r="K150" s="118" t="e">
        <f>COUNTIF([1]week4!#REF!,$D150)</f>
        <v>#REF!</v>
      </c>
      <c r="L150" s="118" t="e">
        <f>COUNTIF([1]week5!#REF!,$D150)</f>
        <v>#REF!</v>
      </c>
      <c r="M150" s="118" t="e">
        <f>COUNTIF([1]week6!#REF!,$D150)</f>
        <v>#REF!</v>
      </c>
      <c r="N150" s="118" t="e">
        <f>COUNTIF([1]week7!#REF!,$D150)</f>
        <v>#REF!</v>
      </c>
      <c r="O150" s="118" t="e">
        <f>COUNTIF([1]week8!#REF!,$D150)</f>
        <v>#REF!</v>
      </c>
      <c r="P150" s="118" t="e">
        <f>COUNTIF([1]week9!#REF!,$D150)</f>
        <v>#REF!</v>
      </c>
      <c r="Q150" s="118" t="e">
        <f>COUNTIF([1]week10!#REF!,$D150)</f>
        <v>#REF!</v>
      </c>
      <c r="R150" s="118" t="e">
        <f>COUNTIF([1]week11!#REF!,$D150)</f>
        <v>#REF!</v>
      </c>
      <c r="S150" s="118" t="e">
        <f>COUNTIF([1]week12!#REF!,$D150)</f>
        <v>#REF!</v>
      </c>
      <c r="T150" s="118" t="e">
        <f>COUNTIF([1]week13!#REF!,$D150)</f>
        <v>#REF!</v>
      </c>
      <c r="U150" s="118" t="e">
        <f>COUNTIF([1]week14!#REF!,$D150)</f>
        <v>#REF!</v>
      </c>
      <c r="V150" s="118" t="e">
        <f>COUNTIF([1]week15!#REF!,$D150)</f>
        <v>#REF!</v>
      </c>
      <c r="Y150" s="124" t="e">
        <f t="shared" si="7"/>
        <v>#VALUE!</v>
      </c>
      <c r="Z150" s="124" t="e">
        <f>SUMIF([1]week1!$F$1:$F$1000,$D150,[1]week1!$J$1:$J$1000)</f>
        <v>#VALUE!</v>
      </c>
      <c r="AA150" s="124" t="e">
        <f>SUMIF('[1]week 2'!$F$1:$F$936,$D150,'[1]week 2'!$J$1:$J$936)</f>
        <v>#VALUE!</v>
      </c>
      <c r="AB150" s="124" t="e">
        <f>SUMIF([1]week3!$F$1:$F$1000,$D150,[1]week3!$J$1:$J$1000)</f>
        <v>#VALUE!</v>
      </c>
      <c r="AC150" s="124" t="e">
        <f>SUMIF([1]week4!$F$1:$F$1000,$D150,[1]week4!$J$1:$J$1000)</f>
        <v>#VALUE!</v>
      </c>
      <c r="AD150" s="124" t="e">
        <f>SUMIF([1]week5!$F$1:$F$1000,$D150,[1]week5!$J$1:$J$1000)</f>
        <v>#VALUE!</v>
      </c>
      <c r="AE150" s="135" t="e">
        <f>SUMIF([1]week7!$F$1:$F$1000,$D150,[1]week7!$J$1:$J$1000)</f>
        <v>#VALUE!</v>
      </c>
      <c r="AF150" s="124" t="e">
        <f>SUMIF([1]week6!$F$1:$F$1000,$D150,[1]week6!$J$1:$J$1000)</f>
        <v>#VALUE!</v>
      </c>
      <c r="AG150" s="124" t="e">
        <f>SUMIF([1]week8!$F$1:$F$1000,$D150,[1]week8!$J$1:$J$1000)</f>
        <v>#VALUE!</v>
      </c>
      <c r="AH150" s="124" t="e">
        <f>SUMIF([1]week9!$F$1:$F$1000,$D150,[1]week9!$J$1:$J$1000)</f>
        <v>#VALUE!</v>
      </c>
      <c r="AI150" s="124" t="e">
        <f>SUMIF([1]week10!$F$1:$F$1000,$D150,[1]week10!$J$1:$J$1000)</f>
        <v>#VALUE!</v>
      </c>
      <c r="AJ150" s="124" t="e">
        <f>SUMIF([1]week11!$F$1:$F$1000,$D150,[1]week11!$J$1:$J$1000)</f>
        <v>#VALUE!</v>
      </c>
      <c r="AK150" s="124" t="e">
        <f>SUMIF([1]week12!$F$1:$F$1000,$D150,[1]week12!$J$1:$J$1000)</f>
        <v>#VALUE!</v>
      </c>
      <c r="AL150" s="124" t="e">
        <f>SUMIF([1]week13!$F$1:$F$1000,$D150,[1]week13!$J$1:$J$1000)</f>
        <v>#VALUE!</v>
      </c>
      <c r="AM150" s="124" t="e">
        <f>SUMIF([1]week14!$F$1:$F$1000,$D150,[1]week14!$J$1:$J$1000)</f>
        <v>#VALUE!</v>
      </c>
      <c r="AN150" s="124" t="e">
        <f>SUMIF([1]week15!$F$1:$F$1000,$D150,[1]week15!$J$1:$J$1000)</f>
        <v>#VALUE!</v>
      </c>
      <c r="AP150" s="136" t="e">
        <f t="shared" si="8"/>
        <v>#VALUE!</v>
      </c>
      <c r="AQ150" s="124" t="e">
        <f>SUMIF([1]week1!$F$1:$F$1000,$D150,[1]week1!$I$1:$I$1000)</f>
        <v>#VALUE!</v>
      </c>
      <c r="AR150" s="124" t="e">
        <f>SUMIF('[1]week 2'!$F$1:$F$936,$D150,'[1]week 2'!$I$1:$I$936)</f>
        <v>#VALUE!</v>
      </c>
      <c r="AS150" s="124" t="e">
        <f>SUMIF([1]week3!$F$1:$F$1000,$D150,[1]week3!$I$1:$I$1000)</f>
        <v>#VALUE!</v>
      </c>
      <c r="AT150" s="124" t="e">
        <f>SUMIF([1]week4!$F$1:$F$1000,$D150,[1]week4!$I$1:$I$1000)</f>
        <v>#VALUE!</v>
      </c>
      <c r="AU150" s="124" t="e">
        <f>SUMIF([1]week5!$F$1:$F$1000,$D150,[1]week5!$I$1:$I$1000)</f>
        <v>#VALUE!</v>
      </c>
      <c r="AV150" s="135" t="e">
        <f>SUMIF([1]week7!$F$1:$F$1000,$D150,[1]week7!$I$1:$I$1000)</f>
        <v>#VALUE!</v>
      </c>
      <c r="AW150" s="124" t="e">
        <f>SUMIF([1]week6!$F$1:$F$1000,$D150,[1]week6!$I$1:$I$1000)</f>
        <v>#VALUE!</v>
      </c>
      <c r="AX150" s="124" t="e">
        <f>SUMIF([1]week8!$F$1:$F$1000,$D150,[1]week8!$I$1:$I$1000)</f>
        <v>#VALUE!</v>
      </c>
      <c r="AY150" s="124" t="e">
        <f>SUMIF([1]week9!$F$1:$F$1000,$D150,[1]week9!$I$1:$I$1000)</f>
        <v>#VALUE!</v>
      </c>
      <c r="AZ150" s="124" t="e">
        <f>SUMIF([1]week10!$F$1:$F$1000,$D150,[1]week10!$I$1:$I$1000)</f>
        <v>#VALUE!</v>
      </c>
      <c r="BA150" s="124" t="e">
        <f>SUMIF([1]week11!$F$1:$F$1000,$D150,[1]week11!$I$1:$I$1000)</f>
        <v>#VALUE!</v>
      </c>
      <c r="BB150" s="124" t="e">
        <f>SUMIF([1]week12!$F$1:$F$1000,$D150,[1]week12!$I$1:$I$1000)</f>
        <v>#VALUE!</v>
      </c>
      <c r="BC150" s="124" t="e">
        <f>SUMIF([1]week13!$F$1:$F$1000,$D150,[1]week13!$I$1:$I$1000)</f>
        <v>#VALUE!</v>
      </c>
      <c r="BD150" s="124" t="e">
        <f>SUMIF([1]week14!$F$1:$F$1000,$D150,[1]week14!$I$1:$I$1000)</f>
        <v>#VALUE!</v>
      </c>
      <c r="BE150" s="124" t="e">
        <f>SUMIF([1]week15!$F$1:$F$1000,$D150,[1]week15!$I$1:$I$1000)</f>
        <v>#VALUE!</v>
      </c>
    </row>
    <row r="151" spans="1:57" ht="13.5" customHeight="1">
      <c r="A151" t="s">
        <v>12</v>
      </c>
      <c r="B151" s="137" t="s">
        <v>23</v>
      </c>
      <c r="C151" s="118">
        <v>3</v>
      </c>
      <c r="D151" s="138" t="s">
        <v>187</v>
      </c>
      <c r="E151" s="120" t="s">
        <v>112</v>
      </c>
      <c r="F151" s="121" t="e">
        <f t="shared" si="6"/>
        <v>#REF!</v>
      </c>
      <c r="H151" s="118" t="e">
        <f>COUNTIF([1]week1!#REF!,$D151)</f>
        <v>#REF!</v>
      </c>
      <c r="I151" s="118" t="e">
        <f>COUNTIF('[1]week 2'!#REF!,$D151)</f>
        <v>#REF!</v>
      </c>
      <c r="J151" s="118" t="e">
        <f>COUNTIF([1]week3!#REF!,$D151)</f>
        <v>#REF!</v>
      </c>
      <c r="K151" s="118" t="e">
        <f>COUNTIF([1]week4!#REF!,$D151)</f>
        <v>#REF!</v>
      </c>
      <c r="L151" s="118" t="e">
        <f>COUNTIF([1]week5!#REF!,$D151)</f>
        <v>#REF!</v>
      </c>
      <c r="M151" s="118" t="e">
        <f>COUNTIF([1]week6!#REF!,$D151)</f>
        <v>#REF!</v>
      </c>
      <c r="N151" s="118" t="e">
        <f>COUNTIF([1]week7!#REF!,$D151)</f>
        <v>#REF!</v>
      </c>
      <c r="O151" s="118" t="e">
        <f>COUNTIF([1]week8!#REF!,$D151)</f>
        <v>#REF!</v>
      </c>
      <c r="P151" s="118" t="e">
        <f>COUNTIF([1]week9!#REF!,$D151)</f>
        <v>#REF!</v>
      </c>
      <c r="Q151" s="118" t="e">
        <f>COUNTIF([1]week10!#REF!,$D151)</f>
        <v>#REF!</v>
      </c>
      <c r="R151" s="118" t="e">
        <f>COUNTIF([1]week11!#REF!,$D151)</f>
        <v>#REF!</v>
      </c>
      <c r="S151" s="118" t="e">
        <f>COUNTIF([1]week12!#REF!,$D151)</f>
        <v>#REF!</v>
      </c>
      <c r="T151" s="118" t="e">
        <f>COUNTIF([1]week13!#REF!,$D151)</f>
        <v>#REF!</v>
      </c>
      <c r="U151" s="118" t="e">
        <f>COUNTIF([1]week14!#REF!,$D151)</f>
        <v>#REF!</v>
      </c>
      <c r="V151" s="118" t="e">
        <f>COUNTIF([1]week15!#REF!,$D151)</f>
        <v>#REF!</v>
      </c>
      <c r="Y151" s="124" t="e">
        <f t="shared" si="7"/>
        <v>#VALUE!</v>
      </c>
      <c r="Z151" s="124" t="e">
        <f>SUMIF([1]week1!$F$1:$F$1000,$D151,[1]week1!$J$1:$J$1000)</f>
        <v>#VALUE!</v>
      </c>
      <c r="AA151" s="124" t="e">
        <f>SUMIF('[1]week 2'!$F$1:$F$936,$D151,'[1]week 2'!$J$1:$J$936)</f>
        <v>#VALUE!</v>
      </c>
      <c r="AB151" s="124" t="e">
        <f>SUMIF([1]week3!$F$1:$F$1000,$D151,[1]week3!$J$1:$J$1000)</f>
        <v>#VALUE!</v>
      </c>
      <c r="AC151" s="124" t="e">
        <f>SUMIF([1]week4!$F$1:$F$1000,$D151,[1]week4!$J$1:$J$1000)</f>
        <v>#VALUE!</v>
      </c>
      <c r="AD151" s="124" t="e">
        <f>SUMIF([1]week5!$F$1:$F$1000,$D151,[1]week5!$J$1:$J$1000)</f>
        <v>#VALUE!</v>
      </c>
      <c r="AE151" s="135" t="e">
        <f>SUMIF([1]week7!$F$1:$F$1000,$D151,[1]week7!$J$1:$J$1000)</f>
        <v>#VALUE!</v>
      </c>
      <c r="AF151" s="124" t="e">
        <f>SUMIF([1]week6!$F$1:$F$1000,$D151,[1]week6!$J$1:$J$1000)</f>
        <v>#VALUE!</v>
      </c>
      <c r="AG151" s="124" t="e">
        <f>SUMIF([1]week8!$F$1:$F$1000,$D151,[1]week8!$J$1:$J$1000)</f>
        <v>#VALUE!</v>
      </c>
      <c r="AH151" s="124" t="e">
        <f>SUMIF([1]week9!$F$1:$F$1000,$D151,[1]week9!$J$1:$J$1000)</f>
        <v>#VALUE!</v>
      </c>
      <c r="AI151" s="124" t="e">
        <f>SUMIF([1]week10!$F$1:$F$1000,$D151,[1]week10!$J$1:$J$1000)</f>
        <v>#VALUE!</v>
      </c>
      <c r="AJ151" s="124" t="e">
        <f>SUMIF([1]week11!$F$1:$F$1000,$D151,[1]week11!$J$1:$J$1000)</f>
        <v>#VALUE!</v>
      </c>
      <c r="AK151" s="124" t="e">
        <f>SUMIF([1]week12!$F$1:$F$1000,$D151,[1]week12!$J$1:$J$1000)</f>
        <v>#VALUE!</v>
      </c>
      <c r="AL151" s="124" t="e">
        <f>SUMIF([1]week13!$F$1:$F$1000,$D151,[1]week13!$J$1:$J$1000)</f>
        <v>#VALUE!</v>
      </c>
      <c r="AM151" s="124" t="e">
        <f>SUMIF([1]week14!$F$1:$F$1000,$D151,[1]week14!$J$1:$J$1000)</f>
        <v>#VALUE!</v>
      </c>
      <c r="AN151" s="124" t="e">
        <f>SUMIF([1]week15!$F$1:$F$1000,$D151,[1]week15!$J$1:$J$1000)</f>
        <v>#VALUE!</v>
      </c>
      <c r="AP151" s="136" t="e">
        <f t="shared" si="8"/>
        <v>#VALUE!</v>
      </c>
      <c r="AQ151" s="124" t="e">
        <f>SUMIF([1]week1!$F$1:$F$1000,$D151,[1]week1!$I$1:$I$1000)</f>
        <v>#VALUE!</v>
      </c>
      <c r="AR151" s="124" t="e">
        <f>SUMIF('[1]week 2'!$F$1:$F$936,$D151,'[1]week 2'!$I$1:$I$936)</f>
        <v>#VALUE!</v>
      </c>
      <c r="AS151" s="124" t="e">
        <f>SUMIF([1]week3!$F$1:$F$1000,$D151,[1]week3!$I$1:$I$1000)</f>
        <v>#VALUE!</v>
      </c>
      <c r="AT151" s="124" t="e">
        <f>SUMIF([1]week4!$F$1:$F$1000,$D151,[1]week4!$I$1:$I$1000)</f>
        <v>#VALUE!</v>
      </c>
      <c r="AU151" s="124" t="e">
        <f>SUMIF([1]week5!$F$1:$F$1000,$D151,[1]week5!$I$1:$I$1000)</f>
        <v>#VALUE!</v>
      </c>
      <c r="AV151" s="135" t="e">
        <f>SUMIF([1]week7!$F$1:$F$1000,$D151,[1]week7!$I$1:$I$1000)</f>
        <v>#VALUE!</v>
      </c>
      <c r="AW151" s="124" t="e">
        <f>SUMIF([1]week6!$F$1:$F$1000,$D151,[1]week6!$I$1:$I$1000)</f>
        <v>#VALUE!</v>
      </c>
      <c r="AX151" s="124" t="e">
        <f>SUMIF([1]week8!$F$1:$F$1000,$D151,[1]week8!$I$1:$I$1000)</f>
        <v>#VALUE!</v>
      </c>
      <c r="AY151" s="124" t="e">
        <f>SUMIF([1]week9!$F$1:$F$1000,$D151,[1]week9!$I$1:$I$1000)</f>
        <v>#VALUE!</v>
      </c>
      <c r="AZ151" s="124" t="e">
        <f>SUMIF([1]week10!$F$1:$F$1000,$D151,[1]week10!$I$1:$I$1000)</f>
        <v>#VALUE!</v>
      </c>
      <c r="BA151" s="124" t="e">
        <f>SUMIF([1]week11!$F$1:$F$1000,$D151,[1]week11!$I$1:$I$1000)</f>
        <v>#VALUE!</v>
      </c>
      <c r="BB151" s="124" t="e">
        <f>SUMIF([1]week12!$F$1:$F$1000,$D151,[1]week12!$I$1:$I$1000)</f>
        <v>#VALUE!</v>
      </c>
      <c r="BC151" s="124" t="e">
        <f>SUMIF([1]week13!$F$1:$F$1000,$D151,[1]week13!$I$1:$I$1000)</f>
        <v>#VALUE!</v>
      </c>
      <c r="BD151" s="124" t="e">
        <f>SUMIF([1]week14!$F$1:$F$1000,$D151,[1]week14!$I$1:$I$1000)</f>
        <v>#VALUE!</v>
      </c>
      <c r="BE151" s="124" t="e">
        <f>SUMIF([1]week15!$F$1:$F$1000,$D151,[1]week15!$I$1:$I$1000)</f>
        <v>#VALUE!</v>
      </c>
    </row>
    <row r="152" spans="1:57" ht="13.5" customHeight="1">
      <c r="A152" t="s">
        <v>12</v>
      </c>
      <c r="B152" s="137" t="s">
        <v>23</v>
      </c>
      <c r="C152" s="118">
        <v>4</v>
      </c>
      <c r="D152" s="138" t="s">
        <v>188</v>
      </c>
      <c r="E152" s="120" t="s">
        <v>112</v>
      </c>
      <c r="F152" s="121" t="e">
        <f t="shared" si="6"/>
        <v>#REF!</v>
      </c>
      <c r="H152" s="118" t="e">
        <f>COUNTIF([1]week1!#REF!,$D152)</f>
        <v>#REF!</v>
      </c>
      <c r="I152" s="118" t="e">
        <f>COUNTIF('[1]week 2'!#REF!,$D152)</f>
        <v>#REF!</v>
      </c>
      <c r="J152" s="118" t="e">
        <f>COUNTIF([1]week3!#REF!,$D152)</f>
        <v>#REF!</v>
      </c>
      <c r="K152" s="118" t="e">
        <f>COUNTIF([1]week4!#REF!,$D152)</f>
        <v>#REF!</v>
      </c>
      <c r="L152" s="118" t="e">
        <f>COUNTIF([1]week5!#REF!,$D152)</f>
        <v>#REF!</v>
      </c>
      <c r="M152" s="118" t="e">
        <f>COUNTIF([1]week6!#REF!,$D152)</f>
        <v>#REF!</v>
      </c>
      <c r="N152" s="118" t="e">
        <f>COUNTIF([1]week7!#REF!,$D152)</f>
        <v>#REF!</v>
      </c>
      <c r="O152" s="118" t="e">
        <f>COUNTIF([1]week8!#REF!,$D152)</f>
        <v>#REF!</v>
      </c>
      <c r="P152" s="118" t="e">
        <f>COUNTIF([1]week9!#REF!,$D152)</f>
        <v>#REF!</v>
      </c>
      <c r="Q152" s="118" t="e">
        <f>COUNTIF([1]week10!#REF!,$D152)</f>
        <v>#REF!</v>
      </c>
      <c r="R152" s="118" t="e">
        <f>COUNTIF([1]week11!#REF!,$D152)</f>
        <v>#REF!</v>
      </c>
      <c r="S152" s="118" t="e">
        <f>COUNTIF([1]week12!#REF!,$D152)</f>
        <v>#REF!</v>
      </c>
      <c r="T152" s="118" t="e">
        <f>COUNTIF([1]week13!#REF!,$D152)</f>
        <v>#REF!</v>
      </c>
      <c r="U152" s="118" t="e">
        <f>COUNTIF([1]week14!#REF!,$D152)</f>
        <v>#REF!</v>
      </c>
      <c r="V152" s="118" t="e">
        <f>COUNTIF([1]week15!#REF!,$D152)</f>
        <v>#REF!</v>
      </c>
      <c r="Y152" s="124" t="e">
        <f t="shared" si="7"/>
        <v>#VALUE!</v>
      </c>
      <c r="Z152" s="124" t="e">
        <f>SUMIF([1]week1!$F$1:$F$1000,$D152,[1]week1!$J$1:$J$1000)</f>
        <v>#VALUE!</v>
      </c>
      <c r="AA152" s="124" t="e">
        <f>SUMIF('[1]week 2'!$F$1:$F$936,$D152,'[1]week 2'!$J$1:$J$936)</f>
        <v>#VALUE!</v>
      </c>
      <c r="AB152" s="124" t="e">
        <f>SUMIF([1]week3!$F$1:$F$1000,$D152,[1]week3!$J$1:$J$1000)</f>
        <v>#VALUE!</v>
      </c>
      <c r="AC152" s="124" t="e">
        <f>SUMIF([1]week4!$F$1:$F$1000,$D152,[1]week4!$J$1:$J$1000)</f>
        <v>#VALUE!</v>
      </c>
      <c r="AD152" s="124" t="e">
        <f>SUMIF([1]week5!$F$1:$F$1000,$D152,[1]week5!$J$1:$J$1000)</f>
        <v>#VALUE!</v>
      </c>
      <c r="AE152" s="135" t="e">
        <f>SUMIF([1]week7!$F$1:$F$1000,$D152,[1]week7!$J$1:$J$1000)</f>
        <v>#VALUE!</v>
      </c>
      <c r="AF152" s="124" t="e">
        <f>SUMIF([1]week6!$F$1:$F$1000,$D152,[1]week6!$J$1:$J$1000)</f>
        <v>#VALUE!</v>
      </c>
      <c r="AG152" s="124" t="e">
        <f>SUMIF([1]week8!$F$1:$F$1000,$D152,[1]week8!$J$1:$J$1000)</f>
        <v>#VALUE!</v>
      </c>
      <c r="AH152" s="124" t="e">
        <f>SUMIF([1]week9!$F$1:$F$1000,$D152,[1]week9!$J$1:$J$1000)</f>
        <v>#VALUE!</v>
      </c>
      <c r="AI152" s="124" t="e">
        <f>SUMIF([1]week10!$F$1:$F$1000,$D152,[1]week10!$J$1:$J$1000)</f>
        <v>#VALUE!</v>
      </c>
      <c r="AJ152" s="124" t="e">
        <f>SUMIF([1]week11!$F$1:$F$1000,$D152,[1]week11!$J$1:$J$1000)</f>
        <v>#VALUE!</v>
      </c>
      <c r="AK152" s="124" t="e">
        <f>SUMIF([1]week12!$F$1:$F$1000,$D152,[1]week12!$J$1:$J$1000)</f>
        <v>#VALUE!</v>
      </c>
      <c r="AL152" s="124" t="e">
        <f>SUMIF([1]week13!$F$1:$F$1000,$D152,[1]week13!$J$1:$J$1000)</f>
        <v>#VALUE!</v>
      </c>
      <c r="AM152" s="124" t="e">
        <f>SUMIF([1]week14!$F$1:$F$1000,$D152,[1]week14!$J$1:$J$1000)</f>
        <v>#VALUE!</v>
      </c>
      <c r="AN152" s="124" t="e">
        <f>SUMIF([1]week15!$F$1:$F$1000,$D152,[1]week15!$J$1:$J$1000)</f>
        <v>#VALUE!</v>
      </c>
      <c r="AP152" s="136" t="e">
        <f t="shared" si="8"/>
        <v>#VALUE!</v>
      </c>
      <c r="AQ152" s="124" t="e">
        <f>SUMIF([1]week1!$F$1:$F$1000,$D152,[1]week1!$I$1:$I$1000)</f>
        <v>#VALUE!</v>
      </c>
      <c r="AR152" s="124" t="e">
        <f>SUMIF('[1]week 2'!$F$1:$F$936,$D152,'[1]week 2'!$I$1:$I$936)</f>
        <v>#VALUE!</v>
      </c>
      <c r="AS152" s="124" t="e">
        <f>SUMIF([1]week3!$F$1:$F$1000,$D152,[1]week3!$I$1:$I$1000)</f>
        <v>#VALUE!</v>
      </c>
      <c r="AT152" s="124" t="e">
        <f>SUMIF([1]week4!$F$1:$F$1000,$D152,[1]week4!$I$1:$I$1000)</f>
        <v>#VALUE!</v>
      </c>
      <c r="AU152" s="124" t="e">
        <f>SUMIF([1]week5!$F$1:$F$1000,$D152,[1]week5!$I$1:$I$1000)</f>
        <v>#VALUE!</v>
      </c>
      <c r="AV152" s="135" t="e">
        <f>SUMIF([1]week7!$F$1:$F$1000,$D152,[1]week7!$I$1:$I$1000)</f>
        <v>#VALUE!</v>
      </c>
      <c r="AW152" s="124" t="e">
        <f>SUMIF([1]week6!$F$1:$F$1000,$D152,[1]week6!$I$1:$I$1000)</f>
        <v>#VALUE!</v>
      </c>
      <c r="AX152" s="124" t="e">
        <f>SUMIF([1]week8!$F$1:$F$1000,$D152,[1]week8!$I$1:$I$1000)</f>
        <v>#VALUE!</v>
      </c>
      <c r="AY152" s="124" t="e">
        <f>SUMIF([1]week9!$F$1:$F$1000,$D152,[1]week9!$I$1:$I$1000)</f>
        <v>#VALUE!</v>
      </c>
      <c r="AZ152" s="124" t="e">
        <f>SUMIF([1]week10!$F$1:$F$1000,$D152,[1]week10!$I$1:$I$1000)</f>
        <v>#VALUE!</v>
      </c>
      <c r="BA152" s="124" t="e">
        <f>SUMIF([1]week11!$F$1:$F$1000,$D152,[1]week11!$I$1:$I$1000)</f>
        <v>#VALUE!</v>
      </c>
      <c r="BB152" s="124" t="e">
        <f>SUMIF([1]week12!$F$1:$F$1000,$D152,[1]week12!$I$1:$I$1000)</f>
        <v>#VALUE!</v>
      </c>
      <c r="BC152" s="124" t="e">
        <f>SUMIF([1]week13!$F$1:$F$1000,$D152,[1]week13!$I$1:$I$1000)</f>
        <v>#VALUE!</v>
      </c>
      <c r="BD152" s="124" t="e">
        <f>SUMIF([1]week14!$F$1:$F$1000,$D152,[1]week14!$I$1:$I$1000)</f>
        <v>#VALUE!</v>
      </c>
      <c r="BE152" s="124" t="e">
        <f>SUMIF([1]week15!$F$1:$F$1000,$D152,[1]week15!$I$1:$I$1000)</f>
        <v>#VALUE!</v>
      </c>
    </row>
    <row r="153" spans="1:57" ht="13.5" customHeight="1">
      <c r="A153" t="s">
        <v>12</v>
      </c>
      <c r="B153" s="137" t="s">
        <v>23</v>
      </c>
      <c r="C153" s="118">
        <v>5</v>
      </c>
      <c r="D153" s="138" t="s">
        <v>189</v>
      </c>
      <c r="E153" s="120" t="s">
        <v>112</v>
      </c>
      <c r="F153" s="121" t="e">
        <f t="shared" si="6"/>
        <v>#REF!</v>
      </c>
      <c r="H153" s="118" t="e">
        <f>COUNTIF([1]week1!#REF!,$D153)</f>
        <v>#REF!</v>
      </c>
      <c r="I153" s="118" t="e">
        <f>COUNTIF('[1]week 2'!#REF!,$D153)</f>
        <v>#REF!</v>
      </c>
      <c r="J153" s="118" t="e">
        <f>COUNTIF([1]week3!#REF!,$D153)</f>
        <v>#REF!</v>
      </c>
      <c r="K153" s="118" t="e">
        <f>COUNTIF([1]week4!#REF!,$D153)</f>
        <v>#REF!</v>
      </c>
      <c r="L153" s="118" t="e">
        <f>COUNTIF([1]week5!#REF!,$D153)</f>
        <v>#REF!</v>
      </c>
      <c r="M153" s="118" t="e">
        <f>COUNTIF([1]week6!#REF!,$D153)</f>
        <v>#REF!</v>
      </c>
      <c r="N153" s="118" t="e">
        <f>COUNTIF([1]week7!#REF!,$D153)</f>
        <v>#REF!</v>
      </c>
      <c r="O153" s="118" t="e">
        <f>COUNTIF([1]week8!#REF!,$D153)</f>
        <v>#REF!</v>
      </c>
      <c r="P153" s="118" t="e">
        <f>COUNTIF([1]week9!#REF!,$D153)</f>
        <v>#REF!</v>
      </c>
      <c r="Q153" s="118" t="e">
        <f>COUNTIF([1]week10!#REF!,$D153)</f>
        <v>#REF!</v>
      </c>
      <c r="R153" s="118" t="e">
        <f>COUNTIF([1]week11!#REF!,$D153)</f>
        <v>#REF!</v>
      </c>
      <c r="S153" s="118" t="e">
        <f>COUNTIF([1]week12!#REF!,$D153)</f>
        <v>#REF!</v>
      </c>
      <c r="T153" s="118" t="e">
        <f>COUNTIF([1]week13!#REF!,$D153)</f>
        <v>#REF!</v>
      </c>
      <c r="U153" s="118" t="e">
        <f>COUNTIF([1]week14!#REF!,$D153)</f>
        <v>#REF!</v>
      </c>
      <c r="V153" s="118" t="e">
        <f>COUNTIF([1]week15!#REF!,$D153)</f>
        <v>#REF!</v>
      </c>
      <c r="Y153" s="124" t="e">
        <f t="shared" si="7"/>
        <v>#VALUE!</v>
      </c>
      <c r="Z153" s="124" t="e">
        <f>SUMIF([1]week1!$F$1:$F$1000,$D153,[1]week1!$J$1:$J$1000)</f>
        <v>#VALUE!</v>
      </c>
      <c r="AA153" s="124" t="e">
        <f>SUMIF('[1]week 2'!$F$1:$F$936,$D153,'[1]week 2'!$J$1:$J$936)</f>
        <v>#VALUE!</v>
      </c>
      <c r="AB153" s="124" t="e">
        <f>SUMIF([1]week3!$F$1:$F$1000,$D153,[1]week3!$J$1:$J$1000)</f>
        <v>#VALUE!</v>
      </c>
      <c r="AC153" s="124" t="e">
        <f>SUMIF([1]week4!$F$1:$F$1000,$D153,[1]week4!$J$1:$J$1000)</f>
        <v>#VALUE!</v>
      </c>
      <c r="AD153" s="124" t="e">
        <f>SUMIF([1]week5!$F$1:$F$1000,$D153,[1]week5!$J$1:$J$1000)</f>
        <v>#VALUE!</v>
      </c>
      <c r="AE153" s="135" t="e">
        <f>SUMIF([1]week7!$F$1:$F$1000,$D153,[1]week7!$J$1:$J$1000)</f>
        <v>#VALUE!</v>
      </c>
      <c r="AF153" s="124" t="e">
        <f>SUMIF([1]week6!$F$1:$F$1000,$D153,[1]week6!$J$1:$J$1000)</f>
        <v>#VALUE!</v>
      </c>
      <c r="AG153" s="124" t="e">
        <f>SUMIF([1]week8!$F$1:$F$1000,$D153,[1]week8!$J$1:$J$1000)</f>
        <v>#VALUE!</v>
      </c>
      <c r="AH153" s="124" t="e">
        <f>SUMIF([1]week9!$F$1:$F$1000,$D153,[1]week9!$J$1:$J$1000)</f>
        <v>#VALUE!</v>
      </c>
      <c r="AI153" s="124" t="e">
        <f>SUMIF([1]week10!$F$1:$F$1000,$D153,[1]week10!$J$1:$J$1000)</f>
        <v>#VALUE!</v>
      </c>
      <c r="AJ153" s="124" t="e">
        <f>SUMIF([1]week11!$F$1:$F$1000,$D153,[1]week11!$J$1:$J$1000)</f>
        <v>#VALUE!</v>
      </c>
      <c r="AK153" s="124" t="e">
        <f>SUMIF([1]week12!$F$1:$F$1000,$D153,[1]week12!$J$1:$J$1000)</f>
        <v>#VALUE!</v>
      </c>
      <c r="AL153" s="124" t="e">
        <f>SUMIF([1]week13!$F$1:$F$1000,$D153,[1]week13!$J$1:$J$1000)</f>
        <v>#VALUE!</v>
      </c>
      <c r="AM153" s="124" t="e">
        <f>SUMIF([1]week14!$F$1:$F$1000,$D153,[1]week14!$J$1:$J$1000)</f>
        <v>#VALUE!</v>
      </c>
      <c r="AN153" s="124" t="e">
        <f>SUMIF([1]week15!$F$1:$F$1000,$D153,[1]week15!$J$1:$J$1000)</f>
        <v>#VALUE!</v>
      </c>
      <c r="AP153" s="136" t="e">
        <f t="shared" si="8"/>
        <v>#VALUE!</v>
      </c>
      <c r="AQ153" s="124" t="e">
        <f>SUMIF([1]week1!$F$1:$F$1000,$D153,[1]week1!$I$1:$I$1000)</f>
        <v>#VALUE!</v>
      </c>
      <c r="AR153" s="124" t="e">
        <f>SUMIF('[1]week 2'!$F$1:$F$936,$D153,'[1]week 2'!$I$1:$I$936)</f>
        <v>#VALUE!</v>
      </c>
      <c r="AS153" s="124" t="e">
        <f>SUMIF([1]week3!$F$1:$F$1000,$D153,[1]week3!$I$1:$I$1000)</f>
        <v>#VALUE!</v>
      </c>
      <c r="AT153" s="124" t="e">
        <f>SUMIF([1]week4!$F$1:$F$1000,$D153,[1]week4!$I$1:$I$1000)</f>
        <v>#VALUE!</v>
      </c>
      <c r="AU153" s="124" t="e">
        <f>SUMIF([1]week5!$F$1:$F$1000,$D153,[1]week5!$I$1:$I$1000)</f>
        <v>#VALUE!</v>
      </c>
      <c r="AV153" s="135" t="e">
        <f>SUMIF([1]week7!$F$1:$F$1000,$D153,[1]week7!$I$1:$I$1000)</f>
        <v>#VALUE!</v>
      </c>
      <c r="AW153" s="124" t="e">
        <f>SUMIF([1]week6!$F$1:$F$1000,$D153,[1]week6!$I$1:$I$1000)</f>
        <v>#VALUE!</v>
      </c>
      <c r="AX153" s="124" t="e">
        <f>SUMIF([1]week8!$F$1:$F$1000,$D153,[1]week8!$I$1:$I$1000)</f>
        <v>#VALUE!</v>
      </c>
      <c r="AY153" s="124" t="e">
        <f>SUMIF([1]week9!$F$1:$F$1000,$D153,[1]week9!$I$1:$I$1000)</f>
        <v>#VALUE!</v>
      </c>
      <c r="AZ153" s="124" t="e">
        <f>SUMIF([1]week10!$F$1:$F$1000,$D153,[1]week10!$I$1:$I$1000)</f>
        <v>#VALUE!</v>
      </c>
      <c r="BA153" s="124" t="e">
        <f>SUMIF([1]week11!$F$1:$F$1000,$D153,[1]week11!$I$1:$I$1000)</f>
        <v>#VALUE!</v>
      </c>
      <c r="BB153" s="124" t="e">
        <f>SUMIF([1]week12!$F$1:$F$1000,$D153,[1]week12!$I$1:$I$1000)</f>
        <v>#VALUE!</v>
      </c>
      <c r="BC153" s="124" t="e">
        <f>SUMIF([1]week13!$F$1:$F$1000,$D153,[1]week13!$I$1:$I$1000)</f>
        <v>#VALUE!</v>
      </c>
      <c r="BD153" s="124" t="e">
        <f>SUMIF([1]week14!$F$1:$F$1000,$D153,[1]week14!$I$1:$I$1000)</f>
        <v>#VALUE!</v>
      </c>
      <c r="BE153" s="124" t="e">
        <f>SUMIF([1]week15!$F$1:$F$1000,$D153,[1]week15!$I$1:$I$1000)</f>
        <v>#VALUE!</v>
      </c>
    </row>
    <row r="154" spans="1:57" ht="13.5" customHeight="1">
      <c r="A154" t="s">
        <v>12</v>
      </c>
      <c r="B154" s="137" t="s">
        <v>23</v>
      </c>
      <c r="C154" s="118">
        <v>6</v>
      </c>
      <c r="D154" s="138" t="s">
        <v>190</v>
      </c>
      <c r="E154" s="120" t="s">
        <v>112</v>
      </c>
      <c r="F154" s="121" t="e">
        <f t="shared" si="6"/>
        <v>#REF!</v>
      </c>
      <c r="H154" s="118" t="e">
        <f>COUNTIF([1]week1!#REF!,$D154)</f>
        <v>#REF!</v>
      </c>
      <c r="I154" s="118" t="e">
        <f>COUNTIF('[1]week 2'!#REF!,$D154)</f>
        <v>#REF!</v>
      </c>
      <c r="J154" s="118" t="e">
        <f>COUNTIF([1]week3!#REF!,$D154)</f>
        <v>#REF!</v>
      </c>
      <c r="K154" s="118" t="e">
        <f>COUNTIF([1]week4!#REF!,$D154)</f>
        <v>#REF!</v>
      </c>
      <c r="L154" s="118" t="e">
        <f>COUNTIF([1]week5!#REF!,$D154)</f>
        <v>#REF!</v>
      </c>
      <c r="M154" s="118" t="e">
        <f>COUNTIF([1]week6!#REF!,$D154)</f>
        <v>#REF!</v>
      </c>
      <c r="N154" s="118" t="e">
        <f>COUNTIF([1]week7!#REF!,$D154)</f>
        <v>#REF!</v>
      </c>
      <c r="O154" s="118" t="e">
        <f>COUNTIF([1]week8!#REF!,$D154)</f>
        <v>#REF!</v>
      </c>
      <c r="P154" s="118" t="e">
        <f>COUNTIF([1]week9!#REF!,$D154)</f>
        <v>#REF!</v>
      </c>
      <c r="Q154" s="118" t="e">
        <f>COUNTIF([1]week10!#REF!,$D154)</f>
        <v>#REF!</v>
      </c>
      <c r="R154" s="118" t="e">
        <f>COUNTIF([1]week11!#REF!,$D154)</f>
        <v>#REF!</v>
      </c>
      <c r="S154" s="118" t="e">
        <f>COUNTIF([1]week12!#REF!,$D154)</f>
        <v>#REF!</v>
      </c>
      <c r="T154" s="118" t="e">
        <f>COUNTIF([1]week13!#REF!,$D154)</f>
        <v>#REF!</v>
      </c>
      <c r="U154" s="118" t="e">
        <f>COUNTIF([1]week14!#REF!,$D154)</f>
        <v>#REF!</v>
      </c>
      <c r="V154" s="118" t="e">
        <f>COUNTIF([1]week15!#REF!,$D154)</f>
        <v>#REF!</v>
      </c>
      <c r="Y154" s="124" t="e">
        <f t="shared" si="7"/>
        <v>#VALUE!</v>
      </c>
      <c r="Z154" s="124" t="e">
        <f>SUMIF([1]week1!$F$1:$F$1000,$D154,[1]week1!$J$1:$J$1000)</f>
        <v>#VALUE!</v>
      </c>
      <c r="AA154" s="124" t="e">
        <f>SUMIF('[1]week 2'!$F$1:$F$936,$D154,'[1]week 2'!$J$1:$J$936)</f>
        <v>#VALUE!</v>
      </c>
      <c r="AB154" s="124" t="e">
        <f>SUMIF([1]week3!$F$1:$F$1000,$D154,[1]week3!$J$1:$J$1000)</f>
        <v>#VALUE!</v>
      </c>
      <c r="AC154" s="124" t="e">
        <f>SUMIF([1]week4!$F$1:$F$1000,$D154,[1]week4!$J$1:$J$1000)</f>
        <v>#VALUE!</v>
      </c>
      <c r="AD154" s="124" t="e">
        <f>SUMIF([1]week5!$F$1:$F$1000,$D154,[1]week5!$J$1:$J$1000)</f>
        <v>#VALUE!</v>
      </c>
      <c r="AE154" s="135" t="e">
        <f>SUMIF([1]week7!$F$1:$F$1000,$D154,[1]week7!$J$1:$J$1000)</f>
        <v>#VALUE!</v>
      </c>
      <c r="AF154" s="124" t="e">
        <f>SUMIF([1]week6!$F$1:$F$1000,$D154,[1]week6!$J$1:$J$1000)</f>
        <v>#VALUE!</v>
      </c>
      <c r="AG154" s="124" t="e">
        <f>SUMIF([1]week8!$F$1:$F$1000,$D154,[1]week8!$J$1:$J$1000)</f>
        <v>#VALUE!</v>
      </c>
      <c r="AH154" s="124" t="e">
        <f>SUMIF([1]week9!$F$1:$F$1000,$D154,[1]week9!$J$1:$J$1000)</f>
        <v>#VALUE!</v>
      </c>
      <c r="AI154" s="124" t="e">
        <f>SUMIF([1]week10!$F$1:$F$1000,$D154,[1]week10!$J$1:$J$1000)</f>
        <v>#VALUE!</v>
      </c>
      <c r="AJ154" s="124" t="e">
        <f>SUMIF([1]week11!$F$1:$F$1000,$D154,[1]week11!$J$1:$J$1000)</f>
        <v>#VALUE!</v>
      </c>
      <c r="AK154" s="124" t="e">
        <f>SUMIF([1]week12!$F$1:$F$1000,$D154,[1]week12!$J$1:$J$1000)</f>
        <v>#VALUE!</v>
      </c>
      <c r="AL154" s="124" t="e">
        <f>SUMIF([1]week13!$F$1:$F$1000,$D154,[1]week13!$J$1:$J$1000)</f>
        <v>#VALUE!</v>
      </c>
      <c r="AM154" s="124" t="e">
        <f>SUMIF([1]week14!$F$1:$F$1000,$D154,[1]week14!$J$1:$J$1000)</f>
        <v>#VALUE!</v>
      </c>
      <c r="AN154" s="124" t="e">
        <f>SUMIF([1]week15!$F$1:$F$1000,$D154,[1]week15!$J$1:$J$1000)</f>
        <v>#VALUE!</v>
      </c>
      <c r="AP154" s="136" t="e">
        <f t="shared" si="8"/>
        <v>#VALUE!</v>
      </c>
      <c r="AQ154" s="124" t="e">
        <f>SUMIF([1]week1!$F$1:$F$1000,$D154,[1]week1!$I$1:$I$1000)</f>
        <v>#VALUE!</v>
      </c>
      <c r="AR154" s="124" t="e">
        <f>SUMIF('[1]week 2'!$F$1:$F$936,$D154,'[1]week 2'!$I$1:$I$936)</f>
        <v>#VALUE!</v>
      </c>
      <c r="AS154" s="124" t="e">
        <f>SUMIF([1]week3!$F$1:$F$1000,$D154,[1]week3!$I$1:$I$1000)</f>
        <v>#VALUE!</v>
      </c>
      <c r="AT154" s="124" t="e">
        <f>SUMIF([1]week4!$F$1:$F$1000,$D154,[1]week4!$I$1:$I$1000)</f>
        <v>#VALUE!</v>
      </c>
      <c r="AU154" s="124" t="e">
        <f>SUMIF([1]week5!$F$1:$F$1000,$D154,[1]week5!$I$1:$I$1000)</f>
        <v>#VALUE!</v>
      </c>
      <c r="AV154" s="135" t="e">
        <f>SUMIF([1]week7!$F$1:$F$1000,$D154,[1]week7!$I$1:$I$1000)</f>
        <v>#VALUE!</v>
      </c>
      <c r="AW154" s="124" t="e">
        <f>SUMIF([1]week6!$F$1:$F$1000,$D154,[1]week6!$I$1:$I$1000)</f>
        <v>#VALUE!</v>
      </c>
      <c r="AX154" s="124" t="e">
        <f>SUMIF([1]week8!$F$1:$F$1000,$D154,[1]week8!$I$1:$I$1000)</f>
        <v>#VALUE!</v>
      </c>
      <c r="AY154" s="124" t="e">
        <f>SUMIF([1]week9!$F$1:$F$1000,$D154,[1]week9!$I$1:$I$1000)</f>
        <v>#VALUE!</v>
      </c>
      <c r="AZ154" s="124" t="e">
        <f>SUMIF([1]week10!$F$1:$F$1000,$D154,[1]week10!$I$1:$I$1000)</f>
        <v>#VALUE!</v>
      </c>
      <c r="BA154" s="124" t="e">
        <f>SUMIF([1]week11!$F$1:$F$1000,$D154,[1]week11!$I$1:$I$1000)</f>
        <v>#VALUE!</v>
      </c>
      <c r="BB154" s="124" t="e">
        <f>SUMIF([1]week12!$F$1:$F$1000,$D154,[1]week12!$I$1:$I$1000)</f>
        <v>#VALUE!</v>
      </c>
      <c r="BC154" s="124" t="e">
        <f>SUMIF([1]week13!$F$1:$F$1000,$D154,[1]week13!$I$1:$I$1000)</f>
        <v>#VALUE!</v>
      </c>
      <c r="BD154" s="124" t="e">
        <f>SUMIF([1]week14!$F$1:$F$1000,$D154,[1]week14!$I$1:$I$1000)</f>
        <v>#VALUE!</v>
      </c>
      <c r="BE154" s="124" t="e">
        <f>SUMIF([1]week15!$F$1:$F$1000,$D154,[1]week15!$I$1:$I$1000)</f>
        <v>#VALUE!</v>
      </c>
    </row>
    <row r="155" spans="1:57" ht="13.5" customHeight="1">
      <c r="A155" t="s">
        <v>12</v>
      </c>
      <c r="B155" s="137" t="s">
        <v>23</v>
      </c>
      <c r="C155" s="118">
        <v>7</v>
      </c>
      <c r="D155" s="138" t="s">
        <v>191</v>
      </c>
      <c r="E155" s="120" t="s">
        <v>112</v>
      </c>
      <c r="F155" s="121" t="e">
        <f t="shared" si="6"/>
        <v>#REF!</v>
      </c>
      <c r="H155" s="118" t="e">
        <f>COUNTIF([1]week1!#REF!,$D155)</f>
        <v>#REF!</v>
      </c>
      <c r="I155" s="118" t="e">
        <f>COUNTIF('[1]week 2'!#REF!,$D155)</f>
        <v>#REF!</v>
      </c>
      <c r="J155" s="118" t="e">
        <f>COUNTIF([1]week3!#REF!,$D155)</f>
        <v>#REF!</v>
      </c>
      <c r="K155" s="118" t="e">
        <f>COUNTIF([1]week4!#REF!,$D155)</f>
        <v>#REF!</v>
      </c>
      <c r="L155" s="118" t="e">
        <f>COUNTIF([1]week5!#REF!,$D155)</f>
        <v>#REF!</v>
      </c>
      <c r="M155" s="118" t="e">
        <f>COUNTIF([1]week6!#REF!,$D155)</f>
        <v>#REF!</v>
      </c>
      <c r="N155" s="118" t="e">
        <f>COUNTIF([1]week7!#REF!,$D155)</f>
        <v>#REF!</v>
      </c>
      <c r="O155" s="118" t="e">
        <f>COUNTIF([1]week8!#REF!,$D155)</f>
        <v>#REF!</v>
      </c>
      <c r="P155" s="118" t="e">
        <f>COUNTIF([1]week9!#REF!,$D155)</f>
        <v>#REF!</v>
      </c>
      <c r="Q155" s="118" t="e">
        <f>COUNTIF([1]week10!#REF!,$D155)</f>
        <v>#REF!</v>
      </c>
      <c r="R155" s="118" t="e">
        <f>COUNTIF([1]week11!#REF!,$D155)</f>
        <v>#REF!</v>
      </c>
      <c r="S155" s="118" t="e">
        <f>COUNTIF([1]week12!#REF!,$D155)</f>
        <v>#REF!</v>
      </c>
      <c r="T155" s="118" t="e">
        <f>COUNTIF([1]week13!#REF!,$D155)</f>
        <v>#REF!</v>
      </c>
      <c r="U155" s="118" t="e">
        <f>COUNTIF([1]week14!#REF!,$D155)</f>
        <v>#REF!</v>
      </c>
      <c r="V155" s="118" t="e">
        <f>COUNTIF([1]week15!#REF!,$D155)</f>
        <v>#REF!</v>
      </c>
      <c r="Y155" s="124" t="e">
        <f t="shared" si="7"/>
        <v>#VALUE!</v>
      </c>
      <c r="Z155" s="124" t="e">
        <f>SUMIF([1]week1!$F$1:$F$1000,$D155,[1]week1!$J$1:$J$1000)</f>
        <v>#VALUE!</v>
      </c>
      <c r="AA155" s="124" t="e">
        <f>SUMIF('[1]week 2'!$F$1:$F$936,$D155,'[1]week 2'!$J$1:$J$936)</f>
        <v>#VALUE!</v>
      </c>
      <c r="AB155" s="124" t="e">
        <f>SUMIF([1]week3!$F$1:$F$1000,$D155,[1]week3!$J$1:$J$1000)</f>
        <v>#VALUE!</v>
      </c>
      <c r="AC155" s="124" t="e">
        <f>SUMIF([1]week4!$F$1:$F$1000,$D155,[1]week4!$J$1:$J$1000)</f>
        <v>#VALUE!</v>
      </c>
      <c r="AD155" s="124" t="e">
        <f>SUMIF([1]week5!$F$1:$F$1000,$D155,[1]week5!$J$1:$J$1000)</f>
        <v>#VALUE!</v>
      </c>
      <c r="AE155" s="135" t="e">
        <f>SUMIF([1]week7!$F$1:$F$1000,$D155,[1]week7!$J$1:$J$1000)</f>
        <v>#VALUE!</v>
      </c>
      <c r="AF155" s="124" t="e">
        <f>SUMIF([1]week6!$F$1:$F$1000,$D155,[1]week6!$J$1:$J$1000)</f>
        <v>#VALUE!</v>
      </c>
      <c r="AG155" s="124" t="e">
        <f>SUMIF([1]week8!$F$1:$F$1000,$D155,[1]week8!$J$1:$J$1000)</f>
        <v>#VALUE!</v>
      </c>
      <c r="AH155" s="124" t="e">
        <f>SUMIF([1]week9!$F$1:$F$1000,$D155,[1]week9!$J$1:$J$1000)</f>
        <v>#VALUE!</v>
      </c>
      <c r="AI155" s="124" t="e">
        <f>SUMIF([1]week10!$F$1:$F$1000,$D155,[1]week10!$J$1:$J$1000)</f>
        <v>#VALUE!</v>
      </c>
      <c r="AJ155" s="124" t="e">
        <f>SUMIF([1]week11!$F$1:$F$1000,$D155,[1]week11!$J$1:$J$1000)</f>
        <v>#VALUE!</v>
      </c>
      <c r="AK155" s="124" t="e">
        <f>SUMIF([1]week12!$F$1:$F$1000,$D155,[1]week12!$J$1:$J$1000)</f>
        <v>#VALUE!</v>
      </c>
      <c r="AL155" s="124" t="e">
        <f>SUMIF([1]week13!$F$1:$F$1000,$D155,[1]week13!$J$1:$J$1000)</f>
        <v>#VALUE!</v>
      </c>
      <c r="AM155" s="124" t="e">
        <f>SUMIF([1]week14!$F$1:$F$1000,$D155,[1]week14!$J$1:$J$1000)</f>
        <v>#VALUE!</v>
      </c>
      <c r="AN155" s="124" t="e">
        <f>SUMIF([1]week15!$F$1:$F$1000,$D155,[1]week15!$J$1:$J$1000)</f>
        <v>#VALUE!</v>
      </c>
      <c r="AP155" s="136" t="e">
        <f t="shared" si="8"/>
        <v>#VALUE!</v>
      </c>
      <c r="AQ155" s="124" t="e">
        <f>SUMIF([1]week1!$F$1:$F$1000,$D155,[1]week1!$I$1:$I$1000)</f>
        <v>#VALUE!</v>
      </c>
      <c r="AR155" s="124" t="e">
        <f>SUMIF('[1]week 2'!$F$1:$F$936,$D155,'[1]week 2'!$I$1:$I$936)</f>
        <v>#VALUE!</v>
      </c>
      <c r="AS155" s="124" t="e">
        <f>SUMIF([1]week3!$F$1:$F$1000,$D155,[1]week3!$I$1:$I$1000)</f>
        <v>#VALUE!</v>
      </c>
      <c r="AT155" s="124" t="e">
        <f>SUMIF([1]week4!$F$1:$F$1000,$D155,[1]week4!$I$1:$I$1000)</f>
        <v>#VALUE!</v>
      </c>
      <c r="AU155" s="124" t="e">
        <f>SUMIF([1]week5!$F$1:$F$1000,$D155,[1]week5!$I$1:$I$1000)</f>
        <v>#VALUE!</v>
      </c>
      <c r="AV155" s="135" t="e">
        <f>SUMIF([1]week7!$F$1:$F$1000,$D155,[1]week7!$I$1:$I$1000)</f>
        <v>#VALUE!</v>
      </c>
      <c r="AW155" s="124" t="e">
        <f>SUMIF([1]week6!$F$1:$F$1000,$D155,[1]week6!$I$1:$I$1000)</f>
        <v>#VALUE!</v>
      </c>
      <c r="AX155" s="124" t="e">
        <f>SUMIF([1]week8!$F$1:$F$1000,$D155,[1]week8!$I$1:$I$1000)</f>
        <v>#VALUE!</v>
      </c>
      <c r="AY155" s="124" t="e">
        <f>SUMIF([1]week9!$F$1:$F$1000,$D155,[1]week9!$I$1:$I$1000)</f>
        <v>#VALUE!</v>
      </c>
      <c r="AZ155" s="124" t="e">
        <f>SUMIF([1]week10!$F$1:$F$1000,$D155,[1]week10!$I$1:$I$1000)</f>
        <v>#VALUE!</v>
      </c>
      <c r="BA155" s="124" t="e">
        <f>SUMIF([1]week11!$F$1:$F$1000,$D155,[1]week11!$I$1:$I$1000)</f>
        <v>#VALUE!</v>
      </c>
      <c r="BB155" s="124" t="e">
        <f>SUMIF([1]week12!$F$1:$F$1000,$D155,[1]week12!$I$1:$I$1000)</f>
        <v>#VALUE!</v>
      </c>
      <c r="BC155" s="124" t="e">
        <f>SUMIF([1]week13!$F$1:$F$1000,$D155,[1]week13!$I$1:$I$1000)</f>
        <v>#VALUE!</v>
      </c>
      <c r="BD155" s="124" t="e">
        <f>SUMIF([1]week14!$F$1:$F$1000,$D155,[1]week14!$I$1:$I$1000)</f>
        <v>#VALUE!</v>
      </c>
      <c r="BE155" s="124" t="e">
        <f>SUMIF([1]week15!$F$1:$F$1000,$D155,[1]week15!$I$1:$I$1000)</f>
        <v>#VALUE!</v>
      </c>
    </row>
    <row r="156" spans="1:57" ht="13.5" customHeight="1">
      <c r="A156" t="s">
        <v>12</v>
      </c>
      <c r="B156" s="137" t="s">
        <v>23</v>
      </c>
      <c r="C156" s="118">
        <v>8</v>
      </c>
      <c r="D156" s="138" t="s">
        <v>192</v>
      </c>
      <c r="E156" s="120" t="s">
        <v>112</v>
      </c>
      <c r="F156" s="121" t="e">
        <f t="shared" si="6"/>
        <v>#REF!</v>
      </c>
      <c r="H156" s="118" t="e">
        <f>COUNTIF([1]week1!#REF!,$D156)</f>
        <v>#REF!</v>
      </c>
      <c r="I156" s="118" t="e">
        <f>COUNTIF('[1]week 2'!#REF!,$D156)</f>
        <v>#REF!</v>
      </c>
      <c r="J156" s="118" t="e">
        <f>COUNTIF([1]week3!#REF!,$D156)</f>
        <v>#REF!</v>
      </c>
      <c r="K156" s="118" t="e">
        <f>COUNTIF([1]week4!#REF!,$D156)</f>
        <v>#REF!</v>
      </c>
      <c r="L156" s="118" t="e">
        <f>COUNTIF([1]week5!#REF!,$D156)</f>
        <v>#REF!</v>
      </c>
      <c r="M156" s="118" t="e">
        <f>COUNTIF([1]week6!#REF!,$D156)</f>
        <v>#REF!</v>
      </c>
      <c r="N156" s="118" t="e">
        <f>COUNTIF([1]week7!#REF!,$D156)</f>
        <v>#REF!</v>
      </c>
      <c r="O156" s="118" t="e">
        <f>COUNTIF([1]week8!#REF!,$D156)</f>
        <v>#REF!</v>
      </c>
      <c r="P156" s="118" t="e">
        <f>COUNTIF([1]week9!#REF!,$D156)</f>
        <v>#REF!</v>
      </c>
      <c r="Q156" s="118" t="e">
        <f>COUNTIF([1]week10!#REF!,$D156)</f>
        <v>#REF!</v>
      </c>
      <c r="R156" s="118" t="e">
        <f>COUNTIF([1]week11!#REF!,$D156)</f>
        <v>#REF!</v>
      </c>
      <c r="S156" s="118" t="e">
        <f>COUNTIF([1]week12!#REF!,$D156)</f>
        <v>#REF!</v>
      </c>
      <c r="T156" s="118" t="e">
        <f>COUNTIF([1]week13!#REF!,$D156)</f>
        <v>#REF!</v>
      </c>
      <c r="U156" s="118" t="e">
        <f>COUNTIF([1]week14!#REF!,$D156)</f>
        <v>#REF!</v>
      </c>
      <c r="V156" s="118" t="e">
        <f>COUNTIF([1]week15!#REF!,$D156)</f>
        <v>#REF!</v>
      </c>
      <c r="Y156" s="124" t="e">
        <f t="shared" si="7"/>
        <v>#VALUE!</v>
      </c>
      <c r="Z156" s="124" t="e">
        <f>SUMIF([1]week1!$F$1:$F$1000,$D156,[1]week1!$J$1:$J$1000)</f>
        <v>#VALUE!</v>
      </c>
      <c r="AA156" s="124" t="e">
        <f>SUMIF('[1]week 2'!$F$1:$F$936,$D156,'[1]week 2'!$J$1:$J$936)</f>
        <v>#VALUE!</v>
      </c>
      <c r="AB156" s="124" t="e">
        <f>SUMIF([1]week3!$F$1:$F$1000,$D156,[1]week3!$J$1:$J$1000)</f>
        <v>#VALUE!</v>
      </c>
      <c r="AC156" s="124" t="e">
        <f>SUMIF([1]week4!$F$1:$F$1000,$D156,[1]week4!$J$1:$J$1000)</f>
        <v>#VALUE!</v>
      </c>
      <c r="AD156" s="124" t="e">
        <f>SUMIF([1]week5!$F$1:$F$1000,$D156,[1]week5!$J$1:$J$1000)</f>
        <v>#VALUE!</v>
      </c>
      <c r="AE156" s="135" t="e">
        <f>SUMIF([1]week7!$F$1:$F$1000,$D156,[1]week7!$J$1:$J$1000)</f>
        <v>#VALUE!</v>
      </c>
      <c r="AF156" s="124" t="e">
        <f>SUMIF([1]week6!$F$1:$F$1000,$D156,[1]week6!$J$1:$J$1000)</f>
        <v>#VALUE!</v>
      </c>
      <c r="AG156" s="124" t="e">
        <f>SUMIF([1]week8!$F$1:$F$1000,$D156,[1]week8!$J$1:$J$1000)</f>
        <v>#VALUE!</v>
      </c>
      <c r="AH156" s="124" t="e">
        <f>SUMIF([1]week9!$F$1:$F$1000,$D156,[1]week9!$J$1:$J$1000)</f>
        <v>#VALUE!</v>
      </c>
      <c r="AI156" s="124" t="e">
        <f>SUMIF([1]week10!$F$1:$F$1000,$D156,[1]week10!$J$1:$J$1000)</f>
        <v>#VALUE!</v>
      </c>
      <c r="AJ156" s="124" t="e">
        <f>SUMIF([1]week11!$F$1:$F$1000,$D156,[1]week11!$J$1:$J$1000)</f>
        <v>#VALUE!</v>
      </c>
      <c r="AK156" s="124" t="e">
        <f>SUMIF([1]week12!$F$1:$F$1000,$D156,[1]week12!$J$1:$J$1000)</f>
        <v>#VALUE!</v>
      </c>
      <c r="AL156" s="124" t="e">
        <f>SUMIF([1]week13!$F$1:$F$1000,$D156,[1]week13!$J$1:$J$1000)</f>
        <v>#VALUE!</v>
      </c>
      <c r="AM156" s="124" t="e">
        <f>SUMIF([1]week14!$F$1:$F$1000,$D156,[1]week14!$J$1:$J$1000)</f>
        <v>#VALUE!</v>
      </c>
      <c r="AN156" s="124" t="e">
        <f>SUMIF([1]week15!$F$1:$F$1000,$D156,[1]week15!$J$1:$J$1000)</f>
        <v>#VALUE!</v>
      </c>
      <c r="AP156" s="136" t="e">
        <f t="shared" si="8"/>
        <v>#VALUE!</v>
      </c>
      <c r="AQ156" s="124" t="e">
        <f>SUMIF([1]week1!$F$1:$F$1000,$D156,[1]week1!$I$1:$I$1000)</f>
        <v>#VALUE!</v>
      </c>
      <c r="AR156" s="124" t="e">
        <f>SUMIF('[1]week 2'!$F$1:$F$936,$D156,'[1]week 2'!$I$1:$I$936)</f>
        <v>#VALUE!</v>
      </c>
      <c r="AS156" s="124" t="e">
        <f>SUMIF([1]week3!$F$1:$F$1000,$D156,[1]week3!$I$1:$I$1000)</f>
        <v>#VALUE!</v>
      </c>
      <c r="AT156" s="124" t="e">
        <f>SUMIF([1]week4!$F$1:$F$1000,$D156,[1]week4!$I$1:$I$1000)</f>
        <v>#VALUE!</v>
      </c>
      <c r="AU156" s="124" t="e">
        <f>SUMIF([1]week5!$F$1:$F$1000,$D156,[1]week5!$I$1:$I$1000)</f>
        <v>#VALUE!</v>
      </c>
      <c r="AV156" s="135" t="e">
        <f>SUMIF([1]week7!$F$1:$F$1000,$D156,[1]week7!$I$1:$I$1000)</f>
        <v>#VALUE!</v>
      </c>
      <c r="AW156" s="124" t="e">
        <f>SUMIF([1]week6!$F$1:$F$1000,$D156,[1]week6!$I$1:$I$1000)</f>
        <v>#VALUE!</v>
      </c>
      <c r="AX156" s="124" t="e">
        <f>SUMIF([1]week8!$F$1:$F$1000,$D156,[1]week8!$I$1:$I$1000)</f>
        <v>#VALUE!</v>
      </c>
      <c r="AY156" s="124" t="e">
        <f>SUMIF([1]week9!$F$1:$F$1000,$D156,[1]week9!$I$1:$I$1000)</f>
        <v>#VALUE!</v>
      </c>
      <c r="AZ156" s="124" t="e">
        <f>SUMIF([1]week10!$F$1:$F$1000,$D156,[1]week10!$I$1:$I$1000)</f>
        <v>#VALUE!</v>
      </c>
      <c r="BA156" s="124" t="e">
        <f>SUMIF([1]week11!$F$1:$F$1000,$D156,[1]week11!$I$1:$I$1000)</f>
        <v>#VALUE!</v>
      </c>
      <c r="BB156" s="124" t="e">
        <f>SUMIF([1]week12!$F$1:$F$1000,$D156,[1]week12!$I$1:$I$1000)</f>
        <v>#VALUE!</v>
      </c>
      <c r="BC156" s="124" t="e">
        <f>SUMIF([1]week13!$F$1:$F$1000,$D156,[1]week13!$I$1:$I$1000)</f>
        <v>#VALUE!</v>
      </c>
      <c r="BD156" s="124" t="e">
        <f>SUMIF([1]week14!$F$1:$F$1000,$D156,[1]week14!$I$1:$I$1000)</f>
        <v>#VALUE!</v>
      </c>
      <c r="BE156" s="124" t="e">
        <f>SUMIF([1]week15!$F$1:$F$1000,$D156,[1]week15!$I$1:$I$1000)</f>
        <v>#VALUE!</v>
      </c>
    </row>
    <row r="157" spans="1:57" ht="13.5" customHeight="1">
      <c r="A157" t="s">
        <v>12</v>
      </c>
      <c r="B157" s="137" t="s">
        <v>23</v>
      </c>
      <c r="C157" s="118">
        <v>9</v>
      </c>
      <c r="D157" s="138" t="s">
        <v>193</v>
      </c>
      <c r="E157" s="120" t="s">
        <v>112</v>
      </c>
      <c r="F157" s="121" t="e">
        <f t="shared" si="6"/>
        <v>#REF!</v>
      </c>
      <c r="H157" s="118" t="e">
        <f>COUNTIF([1]week1!#REF!,$D157)</f>
        <v>#REF!</v>
      </c>
      <c r="I157" s="118" t="e">
        <f>COUNTIF('[1]week 2'!#REF!,$D157)</f>
        <v>#REF!</v>
      </c>
      <c r="J157" s="118" t="e">
        <f>COUNTIF([1]week3!#REF!,$D157)</f>
        <v>#REF!</v>
      </c>
      <c r="K157" s="118" t="e">
        <f>COUNTIF([1]week4!#REF!,$D157)</f>
        <v>#REF!</v>
      </c>
      <c r="L157" s="118" t="e">
        <f>COUNTIF([1]week5!#REF!,$D157)</f>
        <v>#REF!</v>
      </c>
      <c r="M157" s="118" t="e">
        <f>COUNTIF([1]week6!#REF!,$D157)</f>
        <v>#REF!</v>
      </c>
      <c r="N157" s="118" t="e">
        <f>COUNTIF([1]week7!#REF!,$D157)</f>
        <v>#REF!</v>
      </c>
      <c r="O157" s="118" t="e">
        <f>COUNTIF([1]week8!#REF!,$D157)</f>
        <v>#REF!</v>
      </c>
      <c r="P157" s="118" t="e">
        <f>COUNTIF([1]week9!#REF!,$D157)</f>
        <v>#REF!</v>
      </c>
      <c r="Q157" s="118" t="e">
        <f>COUNTIF([1]week10!#REF!,$D157)</f>
        <v>#REF!</v>
      </c>
      <c r="R157" s="118" t="e">
        <f>COUNTIF([1]week11!#REF!,$D157)</f>
        <v>#REF!</v>
      </c>
      <c r="S157" s="118" t="e">
        <f>COUNTIF([1]week12!#REF!,$D157)</f>
        <v>#REF!</v>
      </c>
      <c r="T157" s="118" t="e">
        <f>COUNTIF([1]week13!#REF!,$D157)</f>
        <v>#REF!</v>
      </c>
      <c r="U157" s="118" t="e">
        <f>COUNTIF([1]week14!#REF!,$D157)</f>
        <v>#REF!</v>
      </c>
      <c r="V157" s="118" t="e">
        <f>COUNTIF([1]week15!#REF!,$D157)</f>
        <v>#REF!</v>
      </c>
      <c r="Y157" s="124" t="e">
        <f t="shared" si="7"/>
        <v>#VALUE!</v>
      </c>
      <c r="Z157" s="124" t="e">
        <f>SUMIF([1]week1!$F$1:$F$1000,$D157,[1]week1!$J$1:$J$1000)</f>
        <v>#VALUE!</v>
      </c>
      <c r="AA157" s="124" t="e">
        <f>SUMIF('[1]week 2'!$F$1:$F$936,$D157,'[1]week 2'!$J$1:$J$936)</f>
        <v>#VALUE!</v>
      </c>
      <c r="AB157" s="124" t="e">
        <f>SUMIF([1]week3!$F$1:$F$1000,$D157,[1]week3!$J$1:$J$1000)</f>
        <v>#VALUE!</v>
      </c>
      <c r="AC157" s="124" t="e">
        <f>SUMIF([1]week4!$F$1:$F$1000,$D157,[1]week4!$J$1:$J$1000)</f>
        <v>#VALUE!</v>
      </c>
      <c r="AD157" s="124" t="e">
        <f>SUMIF([1]week5!$F$1:$F$1000,$D157,[1]week5!$J$1:$J$1000)</f>
        <v>#VALUE!</v>
      </c>
      <c r="AE157" s="135" t="e">
        <f>SUMIF([1]week7!$F$1:$F$1000,$D157,[1]week7!$J$1:$J$1000)</f>
        <v>#VALUE!</v>
      </c>
      <c r="AF157" s="124" t="e">
        <f>SUMIF([1]week6!$F$1:$F$1000,$D157,[1]week6!$J$1:$J$1000)</f>
        <v>#VALUE!</v>
      </c>
      <c r="AG157" s="124" t="e">
        <f>SUMIF([1]week8!$F$1:$F$1000,$D157,[1]week8!$J$1:$J$1000)</f>
        <v>#VALUE!</v>
      </c>
      <c r="AH157" s="124" t="e">
        <f>SUMIF([1]week9!$F$1:$F$1000,$D157,[1]week9!$J$1:$J$1000)</f>
        <v>#VALUE!</v>
      </c>
      <c r="AI157" s="124" t="e">
        <f>SUMIF([1]week10!$F$1:$F$1000,$D157,[1]week10!$J$1:$J$1000)</f>
        <v>#VALUE!</v>
      </c>
      <c r="AJ157" s="124" t="e">
        <f>SUMIF([1]week11!$F$1:$F$1000,$D157,[1]week11!$J$1:$J$1000)</f>
        <v>#VALUE!</v>
      </c>
      <c r="AK157" s="124" t="e">
        <f>SUMIF([1]week12!$F$1:$F$1000,$D157,[1]week12!$J$1:$J$1000)</f>
        <v>#VALUE!</v>
      </c>
      <c r="AL157" s="124" t="e">
        <f>SUMIF([1]week13!$F$1:$F$1000,$D157,[1]week13!$J$1:$J$1000)</f>
        <v>#VALUE!</v>
      </c>
      <c r="AM157" s="124" t="e">
        <f>SUMIF([1]week14!$F$1:$F$1000,$D157,[1]week14!$J$1:$J$1000)</f>
        <v>#VALUE!</v>
      </c>
      <c r="AN157" s="124" t="e">
        <f>SUMIF([1]week15!$F$1:$F$1000,$D157,[1]week15!$J$1:$J$1000)</f>
        <v>#VALUE!</v>
      </c>
      <c r="AP157" s="136" t="e">
        <f t="shared" si="8"/>
        <v>#VALUE!</v>
      </c>
      <c r="AQ157" s="124" t="e">
        <f>SUMIF([1]week1!$F$1:$F$1000,$D157,[1]week1!$I$1:$I$1000)</f>
        <v>#VALUE!</v>
      </c>
      <c r="AR157" s="124" t="e">
        <f>SUMIF('[1]week 2'!$F$1:$F$936,$D157,'[1]week 2'!$I$1:$I$936)</f>
        <v>#VALUE!</v>
      </c>
      <c r="AS157" s="124" t="e">
        <f>SUMIF([1]week3!$F$1:$F$1000,$D157,[1]week3!$I$1:$I$1000)</f>
        <v>#VALUE!</v>
      </c>
      <c r="AT157" s="124" t="e">
        <f>SUMIF([1]week4!$F$1:$F$1000,$D157,[1]week4!$I$1:$I$1000)</f>
        <v>#VALUE!</v>
      </c>
      <c r="AU157" s="124" t="e">
        <f>SUMIF([1]week5!$F$1:$F$1000,$D157,[1]week5!$I$1:$I$1000)</f>
        <v>#VALUE!</v>
      </c>
      <c r="AV157" s="135" t="e">
        <f>SUMIF([1]week7!$F$1:$F$1000,$D157,[1]week7!$I$1:$I$1000)</f>
        <v>#VALUE!</v>
      </c>
      <c r="AW157" s="124" t="e">
        <f>SUMIF([1]week6!$F$1:$F$1000,$D157,[1]week6!$I$1:$I$1000)</f>
        <v>#VALUE!</v>
      </c>
      <c r="AX157" s="124" t="e">
        <f>SUMIF([1]week8!$F$1:$F$1000,$D157,[1]week8!$I$1:$I$1000)</f>
        <v>#VALUE!</v>
      </c>
      <c r="AY157" s="124" t="e">
        <f>SUMIF([1]week9!$F$1:$F$1000,$D157,[1]week9!$I$1:$I$1000)</f>
        <v>#VALUE!</v>
      </c>
      <c r="AZ157" s="124" t="e">
        <f>SUMIF([1]week10!$F$1:$F$1000,$D157,[1]week10!$I$1:$I$1000)</f>
        <v>#VALUE!</v>
      </c>
      <c r="BA157" s="124" t="e">
        <f>SUMIF([1]week11!$F$1:$F$1000,$D157,[1]week11!$I$1:$I$1000)</f>
        <v>#VALUE!</v>
      </c>
      <c r="BB157" s="124" t="e">
        <f>SUMIF([1]week12!$F$1:$F$1000,$D157,[1]week12!$I$1:$I$1000)</f>
        <v>#VALUE!</v>
      </c>
      <c r="BC157" s="124" t="e">
        <f>SUMIF([1]week13!$F$1:$F$1000,$D157,[1]week13!$I$1:$I$1000)</f>
        <v>#VALUE!</v>
      </c>
      <c r="BD157" s="124" t="e">
        <f>SUMIF([1]week14!$F$1:$F$1000,$D157,[1]week14!$I$1:$I$1000)</f>
        <v>#VALUE!</v>
      </c>
      <c r="BE157" s="124" t="e">
        <f>SUMIF([1]week15!$F$1:$F$1000,$D157,[1]week15!$I$1:$I$1000)</f>
        <v>#VALUE!</v>
      </c>
    </row>
    <row r="158" spans="1:57" ht="13.5" customHeight="1">
      <c r="A158" t="s">
        <v>12</v>
      </c>
      <c r="B158" s="137" t="s">
        <v>23</v>
      </c>
      <c r="C158" s="118">
        <v>10</v>
      </c>
      <c r="D158" s="140" t="s">
        <v>194</v>
      </c>
      <c r="E158" s="120" t="s">
        <v>112</v>
      </c>
      <c r="F158" s="121" t="e">
        <f t="shared" si="6"/>
        <v>#REF!</v>
      </c>
      <c r="H158" s="118" t="e">
        <f>COUNTIF([1]week1!#REF!,$D158)</f>
        <v>#REF!</v>
      </c>
      <c r="I158" s="118" t="e">
        <f>COUNTIF('[1]week 2'!#REF!,$D158)</f>
        <v>#REF!</v>
      </c>
      <c r="J158" s="118" t="e">
        <f>COUNTIF([1]week3!#REF!,$D158)</f>
        <v>#REF!</v>
      </c>
      <c r="K158" s="118" t="e">
        <f>COUNTIF([1]week4!#REF!,$D158)</f>
        <v>#REF!</v>
      </c>
      <c r="L158" s="118" t="e">
        <f>COUNTIF([1]week5!#REF!,$D158)</f>
        <v>#REF!</v>
      </c>
      <c r="M158" s="118" t="e">
        <f>COUNTIF([1]week6!#REF!,$D158)</f>
        <v>#REF!</v>
      </c>
      <c r="N158" s="118" t="e">
        <f>COUNTIF([1]week7!#REF!,$D158)</f>
        <v>#REF!</v>
      </c>
      <c r="O158" s="118" t="e">
        <f>COUNTIF([1]week8!#REF!,$D158)</f>
        <v>#REF!</v>
      </c>
      <c r="P158" s="118" t="e">
        <f>COUNTIF([1]week9!#REF!,$D158)</f>
        <v>#REF!</v>
      </c>
      <c r="Q158" s="118" t="e">
        <f>COUNTIF([1]week10!#REF!,$D158)</f>
        <v>#REF!</v>
      </c>
      <c r="R158" s="118" t="e">
        <f>COUNTIF([1]week11!#REF!,$D158)</f>
        <v>#REF!</v>
      </c>
      <c r="S158" s="118" t="e">
        <f>COUNTIF([1]week12!#REF!,$D158)</f>
        <v>#REF!</v>
      </c>
      <c r="T158" s="118" t="e">
        <f>COUNTIF([1]week13!#REF!,$D158)</f>
        <v>#REF!</v>
      </c>
      <c r="U158" s="118" t="e">
        <f>COUNTIF([1]week14!#REF!,$D158)</f>
        <v>#REF!</v>
      </c>
      <c r="V158" s="118" t="e">
        <f>COUNTIF([1]week15!#REF!,$D158)</f>
        <v>#REF!</v>
      </c>
      <c r="Y158" s="124" t="e">
        <f t="shared" si="7"/>
        <v>#VALUE!</v>
      </c>
      <c r="Z158" s="124" t="e">
        <f>SUMIF([1]week1!$F$1:$F$1000,$D158,[1]week1!$J$1:$J$1000)</f>
        <v>#VALUE!</v>
      </c>
      <c r="AA158" s="124" t="e">
        <f>SUMIF('[1]week 2'!$F$1:$F$936,$D158,'[1]week 2'!$J$1:$J$936)</f>
        <v>#VALUE!</v>
      </c>
      <c r="AB158" s="124" t="e">
        <f>SUMIF([1]week3!$F$1:$F$1000,$D158,[1]week3!$J$1:$J$1000)</f>
        <v>#VALUE!</v>
      </c>
      <c r="AC158" s="124" t="e">
        <f>SUMIF([1]week4!$F$1:$F$1000,$D158,[1]week4!$J$1:$J$1000)</f>
        <v>#VALUE!</v>
      </c>
      <c r="AD158" s="124" t="e">
        <f>SUMIF([1]week5!$F$1:$F$1000,$D158,[1]week5!$J$1:$J$1000)</f>
        <v>#VALUE!</v>
      </c>
      <c r="AE158" s="135" t="e">
        <f>SUMIF([1]week7!$F$1:$F$1000,$D158,[1]week7!$J$1:$J$1000)</f>
        <v>#VALUE!</v>
      </c>
      <c r="AF158" s="124" t="e">
        <f>SUMIF([1]week6!$F$1:$F$1000,$D158,[1]week6!$J$1:$J$1000)</f>
        <v>#VALUE!</v>
      </c>
      <c r="AG158" s="124" t="e">
        <f>SUMIF([1]week8!$F$1:$F$1000,$D158,[1]week8!$J$1:$J$1000)</f>
        <v>#VALUE!</v>
      </c>
      <c r="AH158" s="124" t="e">
        <f>SUMIF([1]week9!$F$1:$F$1000,$D158,[1]week9!$J$1:$J$1000)</f>
        <v>#VALUE!</v>
      </c>
      <c r="AI158" s="124" t="e">
        <f>SUMIF([1]week10!$F$1:$F$1000,$D158,[1]week10!$J$1:$J$1000)</f>
        <v>#VALUE!</v>
      </c>
      <c r="AJ158" s="124" t="e">
        <f>SUMIF([1]week11!$F$1:$F$1000,$D158,[1]week11!$J$1:$J$1000)</f>
        <v>#VALUE!</v>
      </c>
      <c r="AK158" s="124" t="e">
        <f>SUMIF([1]week12!$F$1:$F$1000,$D158,[1]week12!$J$1:$J$1000)</f>
        <v>#VALUE!</v>
      </c>
      <c r="AL158" s="124" t="e">
        <f>SUMIF([1]week13!$F$1:$F$1000,$D158,[1]week13!$J$1:$J$1000)</f>
        <v>#VALUE!</v>
      </c>
      <c r="AM158" s="124" t="e">
        <f>SUMIF([1]week14!$F$1:$F$1000,$D158,[1]week14!$J$1:$J$1000)</f>
        <v>#VALUE!</v>
      </c>
      <c r="AN158" s="124" t="e">
        <f>SUMIF([1]week15!$F$1:$F$1000,$D158,[1]week15!$J$1:$J$1000)</f>
        <v>#VALUE!</v>
      </c>
      <c r="AP158" s="136" t="e">
        <f t="shared" si="8"/>
        <v>#VALUE!</v>
      </c>
      <c r="AQ158" s="124" t="e">
        <f>SUMIF([1]week1!$F$1:$F$1000,$D158,[1]week1!$I$1:$I$1000)</f>
        <v>#VALUE!</v>
      </c>
      <c r="AR158" s="124" t="e">
        <f>SUMIF('[1]week 2'!$F$1:$F$936,$D158,'[1]week 2'!$I$1:$I$936)</f>
        <v>#VALUE!</v>
      </c>
      <c r="AS158" s="124" t="e">
        <f>SUMIF([1]week3!$F$1:$F$1000,$D158,[1]week3!$I$1:$I$1000)</f>
        <v>#VALUE!</v>
      </c>
      <c r="AT158" s="124" t="e">
        <f>SUMIF([1]week4!$F$1:$F$1000,$D158,[1]week4!$I$1:$I$1000)</f>
        <v>#VALUE!</v>
      </c>
      <c r="AU158" s="124" t="e">
        <f>SUMIF([1]week5!$F$1:$F$1000,$D158,[1]week5!$I$1:$I$1000)</f>
        <v>#VALUE!</v>
      </c>
      <c r="AV158" s="135" t="e">
        <f>SUMIF([1]week7!$F$1:$F$1000,$D158,[1]week7!$I$1:$I$1000)</f>
        <v>#VALUE!</v>
      </c>
      <c r="AW158" s="124" t="e">
        <f>SUMIF([1]week6!$F$1:$F$1000,$D158,[1]week6!$I$1:$I$1000)</f>
        <v>#VALUE!</v>
      </c>
      <c r="AX158" s="124" t="e">
        <f>SUMIF([1]week8!$F$1:$F$1000,$D158,[1]week8!$I$1:$I$1000)</f>
        <v>#VALUE!</v>
      </c>
      <c r="AY158" s="124" t="e">
        <f>SUMIF([1]week9!$F$1:$F$1000,$D158,[1]week9!$I$1:$I$1000)</f>
        <v>#VALUE!</v>
      </c>
      <c r="AZ158" s="124" t="e">
        <f>SUMIF([1]week10!$F$1:$F$1000,$D158,[1]week10!$I$1:$I$1000)</f>
        <v>#VALUE!</v>
      </c>
      <c r="BA158" s="124" t="e">
        <f>SUMIF([1]week11!$F$1:$F$1000,$D158,[1]week11!$I$1:$I$1000)</f>
        <v>#VALUE!</v>
      </c>
      <c r="BB158" s="124" t="e">
        <f>SUMIF([1]week12!$F$1:$F$1000,$D158,[1]week12!$I$1:$I$1000)</f>
        <v>#VALUE!</v>
      </c>
      <c r="BC158" s="124" t="e">
        <f>SUMIF([1]week13!$F$1:$F$1000,$D158,[1]week13!$I$1:$I$1000)</f>
        <v>#VALUE!</v>
      </c>
      <c r="BD158" s="124" t="e">
        <f>SUMIF([1]week14!$F$1:$F$1000,$D158,[1]week14!$I$1:$I$1000)</f>
        <v>#VALUE!</v>
      </c>
      <c r="BE158" s="124" t="e">
        <f>SUMIF([1]week15!$F$1:$F$1000,$D158,[1]week15!$I$1:$I$1000)</f>
        <v>#VALUE!</v>
      </c>
    </row>
    <row r="159" spans="1:57" ht="13.5" customHeight="1">
      <c r="A159" t="s">
        <v>12</v>
      </c>
      <c r="B159" s="137" t="s">
        <v>23</v>
      </c>
      <c r="C159" s="118">
        <v>11</v>
      </c>
      <c r="D159" s="137"/>
      <c r="E159" s="120" t="s">
        <v>112</v>
      </c>
      <c r="F159" s="121" t="e">
        <f t="shared" si="6"/>
        <v>#REF!</v>
      </c>
      <c r="H159" s="118" t="e">
        <f>COUNTIF([1]week1!#REF!,$D159)</f>
        <v>#REF!</v>
      </c>
      <c r="I159" s="118" t="e">
        <f>COUNTIF('[1]week 2'!#REF!,$D159)</f>
        <v>#REF!</v>
      </c>
      <c r="J159" s="118" t="e">
        <f>COUNTIF([1]week3!#REF!,$D159)</f>
        <v>#REF!</v>
      </c>
      <c r="K159" s="118" t="e">
        <f>COUNTIF([1]week4!#REF!,$D159)</f>
        <v>#REF!</v>
      </c>
      <c r="L159" s="118" t="e">
        <f>COUNTIF([1]week5!#REF!,$D159)</f>
        <v>#REF!</v>
      </c>
      <c r="M159" s="118" t="e">
        <f>COUNTIF([1]week6!#REF!,$D159)</f>
        <v>#REF!</v>
      </c>
      <c r="N159" s="118" t="e">
        <f>COUNTIF([1]week7!#REF!,$D159)</f>
        <v>#REF!</v>
      </c>
      <c r="O159" s="118" t="e">
        <f>COUNTIF([1]week8!#REF!,$D159)</f>
        <v>#REF!</v>
      </c>
      <c r="P159" s="118" t="e">
        <f>COUNTIF([1]week9!#REF!,$D159)</f>
        <v>#REF!</v>
      </c>
      <c r="Q159" s="118" t="e">
        <f>COUNTIF([1]week10!#REF!,$D159)</f>
        <v>#REF!</v>
      </c>
      <c r="R159" s="118" t="e">
        <f>COUNTIF([1]week11!#REF!,$D159)</f>
        <v>#REF!</v>
      </c>
      <c r="S159" s="118" t="e">
        <f>COUNTIF([1]week12!#REF!,$D159)</f>
        <v>#REF!</v>
      </c>
      <c r="T159" s="118" t="e">
        <f>COUNTIF([1]week13!#REF!,$D159)</f>
        <v>#REF!</v>
      </c>
      <c r="U159" s="118" t="e">
        <f>COUNTIF([1]week14!#REF!,$D159)</f>
        <v>#REF!</v>
      </c>
      <c r="V159" s="118" t="e">
        <f>COUNTIF([1]week15!#REF!,$D159)</f>
        <v>#REF!</v>
      </c>
      <c r="Y159" s="124" t="e">
        <f t="shared" si="7"/>
        <v>#VALUE!</v>
      </c>
      <c r="Z159" s="124" t="e">
        <f>SUMIF([1]week1!$F$1:$F$1000,$D159,[1]week1!$J$1:$J$1000)</f>
        <v>#VALUE!</v>
      </c>
      <c r="AA159" s="124" t="e">
        <f>SUMIF('[1]week 2'!$F$1:$F$936,$D159,'[1]week 2'!$J$1:$J$936)</f>
        <v>#VALUE!</v>
      </c>
      <c r="AB159" s="124" t="e">
        <f>SUMIF([1]week3!$F$1:$F$1000,$D159,[1]week3!$J$1:$J$1000)</f>
        <v>#VALUE!</v>
      </c>
      <c r="AC159" s="124" t="e">
        <f>SUMIF([1]week4!$F$1:$F$1000,$D159,[1]week4!$J$1:$J$1000)</f>
        <v>#VALUE!</v>
      </c>
      <c r="AD159" s="124" t="e">
        <f>SUMIF([1]week5!$F$1:$F$1000,$D159,[1]week5!$J$1:$J$1000)</f>
        <v>#VALUE!</v>
      </c>
      <c r="AE159" s="135" t="e">
        <f>SUMIF([1]week7!$F$1:$F$1000,$D159,[1]week7!$J$1:$J$1000)</f>
        <v>#VALUE!</v>
      </c>
      <c r="AF159" s="124" t="e">
        <f>SUMIF([1]week6!$F$1:$F$1000,$D159,[1]week6!$J$1:$J$1000)</f>
        <v>#VALUE!</v>
      </c>
      <c r="AG159" s="124" t="e">
        <f>SUMIF([1]week8!$F$1:$F$1000,$D159,[1]week8!$J$1:$J$1000)</f>
        <v>#VALUE!</v>
      </c>
      <c r="AH159" s="124" t="e">
        <f>SUMIF([1]week9!$F$1:$F$1000,$D159,[1]week9!$J$1:$J$1000)</f>
        <v>#VALUE!</v>
      </c>
      <c r="AI159" s="124" t="e">
        <f>SUMIF([1]week10!$F$1:$F$1000,$D159,[1]week10!$J$1:$J$1000)</f>
        <v>#VALUE!</v>
      </c>
      <c r="AJ159" s="124" t="e">
        <f>SUMIF([1]week11!$F$1:$F$1000,$D159,[1]week11!$J$1:$J$1000)</f>
        <v>#VALUE!</v>
      </c>
      <c r="AK159" s="124" t="e">
        <f>SUMIF([1]week12!$F$1:$F$1000,$D159,[1]week12!$J$1:$J$1000)</f>
        <v>#VALUE!</v>
      </c>
      <c r="AL159" s="124" t="e">
        <f>SUMIF([1]week13!$F$1:$F$1000,$D159,[1]week13!$J$1:$J$1000)</f>
        <v>#VALUE!</v>
      </c>
      <c r="AM159" s="124" t="e">
        <f>SUMIF([1]week14!$F$1:$F$1000,$D159,[1]week14!$J$1:$J$1000)</f>
        <v>#VALUE!</v>
      </c>
      <c r="AN159" s="124" t="e">
        <f>SUMIF([1]week15!$F$1:$F$1000,$D159,[1]week15!$J$1:$J$1000)</f>
        <v>#VALUE!</v>
      </c>
      <c r="AP159" s="136" t="e">
        <f t="shared" si="8"/>
        <v>#VALUE!</v>
      </c>
      <c r="AQ159" s="124" t="e">
        <f>SUMIF([1]week1!$F$1:$F$1000,$D159,[1]week1!$I$1:$I$1000)</f>
        <v>#VALUE!</v>
      </c>
      <c r="AR159" s="124" t="e">
        <f>SUMIF('[1]week 2'!$F$1:$F$936,$D159,'[1]week 2'!$I$1:$I$936)</f>
        <v>#VALUE!</v>
      </c>
      <c r="AS159" s="124" t="e">
        <f>SUMIF([1]week3!$F$1:$F$1000,$D159,[1]week3!$I$1:$I$1000)</f>
        <v>#VALUE!</v>
      </c>
      <c r="AT159" s="124" t="e">
        <f>SUMIF([1]week4!$F$1:$F$1000,$D159,[1]week4!$I$1:$I$1000)</f>
        <v>#VALUE!</v>
      </c>
      <c r="AU159" s="124" t="e">
        <f>SUMIF([1]week5!$F$1:$F$1000,$D159,[1]week5!$I$1:$I$1000)</f>
        <v>#VALUE!</v>
      </c>
      <c r="AV159" s="135" t="e">
        <f>SUMIF([1]week7!$F$1:$F$1000,$D159,[1]week7!$I$1:$I$1000)</f>
        <v>#VALUE!</v>
      </c>
      <c r="AW159" s="124" t="e">
        <f>SUMIF([1]week6!$F$1:$F$1000,$D159,[1]week6!$I$1:$I$1000)</f>
        <v>#VALUE!</v>
      </c>
      <c r="AX159" s="124" t="e">
        <f>SUMIF([1]week8!$F$1:$F$1000,$D159,[1]week8!$I$1:$I$1000)</f>
        <v>#VALUE!</v>
      </c>
      <c r="AY159" s="124" t="e">
        <f>SUMIF([1]week9!$F$1:$F$1000,$D159,[1]week9!$I$1:$I$1000)</f>
        <v>#VALUE!</v>
      </c>
      <c r="AZ159" s="124" t="e">
        <f>SUMIF([1]week10!$F$1:$F$1000,$D159,[1]week10!$I$1:$I$1000)</f>
        <v>#VALUE!</v>
      </c>
      <c r="BA159" s="124" t="e">
        <f>SUMIF([1]week11!$F$1:$F$1000,$D159,[1]week11!$I$1:$I$1000)</f>
        <v>#VALUE!</v>
      </c>
      <c r="BB159" s="124" t="e">
        <f>SUMIF([1]week12!$F$1:$F$1000,$D159,[1]week12!$I$1:$I$1000)</f>
        <v>#VALUE!</v>
      </c>
      <c r="BC159" s="124" t="e">
        <f>SUMIF([1]week13!$F$1:$F$1000,$D159,[1]week13!$I$1:$I$1000)</f>
        <v>#VALUE!</v>
      </c>
      <c r="BD159" s="124" t="e">
        <f>SUMIF([1]week14!$F$1:$F$1000,$D159,[1]week14!$I$1:$I$1000)</f>
        <v>#VALUE!</v>
      </c>
      <c r="BE159" s="124" t="e">
        <f>SUMIF([1]week15!$F$1:$F$1000,$D159,[1]week15!$I$1:$I$1000)</f>
        <v>#VALUE!</v>
      </c>
    </row>
    <row r="160" spans="1:57" ht="13.5" customHeight="1">
      <c r="B160" s="137"/>
      <c r="C160" s="118">
        <v>12</v>
      </c>
      <c r="D160" s="137" t="s">
        <v>120</v>
      </c>
      <c r="E160" s="120" t="s">
        <v>112</v>
      </c>
      <c r="F160" s="121" t="e">
        <f t="shared" si="6"/>
        <v>#REF!</v>
      </c>
      <c r="H160" s="118" t="e">
        <f>COUNTIF([1]week1!#REF!,$D160)</f>
        <v>#REF!</v>
      </c>
      <c r="I160" s="118" t="e">
        <f>COUNTIF('[1]week 2'!#REF!,$D160)</f>
        <v>#REF!</v>
      </c>
      <c r="J160" s="118" t="e">
        <f>COUNTIF([1]week3!#REF!,$D160)</f>
        <v>#REF!</v>
      </c>
      <c r="K160" s="118" t="e">
        <f>COUNTIF([1]week4!#REF!,$D160)</f>
        <v>#REF!</v>
      </c>
      <c r="L160" s="118" t="e">
        <f>COUNTIF([1]week5!#REF!,$D160)</f>
        <v>#REF!</v>
      </c>
      <c r="M160" s="118" t="e">
        <f>COUNTIF([1]week6!#REF!,$D160)</f>
        <v>#REF!</v>
      </c>
      <c r="N160" s="118" t="e">
        <f>COUNTIF([1]week7!#REF!,$D160)</f>
        <v>#REF!</v>
      </c>
      <c r="O160" s="118" t="e">
        <f>COUNTIF([1]week8!#REF!,$D160)</f>
        <v>#REF!</v>
      </c>
      <c r="P160" s="118" t="e">
        <f>COUNTIF([1]week9!#REF!,$D160)</f>
        <v>#REF!</v>
      </c>
      <c r="Q160" s="118" t="e">
        <f>COUNTIF([1]week10!#REF!,$D160)</f>
        <v>#REF!</v>
      </c>
      <c r="R160" s="118" t="e">
        <f>COUNTIF([1]week11!#REF!,$D160)</f>
        <v>#REF!</v>
      </c>
      <c r="S160" s="118" t="e">
        <f>COUNTIF([1]week12!#REF!,$D160)</f>
        <v>#REF!</v>
      </c>
      <c r="T160" s="118" t="e">
        <f>COUNTIF([1]week13!#REF!,$D160)</f>
        <v>#REF!</v>
      </c>
      <c r="U160" s="118" t="e">
        <f>COUNTIF([1]week14!#REF!,$D160)</f>
        <v>#REF!</v>
      </c>
      <c r="V160" s="118" t="e">
        <f>COUNTIF([1]week15!#REF!,$D160)</f>
        <v>#REF!</v>
      </c>
      <c r="Y160" s="124" t="e">
        <f t="shared" si="7"/>
        <v>#VALUE!</v>
      </c>
      <c r="Z160" s="124" t="e">
        <f>SUMIF([1]week1!$F$1:$F$1000,$D160,[1]week1!$J$1:$J$1000)</f>
        <v>#VALUE!</v>
      </c>
      <c r="AA160" s="124" t="e">
        <f>SUMIF('[1]week 2'!$F$1:$F$936,$D160,'[1]week 2'!$J$1:$J$936)</f>
        <v>#VALUE!</v>
      </c>
      <c r="AB160" s="124" t="e">
        <f>SUMIF([1]week3!$F$1:$F$1000,$D160,[1]week3!$J$1:$J$1000)</f>
        <v>#VALUE!</v>
      </c>
      <c r="AC160" s="124" t="e">
        <f>SUMIF([1]week4!$F$1:$F$1000,$D160,[1]week4!$J$1:$J$1000)</f>
        <v>#VALUE!</v>
      </c>
      <c r="AD160" s="124" t="e">
        <f>SUMIF([1]week5!$F$1:$F$1000,$D160,[1]week5!$J$1:$J$1000)</f>
        <v>#VALUE!</v>
      </c>
      <c r="AE160" s="135" t="e">
        <f>SUMIF([1]week7!$F$1:$F$1000,$D160,[1]week7!$J$1:$J$1000)</f>
        <v>#VALUE!</v>
      </c>
      <c r="AF160" s="124" t="e">
        <f>SUMIF([1]week6!$F$1:$F$1000,$D160,[1]week6!$J$1:$J$1000)</f>
        <v>#VALUE!</v>
      </c>
      <c r="AG160" s="124" t="e">
        <f>SUMIF([1]week8!$F$1:$F$1000,$D160,[1]week8!$J$1:$J$1000)</f>
        <v>#VALUE!</v>
      </c>
      <c r="AH160" s="124" t="e">
        <f>SUMIF([1]week9!$F$1:$F$1000,$D160,[1]week9!$J$1:$J$1000)</f>
        <v>#VALUE!</v>
      </c>
      <c r="AI160" s="124" t="e">
        <f>SUMIF([1]week10!$F$1:$F$1000,$D160,[1]week10!$J$1:$J$1000)</f>
        <v>#VALUE!</v>
      </c>
      <c r="AJ160" s="124" t="e">
        <f>SUMIF([1]week11!$F$1:$F$1000,$D160,[1]week11!$J$1:$J$1000)</f>
        <v>#VALUE!</v>
      </c>
      <c r="AK160" s="124" t="e">
        <f>SUMIF([1]week12!$F$1:$F$1000,$D160,[1]week12!$J$1:$J$1000)</f>
        <v>#VALUE!</v>
      </c>
      <c r="AL160" s="124" t="e">
        <f>SUMIF([1]week13!$F$1:$F$1000,$D160,[1]week13!$J$1:$J$1000)</f>
        <v>#VALUE!</v>
      </c>
      <c r="AM160" s="124" t="e">
        <f>SUMIF([1]week14!$F$1:$F$1000,$D160,[1]week14!$J$1:$J$1000)</f>
        <v>#VALUE!</v>
      </c>
      <c r="AN160" s="124" t="e">
        <f>SUMIF([1]week15!$F$1:$F$1000,$D160,[1]week15!$J$1:$J$1000)</f>
        <v>#VALUE!</v>
      </c>
      <c r="AP160" s="136" t="e">
        <f t="shared" si="8"/>
        <v>#VALUE!</v>
      </c>
      <c r="AQ160" s="124" t="e">
        <f>SUMIF([1]week1!$F$1:$F$1000,$D160,[1]week1!$I$1:$I$1000)</f>
        <v>#VALUE!</v>
      </c>
      <c r="AR160" s="124" t="e">
        <f>SUMIF('[1]week 2'!$F$1:$F$936,$D160,'[1]week 2'!$I$1:$I$936)</f>
        <v>#VALUE!</v>
      </c>
      <c r="AS160" s="124" t="e">
        <f>SUMIF([1]week3!$F$1:$F$1000,$D160,[1]week3!$I$1:$I$1000)</f>
        <v>#VALUE!</v>
      </c>
      <c r="AT160" s="124" t="e">
        <f>SUMIF([1]week4!$F$1:$F$1000,$D160,[1]week4!$I$1:$I$1000)</f>
        <v>#VALUE!</v>
      </c>
      <c r="AU160" s="124" t="e">
        <f>SUMIF([1]week5!$F$1:$F$1000,$D160,[1]week5!$I$1:$I$1000)</f>
        <v>#VALUE!</v>
      </c>
      <c r="AV160" s="135" t="e">
        <f>SUMIF([1]week7!$F$1:$F$1000,$D160,[1]week7!$I$1:$I$1000)</f>
        <v>#VALUE!</v>
      </c>
      <c r="AW160" s="124" t="e">
        <f>SUMIF([1]week6!$F$1:$F$1000,$D160,[1]week6!$I$1:$I$1000)</f>
        <v>#VALUE!</v>
      </c>
      <c r="AX160" s="124" t="e">
        <f>SUMIF([1]week8!$F$1:$F$1000,$D160,[1]week8!$I$1:$I$1000)</f>
        <v>#VALUE!</v>
      </c>
      <c r="AY160" s="124" t="e">
        <f>SUMIF([1]week9!$F$1:$F$1000,$D160,[1]week9!$I$1:$I$1000)</f>
        <v>#VALUE!</v>
      </c>
      <c r="AZ160" s="124" t="e">
        <f>SUMIF([1]week10!$F$1:$F$1000,$D160,[1]week10!$I$1:$I$1000)</f>
        <v>#VALUE!</v>
      </c>
      <c r="BA160" s="124" t="e">
        <f>SUMIF([1]week11!$F$1:$F$1000,$D160,[1]week11!$I$1:$I$1000)</f>
        <v>#VALUE!</v>
      </c>
      <c r="BB160" s="124" t="e">
        <f>SUMIF([1]week12!$F$1:$F$1000,$D160,[1]week12!$I$1:$I$1000)</f>
        <v>#VALUE!</v>
      </c>
      <c r="BC160" s="124" t="e">
        <f>SUMIF([1]week13!$F$1:$F$1000,$D160,[1]week13!$I$1:$I$1000)</f>
        <v>#VALUE!</v>
      </c>
      <c r="BD160" s="124" t="e">
        <f>SUMIF([1]week14!$F$1:$F$1000,$D160,[1]week14!$I$1:$I$1000)</f>
        <v>#VALUE!</v>
      </c>
      <c r="BE160" s="124" t="e">
        <f>SUMIF([1]week15!$F$1:$F$1000,$D160,[1]week15!$I$1:$I$1000)</f>
        <v>#VALUE!</v>
      </c>
    </row>
    <row r="161" spans="1:57" ht="13.5" customHeight="1">
      <c r="B161" s="137"/>
      <c r="C161" s="118">
        <v>13</v>
      </c>
      <c r="D161" s="137" t="s">
        <v>120</v>
      </c>
      <c r="E161" s="120" t="s">
        <v>112</v>
      </c>
      <c r="F161" s="121" t="e">
        <f t="shared" si="6"/>
        <v>#REF!</v>
      </c>
      <c r="H161" s="118" t="e">
        <f>COUNTIF([1]week1!#REF!,$D161)</f>
        <v>#REF!</v>
      </c>
      <c r="I161" s="118" t="e">
        <f>COUNTIF('[1]week 2'!#REF!,$D161)</f>
        <v>#REF!</v>
      </c>
      <c r="J161" s="118" t="e">
        <f>COUNTIF([1]week3!#REF!,$D161)</f>
        <v>#REF!</v>
      </c>
      <c r="K161" s="118" t="e">
        <f>COUNTIF([1]week4!#REF!,$D161)</f>
        <v>#REF!</v>
      </c>
      <c r="L161" s="118" t="e">
        <f>COUNTIF([1]week5!#REF!,$D161)</f>
        <v>#REF!</v>
      </c>
      <c r="M161" s="118" t="e">
        <f>COUNTIF([1]week6!#REF!,$D161)</f>
        <v>#REF!</v>
      </c>
      <c r="N161" s="118" t="e">
        <f>COUNTIF([1]week7!#REF!,$D161)</f>
        <v>#REF!</v>
      </c>
      <c r="O161" s="118" t="e">
        <f>COUNTIF([1]week8!#REF!,$D161)</f>
        <v>#REF!</v>
      </c>
      <c r="P161" s="118" t="e">
        <f>COUNTIF([1]week9!#REF!,$D161)</f>
        <v>#REF!</v>
      </c>
      <c r="Q161" s="118" t="e">
        <f>COUNTIF([1]week10!#REF!,$D161)</f>
        <v>#REF!</v>
      </c>
      <c r="R161" s="118" t="e">
        <f>COUNTIF([1]week11!#REF!,$D161)</f>
        <v>#REF!</v>
      </c>
      <c r="S161" s="118" t="e">
        <f>COUNTIF([1]week12!#REF!,$D161)</f>
        <v>#REF!</v>
      </c>
      <c r="T161" s="118" t="e">
        <f>COUNTIF([1]week13!#REF!,$D161)</f>
        <v>#REF!</v>
      </c>
      <c r="U161" s="118" t="e">
        <f>COUNTIF([1]week14!#REF!,$D161)</f>
        <v>#REF!</v>
      </c>
      <c r="V161" s="118" t="e">
        <f>COUNTIF([1]week15!#REF!,$D161)</f>
        <v>#REF!</v>
      </c>
      <c r="Y161" s="124" t="e">
        <f t="shared" si="7"/>
        <v>#VALUE!</v>
      </c>
      <c r="Z161" s="124" t="e">
        <f>SUMIF([1]week1!$F$1:$F$1000,$D161,[1]week1!$J$1:$J$1000)</f>
        <v>#VALUE!</v>
      </c>
      <c r="AA161" s="124" t="e">
        <f>SUMIF('[1]week 2'!$F$1:$F$936,$D161,'[1]week 2'!$J$1:$J$936)</f>
        <v>#VALUE!</v>
      </c>
      <c r="AB161" s="124" t="e">
        <f>SUMIF([1]week3!$F$1:$F$1000,$D161,[1]week3!$J$1:$J$1000)</f>
        <v>#VALUE!</v>
      </c>
      <c r="AC161" s="124" t="e">
        <f>SUMIF([1]week4!$F$1:$F$1000,$D161,[1]week4!$J$1:$J$1000)</f>
        <v>#VALUE!</v>
      </c>
      <c r="AD161" s="124" t="e">
        <f>SUMIF([1]week5!$F$1:$F$1000,$D161,[1]week5!$J$1:$J$1000)</f>
        <v>#VALUE!</v>
      </c>
      <c r="AE161" s="135" t="e">
        <f>SUMIF([1]week7!$F$1:$F$1000,$D161,[1]week7!$J$1:$J$1000)</f>
        <v>#VALUE!</v>
      </c>
      <c r="AF161" s="124" t="e">
        <f>SUMIF([1]week6!$F$1:$F$1000,$D161,[1]week6!$J$1:$J$1000)</f>
        <v>#VALUE!</v>
      </c>
      <c r="AG161" s="124" t="e">
        <f>SUMIF([1]week8!$F$1:$F$1000,$D161,[1]week8!$J$1:$J$1000)</f>
        <v>#VALUE!</v>
      </c>
      <c r="AH161" s="124" t="e">
        <f>SUMIF([1]week9!$F$1:$F$1000,$D161,[1]week9!$J$1:$J$1000)</f>
        <v>#VALUE!</v>
      </c>
      <c r="AI161" s="124" t="e">
        <f>SUMIF([1]week10!$F$1:$F$1000,$D161,[1]week10!$J$1:$J$1000)</f>
        <v>#VALUE!</v>
      </c>
      <c r="AJ161" s="124" t="e">
        <f>SUMIF([1]week11!$F$1:$F$1000,$D161,[1]week11!$J$1:$J$1000)</f>
        <v>#VALUE!</v>
      </c>
      <c r="AK161" s="124" t="e">
        <f>SUMIF([1]week12!$F$1:$F$1000,$D161,[1]week12!$J$1:$J$1000)</f>
        <v>#VALUE!</v>
      </c>
      <c r="AL161" s="124" t="e">
        <f>SUMIF([1]week13!$F$1:$F$1000,$D161,[1]week13!$J$1:$J$1000)</f>
        <v>#VALUE!</v>
      </c>
      <c r="AM161" s="124" t="e">
        <f>SUMIF([1]week14!$F$1:$F$1000,$D161,[1]week14!$J$1:$J$1000)</f>
        <v>#VALUE!</v>
      </c>
      <c r="AN161" s="124" t="e">
        <f>SUMIF([1]week15!$F$1:$F$1000,$D161,[1]week15!$J$1:$J$1000)</f>
        <v>#VALUE!</v>
      </c>
      <c r="AP161" s="136" t="e">
        <f t="shared" si="8"/>
        <v>#VALUE!</v>
      </c>
      <c r="AQ161" s="124" t="e">
        <f>SUMIF([1]week1!$F$1:$F$1000,$D161,[1]week1!$I$1:$I$1000)</f>
        <v>#VALUE!</v>
      </c>
      <c r="AR161" s="124" t="e">
        <f>SUMIF('[1]week 2'!$F$1:$F$936,$D161,'[1]week 2'!$I$1:$I$936)</f>
        <v>#VALUE!</v>
      </c>
      <c r="AS161" s="124" t="e">
        <f>SUMIF([1]week3!$F$1:$F$1000,$D161,[1]week3!$I$1:$I$1000)</f>
        <v>#VALUE!</v>
      </c>
      <c r="AT161" s="124" t="e">
        <f>SUMIF([1]week4!$F$1:$F$1000,$D161,[1]week4!$I$1:$I$1000)</f>
        <v>#VALUE!</v>
      </c>
      <c r="AU161" s="124" t="e">
        <f>SUMIF([1]week5!$F$1:$F$1000,$D161,[1]week5!$I$1:$I$1000)</f>
        <v>#VALUE!</v>
      </c>
      <c r="AV161" s="135" t="e">
        <f>SUMIF([1]week7!$F$1:$F$1000,$D161,[1]week7!$I$1:$I$1000)</f>
        <v>#VALUE!</v>
      </c>
      <c r="AW161" s="124" t="e">
        <f>SUMIF([1]week6!$F$1:$F$1000,$D161,[1]week6!$I$1:$I$1000)</f>
        <v>#VALUE!</v>
      </c>
      <c r="AX161" s="124" t="e">
        <f>SUMIF([1]week8!$F$1:$F$1000,$D161,[1]week8!$I$1:$I$1000)</f>
        <v>#VALUE!</v>
      </c>
      <c r="AY161" s="124" t="e">
        <f>SUMIF([1]week9!$F$1:$F$1000,$D161,[1]week9!$I$1:$I$1000)</f>
        <v>#VALUE!</v>
      </c>
      <c r="AZ161" s="124" t="e">
        <f>SUMIF([1]week10!$F$1:$F$1000,$D161,[1]week10!$I$1:$I$1000)</f>
        <v>#VALUE!</v>
      </c>
      <c r="BA161" s="124" t="e">
        <f>SUMIF([1]week11!$F$1:$F$1000,$D161,[1]week11!$I$1:$I$1000)</f>
        <v>#VALUE!</v>
      </c>
      <c r="BB161" s="124" t="e">
        <f>SUMIF([1]week12!$F$1:$F$1000,$D161,[1]week12!$I$1:$I$1000)</f>
        <v>#VALUE!</v>
      </c>
      <c r="BC161" s="124" t="e">
        <f>SUMIF([1]week13!$F$1:$F$1000,$D161,[1]week13!$I$1:$I$1000)</f>
        <v>#VALUE!</v>
      </c>
      <c r="BD161" s="124" t="e">
        <f>SUMIF([1]week14!$F$1:$F$1000,$D161,[1]week14!$I$1:$I$1000)</f>
        <v>#VALUE!</v>
      </c>
      <c r="BE161" s="124" t="e">
        <f>SUMIF([1]week15!$F$1:$F$1000,$D161,[1]week15!$I$1:$I$1000)</f>
        <v>#VALUE!</v>
      </c>
    </row>
    <row r="162" spans="1:57" ht="13.5" customHeight="1">
      <c r="B162" s="137"/>
      <c r="C162" s="118">
        <v>14</v>
      </c>
      <c r="D162" s="137" t="s">
        <v>120</v>
      </c>
      <c r="E162" s="120" t="s">
        <v>112</v>
      </c>
      <c r="F162" s="121" t="e">
        <f t="shared" si="6"/>
        <v>#REF!</v>
      </c>
      <c r="H162" s="118" t="e">
        <f>COUNTIF([1]week1!#REF!,$D162)</f>
        <v>#REF!</v>
      </c>
      <c r="I162" s="118" t="e">
        <f>COUNTIF('[1]week 2'!#REF!,$D162)</f>
        <v>#REF!</v>
      </c>
      <c r="J162" s="118" t="e">
        <f>COUNTIF([1]week3!#REF!,$D162)</f>
        <v>#REF!</v>
      </c>
      <c r="K162" s="118" t="e">
        <f>COUNTIF([1]week4!#REF!,$D162)</f>
        <v>#REF!</v>
      </c>
      <c r="L162" s="118" t="e">
        <f>COUNTIF([1]week5!#REF!,$D162)</f>
        <v>#REF!</v>
      </c>
      <c r="M162" s="118" t="e">
        <f>COUNTIF([1]week6!#REF!,$D162)</f>
        <v>#REF!</v>
      </c>
      <c r="N162" s="118" t="e">
        <f>COUNTIF([1]week7!#REF!,$D162)</f>
        <v>#REF!</v>
      </c>
      <c r="O162" s="118" t="e">
        <f>COUNTIF([1]week8!#REF!,$D162)</f>
        <v>#REF!</v>
      </c>
      <c r="P162" s="118" t="e">
        <f>COUNTIF([1]week9!#REF!,$D162)</f>
        <v>#REF!</v>
      </c>
      <c r="Q162" s="118" t="e">
        <f>COUNTIF([1]week10!#REF!,$D162)</f>
        <v>#REF!</v>
      </c>
      <c r="R162" s="118" t="e">
        <f>COUNTIF([1]week11!#REF!,$D162)</f>
        <v>#REF!</v>
      </c>
      <c r="S162" s="118" t="e">
        <f>COUNTIF([1]week12!#REF!,$D162)</f>
        <v>#REF!</v>
      </c>
      <c r="T162" s="118" t="e">
        <f>COUNTIF([1]week13!#REF!,$D162)</f>
        <v>#REF!</v>
      </c>
      <c r="U162" s="118" t="e">
        <f>COUNTIF([1]week14!#REF!,$D162)</f>
        <v>#REF!</v>
      </c>
      <c r="V162" s="118" t="e">
        <f>COUNTIF([1]week15!#REF!,$D162)</f>
        <v>#REF!</v>
      </c>
      <c r="Y162" s="124" t="e">
        <f t="shared" si="7"/>
        <v>#VALUE!</v>
      </c>
      <c r="Z162" s="124" t="e">
        <f>SUMIF([1]week1!$F$1:$F$1000,$D162,[1]week1!$J$1:$J$1000)</f>
        <v>#VALUE!</v>
      </c>
      <c r="AA162" s="124" t="e">
        <f>SUMIF('[1]week 2'!$F$1:$F$936,$D162,'[1]week 2'!$J$1:$J$936)</f>
        <v>#VALUE!</v>
      </c>
      <c r="AB162" s="124" t="e">
        <f>SUMIF([1]week3!$F$1:$F$1000,$D162,[1]week3!$J$1:$J$1000)</f>
        <v>#VALUE!</v>
      </c>
      <c r="AC162" s="124" t="e">
        <f>SUMIF([1]week4!$F$1:$F$1000,$D162,[1]week4!$J$1:$J$1000)</f>
        <v>#VALUE!</v>
      </c>
      <c r="AD162" s="124" t="e">
        <f>SUMIF([1]week5!$F$1:$F$1000,$D162,[1]week5!$J$1:$J$1000)</f>
        <v>#VALUE!</v>
      </c>
      <c r="AE162" s="135" t="e">
        <f>SUMIF([1]week7!$F$1:$F$1000,$D162,[1]week7!$J$1:$J$1000)</f>
        <v>#VALUE!</v>
      </c>
      <c r="AF162" s="124" t="e">
        <f>SUMIF([1]week6!$F$1:$F$1000,$D162,[1]week6!$J$1:$J$1000)</f>
        <v>#VALUE!</v>
      </c>
      <c r="AG162" s="124" t="e">
        <f>SUMIF([1]week8!$F$1:$F$1000,$D162,[1]week8!$J$1:$J$1000)</f>
        <v>#VALUE!</v>
      </c>
      <c r="AH162" s="124" t="e">
        <f>SUMIF([1]week9!$F$1:$F$1000,$D162,[1]week9!$J$1:$J$1000)</f>
        <v>#VALUE!</v>
      </c>
      <c r="AI162" s="124" t="e">
        <f>SUMIF([1]week10!$F$1:$F$1000,$D162,[1]week10!$J$1:$J$1000)</f>
        <v>#VALUE!</v>
      </c>
      <c r="AJ162" s="124" t="e">
        <f>SUMIF([1]week11!$F$1:$F$1000,$D162,[1]week11!$J$1:$J$1000)</f>
        <v>#VALUE!</v>
      </c>
      <c r="AK162" s="124" t="e">
        <f>SUMIF([1]week12!$F$1:$F$1000,$D162,[1]week12!$J$1:$J$1000)</f>
        <v>#VALUE!</v>
      </c>
      <c r="AL162" s="124" t="e">
        <f>SUMIF([1]week13!$F$1:$F$1000,$D162,[1]week13!$J$1:$J$1000)</f>
        <v>#VALUE!</v>
      </c>
      <c r="AM162" s="124" t="e">
        <f>SUMIF([1]week14!$F$1:$F$1000,$D162,[1]week14!$J$1:$J$1000)</f>
        <v>#VALUE!</v>
      </c>
      <c r="AN162" s="124" t="e">
        <f>SUMIF([1]week15!$F$1:$F$1000,$D162,[1]week15!$J$1:$J$1000)</f>
        <v>#VALUE!</v>
      </c>
      <c r="AP162" s="136" t="e">
        <f t="shared" si="8"/>
        <v>#VALUE!</v>
      </c>
      <c r="AQ162" s="124" t="e">
        <f>SUMIF([1]week1!$F$1:$F$1000,$D162,[1]week1!$I$1:$I$1000)</f>
        <v>#VALUE!</v>
      </c>
      <c r="AR162" s="124" t="e">
        <f>SUMIF('[1]week 2'!$F$1:$F$936,$D162,'[1]week 2'!$I$1:$I$936)</f>
        <v>#VALUE!</v>
      </c>
      <c r="AS162" s="124" t="e">
        <f>SUMIF([1]week3!$F$1:$F$1000,$D162,[1]week3!$I$1:$I$1000)</f>
        <v>#VALUE!</v>
      </c>
      <c r="AT162" s="124" t="e">
        <f>SUMIF([1]week4!$F$1:$F$1000,$D162,[1]week4!$I$1:$I$1000)</f>
        <v>#VALUE!</v>
      </c>
      <c r="AU162" s="124" t="e">
        <f>SUMIF([1]week5!$F$1:$F$1000,$D162,[1]week5!$I$1:$I$1000)</f>
        <v>#VALUE!</v>
      </c>
      <c r="AV162" s="135" t="e">
        <f>SUMIF([1]week7!$F$1:$F$1000,$D162,[1]week7!$I$1:$I$1000)</f>
        <v>#VALUE!</v>
      </c>
      <c r="AW162" s="124" t="e">
        <f>SUMIF([1]week6!$F$1:$F$1000,$D162,[1]week6!$I$1:$I$1000)</f>
        <v>#VALUE!</v>
      </c>
      <c r="AX162" s="124" t="e">
        <f>SUMIF([1]week8!$F$1:$F$1000,$D162,[1]week8!$I$1:$I$1000)</f>
        <v>#VALUE!</v>
      </c>
      <c r="AY162" s="124" t="e">
        <f>SUMIF([1]week9!$F$1:$F$1000,$D162,[1]week9!$I$1:$I$1000)</f>
        <v>#VALUE!</v>
      </c>
      <c r="AZ162" s="124" t="e">
        <f>SUMIF([1]week10!$F$1:$F$1000,$D162,[1]week10!$I$1:$I$1000)</f>
        <v>#VALUE!</v>
      </c>
      <c r="BA162" s="124" t="e">
        <f>SUMIF([1]week11!$F$1:$F$1000,$D162,[1]week11!$I$1:$I$1000)</f>
        <v>#VALUE!</v>
      </c>
      <c r="BB162" s="124" t="e">
        <f>SUMIF([1]week12!$F$1:$F$1000,$D162,[1]week12!$I$1:$I$1000)</f>
        <v>#VALUE!</v>
      </c>
      <c r="BC162" s="124" t="e">
        <f>SUMIF([1]week13!$F$1:$F$1000,$D162,[1]week13!$I$1:$I$1000)</f>
        <v>#VALUE!</v>
      </c>
      <c r="BD162" s="124" t="e">
        <f>SUMIF([1]week14!$F$1:$F$1000,$D162,[1]week14!$I$1:$I$1000)</f>
        <v>#VALUE!</v>
      </c>
      <c r="BE162" s="124" t="e">
        <f>SUMIF([1]week15!$F$1:$F$1000,$D162,[1]week15!$I$1:$I$1000)</f>
        <v>#VALUE!</v>
      </c>
    </row>
    <row r="163" spans="1:57" ht="13.5" customHeight="1">
      <c r="B163" s="137"/>
      <c r="D163" s="137"/>
      <c r="H163" s="118" t="e">
        <f>COUNTIF([1]week1!#REF!,$D163)</f>
        <v>#REF!</v>
      </c>
      <c r="I163" s="118" t="e">
        <f>COUNTIF('[1]week 2'!#REF!,$D163)</f>
        <v>#REF!</v>
      </c>
      <c r="J163" s="118" t="e">
        <f>COUNTIF([1]week3!#REF!,$D163)</f>
        <v>#REF!</v>
      </c>
      <c r="K163" s="118" t="e">
        <f>COUNTIF([1]week4!#REF!,$D163)</f>
        <v>#REF!</v>
      </c>
      <c r="L163" s="118" t="e">
        <f>COUNTIF([1]week5!#REF!,$D163)</f>
        <v>#REF!</v>
      </c>
      <c r="M163" s="118" t="e">
        <f>COUNTIF([1]week6!#REF!,$D163)</f>
        <v>#REF!</v>
      </c>
      <c r="N163" s="118" t="e">
        <f>COUNTIF([1]week7!#REF!,$D163)</f>
        <v>#REF!</v>
      </c>
      <c r="O163" s="118" t="e">
        <f>COUNTIF([1]week8!#REF!,$D163)</f>
        <v>#REF!</v>
      </c>
      <c r="P163" s="118" t="e">
        <f>COUNTIF([1]week9!#REF!,$D163)</f>
        <v>#REF!</v>
      </c>
      <c r="Q163" s="118" t="e">
        <f>COUNTIF([1]week10!#REF!,$D163)</f>
        <v>#REF!</v>
      </c>
      <c r="R163" s="118" t="e">
        <f>COUNTIF([1]week11!#REF!,$D163)</f>
        <v>#REF!</v>
      </c>
      <c r="S163" s="118" t="e">
        <f>COUNTIF([1]week12!#REF!,$D163)</f>
        <v>#REF!</v>
      </c>
      <c r="T163" s="118" t="e">
        <f>COUNTIF([1]week13!#REF!,$D163)</f>
        <v>#REF!</v>
      </c>
      <c r="U163" s="118" t="e">
        <f>COUNTIF([1]week14!#REF!,$D163)</f>
        <v>#REF!</v>
      </c>
      <c r="V163" s="118" t="e">
        <f>COUNTIF([1]week15!#REF!,$D163)</f>
        <v>#REF!</v>
      </c>
      <c r="Y163" s="124" t="e">
        <f t="shared" si="7"/>
        <v>#VALUE!</v>
      </c>
      <c r="Z163" s="124" t="e">
        <f>SUMIF([1]week1!$F$1:$F$1000,$D163,[1]week1!$J$1:$J$1000)</f>
        <v>#VALUE!</v>
      </c>
      <c r="AA163" s="124" t="e">
        <f>SUMIF('[1]week 2'!$F$1:$F$936,$D163,'[1]week 2'!$J$1:$J$936)</f>
        <v>#VALUE!</v>
      </c>
      <c r="AB163" s="124" t="e">
        <f>SUMIF([1]week3!$F$1:$F$1000,$D163,[1]week3!$J$1:$J$1000)</f>
        <v>#VALUE!</v>
      </c>
      <c r="AC163" s="124" t="e">
        <f>SUMIF([1]week4!$F$1:$F$1000,$D163,[1]week4!$J$1:$J$1000)</f>
        <v>#VALUE!</v>
      </c>
      <c r="AD163" s="124" t="e">
        <f>SUMIF([1]week5!$F$1:$F$1000,$D163,[1]week5!$J$1:$J$1000)</f>
        <v>#VALUE!</v>
      </c>
      <c r="AE163" s="135" t="e">
        <f>SUMIF([1]week7!$F$1:$F$1000,$D163,[1]week7!$J$1:$J$1000)</f>
        <v>#VALUE!</v>
      </c>
      <c r="AF163" s="124" t="e">
        <f>SUMIF([1]week6!$F$1:$F$1000,$D163,[1]week6!$J$1:$J$1000)</f>
        <v>#VALUE!</v>
      </c>
      <c r="AG163" s="124" t="e">
        <f>SUMIF([1]week8!$F$1:$F$1000,$D163,[1]week8!$J$1:$J$1000)</f>
        <v>#VALUE!</v>
      </c>
      <c r="AH163" s="124" t="e">
        <f>SUMIF([1]week9!$F$1:$F$1000,$D163,[1]week9!$J$1:$J$1000)</f>
        <v>#VALUE!</v>
      </c>
      <c r="AI163" s="124" t="e">
        <f>SUMIF([1]week10!$F$1:$F$1000,$D163,[1]week10!$J$1:$J$1000)</f>
        <v>#VALUE!</v>
      </c>
      <c r="AJ163" s="124" t="e">
        <f>SUMIF([1]week11!$F$1:$F$1000,$D163,[1]week11!$J$1:$J$1000)</f>
        <v>#VALUE!</v>
      </c>
      <c r="AK163" s="124" t="e">
        <f>SUMIF([1]week12!$F$1:$F$1000,$D163,[1]week12!$J$1:$J$1000)</f>
        <v>#VALUE!</v>
      </c>
      <c r="AL163" s="124" t="e">
        <f>SUMIF([1]week13!$F$1:$F$1000,$D163,[1]week13!$J$1:$J$1000)</f>
        <v>#VALUE!</v>
      </c>
      <c r="AM163" s="124" t="e">
        <f>SUMIF([1]week14!$F$1:$F$1000,$D163,[1]week14!$J$1:$J$1000)</f>
        <v>#VALUE!</v>
      </c>
      <c r="AN163" s="124" t="e">
        <f>SUMIF([1]week15!$F$1:$F$1000,$D163,[1]week15!$J$1:$J$1000)</f>
        <v>#VALUE!</v>
      </c>
      <c r="AP163" s="136" t="e">
        <f t="shared" si="8"/>
        <v>#VALUE!</v>
      </c>
      <c r="AQ163" s="124" t="e">
        <f>SUMIF([1]week1!$F$1:$F$1000,$D163,[1]week1!$I$1:$I$1000)</f>
        <v>#VALUE!</v>
      </c>
      <c r="AR163" s="124" t="e">
        <f>SUMIF('[1]week 2'!$F$1:$F$936,$D163,'[1]week 2'!$I$1:$I$936)</f>
        <v>#VALUE!</v>
      </c>
      <c r="AS163" s="124" t="e">
        <f>SUMIF([1]week3!$F$1:$F$1000,$D163,[1]week3!$I$1:$I$1000)</f>
        <v>#VALUE!</v>
      </c>
      <c r="AT163" s="124" t="e">
        <f>SUMIF([1]week4!$F$1:$F$1000,$D163,[1]week4!$I$1:$I$1000)</f>
        <v>#VALUE!</v>
      </c>
      <c r="AU163" s="124" t="e">
        <f>SUMIF([1]week5!$F$1:$F$1000,$D163,[1]week5!$I$1:$I$1000)</f>
        <v>#VALUE!</v>
      </c>
      <c r="AV163" s="135" t="e">
        <f>SUMIF([1]week7!$F$1:$F$1000,$D163,[1]week7!$I$1:$I$1000)</f>
        <v>#VALUE!</v>
      </c>
      <c r="AW163" s="124" t="e">
        <f>SUMIF([1]week6!$F$1:$F$1000,$D163,[1]week6!$I$1:$I$1000)</f>
        <v>#VALUE!</v>
      </c>
      <c r="AX163" s="124" t="e">
        <f>SUMIF([1]week8!$F$1:$F$1000,$D163,[1]week8!$I$1:$I$1000)</f>
        <v>#VALUE!</v>
      </c>
      <c r="AY163" s="124" t="e">
        <f>SUMIF([1]week9!$F$1:$F$1000,$D163,[1]week9!$I$1:$I$1000)</f>
        <v>#VALUE!</v>
      </c>
      <c r="AZ163" s="124" t="e">
        <f>SUMIF([1]week10!$F$1:$F$1000,$D163,[1]week10!$I$1:$I$1000)</f>
        <v>#VALUE!</v>
      </c>
      <c r="BA163" s="124" t="e">
        <f>SUMIF([1]week11!$F$1:$F$1000,$D163,[1]week11!$I$1:$I$1000)</f>
        <v>#VALUE!</v>
      </c>
      <c r="BB163" s="124" t="e">
        <f>SUMIF([1]week12!$F$1:$F$1000,$D163,[1]week12!$I$1:$I$1000)</f>
        <v>#VALUE!</v>
      </c>
      <c r="BC163" s="124" t="e">
        <f>SUMIF([1]week13!$F$1:$F$1000,$D163,[1]week13!$I$1:$I$1000)</f>
        <v>#VALUE!</v>
      </c>
      <c r="BD163" s="124" t="e">
        <f>SUMIF([1]week14!$F$1:$F$1000,$D163,[1]week14!$I$1:$I$1000)</f>
        <v>#VALUE!</v>
      </c>
      <c r="BE163" s="124" t="e">
        <f>SUMIF([1]week15!$F$1:$F$1000,$D163,[1]week15!$I$1:$I$1000)</f>
        <v>#VALUE!</v>
      </c>
    </row>
    <row r="164" spans="1:57" ht="13.5" customHeight="1">
      <c r="A164" s="133" t="s">
        <v>12</v>
      </c>
      <c r="B164" s="146" t="s">
        <v>361</v>
      </c>
      <c r="D164" s="137" t="s">
        <v>120</v>
      </c>
      <c r="E164" s="120" t="s">
        <v>112</v>
      </c>
      <c r="F164" s="121" t="e">
        <f t="shared" si="6"/>
        <v>#REF!</v>
      </c>
      <c r="H164" s="118" t="e">
        <f>COUNTIF([1]week1!#REF!,$D164)</f>
        <v>#REF!</v>
      </c>
      <c r="I164" s="118" t="e">
        <f>COUNTIF('[1]week 2'!#REF!,$D164)</f>
        <v>#REF!</v>
      </c>
      <c r="J164" s="118" t="e">
        <f>COUNTIF([1]week3!#REF!,$D164)</f>
        <v>#REF!</v>
      </c>
      <c r="K164" s="118" t="e">
        <f>COUNTIF([1]week4!#REF!,$D164)</f>
        <v>#REF!</v>
      </c>
      <c r="L164" s="118" t="e">
        <f>COUNTIF([1]week5!#REF!,$D164)</f>
        <v>#REF!</v>
      </c>
      <c r="M164" s="118" t="e">
        <f>COUNTIF([1]week6!#REF!,$D164)</f>
        <v>#REF!</v>
      </c>
      <c r="N164" s="118" t="e">
        <f>COUNTIF([1]week7!#REF!,$D164)</f>
        <v>#REF!</v>
      </c>
      <c r="O164" s="118" t="e">
        <f>COUNTIF([1]week8!#REF!,$D164)</f>
        <v>#REF!</v>
      </c>
      <c r="P164" s="118" t="e">
        <f>COUNTIF([1]week9!#REF!,$D164)</f>
        <v>#REF!</v>
      </c>
      <c r="Q164" s="118" t="e">
        <f>COUNTIF([1]week10!#REF!,$D164)</f>
        <v>#REF!</v>
      </c>
      <c r="R164" s="118" t="e">
        <f>COUNTIF([1]week11!#REF!,$D164)</f>
        <v>#REF!</v>
      </c>
      <c r="S164" s="118" t="e">
        <f>COUNTIF([1]week12!#REF!,$D164)</f>
        <v>#REF!</v>
      </c>
      <c r="T164" s="118" t="e">
        <f>COUNTIF([1]week13!#REF!,$D164)</f>
        <v>#REF!</v>
      </c>
      <c r="U164" s="118" t="e">
        <f>COUNTIF([1]week14!#REF!,$D164)</f>
        <v>#REF!</v>
      </c>
      <c r="V164" s="118" t="e">
        <f>COUNTIF([1]week15!#REF!,$D164)</f>
        <v>#REF!</v>
      </c>
      <c r="Y164" s="124" t="e">
        <f t="shared" si="7"/>
        <v>#VALUE!</v>
      </c>
      <c r="Z164" s="124" t="e">
        <f>SUMIF([1]week1!$F$1:$F$1000,$D164,[1]week1!$J$1:$J$1000)</f>
        <v>#VALUE!</v>
      </c>
      <c r="AA164" s="124" t="e">
        <f>SUMIF('[1]week 2'!$F$1:$F$936,$D164,'[1]week 2'!$J$1:$J$936)</f>
        <v>#VALUE!</v>
      </c>
      <c r="AB164" s="124" t="e">
        <f>SUMIF([1]week3!$F$1:$F$1000,$D164,[1]week3!$J$1:$J$1000)</f>
        <v>#VALUE!</v>
      </c>
      <c r="AC164" s="124" t="e">
        <f>SUMIF([1]week4!$F$1:$F$1000,$D164,[1]week4!$J$1:$J$1000)</f>
        <v>#VALUE!</v>
      </c>
      <c r="AD164" s="124" t="e">
        <f>SUMIF([1]week5!$F$1:$F$1000,$D164,[1]week5!$J$1:$J$1000)</f>
        <v>#VALUE!</v>
      </c>
      <c r="AE164" s="135" t="e">
        <f>SUMIF([1]week7!$F$1:$F$1000,$D164,[1]week7!$J$1:$J$1000)</f>
        <v>#VALUE!</v>
      </c>
      <c r="AF164" s="124" t="e">
        <f>SUMIF([1]week6!$F$1:$F$1000,$D164,[1]week6!$J$1:$J$1000)</f>
        <v>#VALUE!</v>
      </c>
      <c r="AG164" s="124" t="e">
        <f>SUMIF([1]week8!$F$1:$F$1000,$D164,[1]week8!$J$1:$J$1000)</f>
        <v>#VALUE!</v>
      </c>
      <c r="AH164" s="124" t="e">
        <f>SUMIF([1]week9!$F$1:$F$1000,$D164,[1]week9!$J$1:$J$1000)</f>
        <v>#VALUE!</v>
      </c>
      <c r="AI164" s="124" t="e">
        <f>SUMIF([1]week10!$F$1:$F$1000,$D164,[1]week10!$J$1:$J$1000)</f>
        <v>#VALUE!</v>
      </c>
      <c r="AJ164" s="124" t="e">
        <f>SUMIF([1]week11!$F$1:$F$1000,$D164,[1]week11!$J$1:$J$1000)</f>
        <v>#VALUE!</v>
      </c>
      <c r="AK164" s="124" t="e">
        <f>SUMIF([1]week12!$F$1:$F$1000,$D164,[1]week12!$J$1:$J$1000)</f>
        <v>#VALUE!</v>
      </c>
      <c r="AL164" s="124" t="e">
        <f>SUMIF([1]week13!$F$1:$F$1000,$D164,[1]week13!$J$1:$J$1000)</f>
        <v>#VALUE!</v>
      </c>
      <c r="AM164" s="124" t="e">
        <f>SUMIF([1]week14!$F$1:$F$1000,$D164,[1]week14!$J$1:$J$1000)</f>
        <v>#VALUE!</v>
      </c>
      <c r="AN164" s="124" t="e">
        <f>SUMIF([1]week15!$F$1:$F$1000,$D164,[1]week15!$J$1:$J$1000)</f>
        <v>#VALUE!</v>
      </c>
      <c r="AP164" s="136" t="e">
        <f t="shared" si="8"/>
        <v>#VALUE!</v>
      </c>
      <c r="AQ164" s="124" t="e">
        <f>SUMIF([1]week1!$F$1:$F$1000,$D164,[1]week1!$I$1:$I$1000)</f>
        <v>#VALUE!</v>
      </c>
      <c r="AR164" s="124" t="e">
        <f>SUMIF('[1]week 2'!$F$1:$F$936,$D164,'[1]week 2'!$I$1:$I$936)</f>
        <v>#VALUE!</v>
      </c>
      <c r="AS164" s="124" t="e">
        <f>SUMIF([1]week3!$F$1:$F$1000,$D164,[1]week3!$I$1:$I$1000)</f>
        <v>#VALUE!</v>
      </c>
      <c r="AT164" s="124" t="e">
        <f>SUMIF([1]week4!$F$1:$F$1000,$D164,[1]week4!$I$1:$I$1000)</f>
        <v>#VALUE!</v>
      </c>
      <c r="AU164" s="124" t="e">
        <f>SUMIF([1]week5!$F$1:$F$1000,$D164,[1]week5!$I$1:$I$1000)</f>
        <v>#VALUE!</v>
      </c>
      <c r="AV164" s="135" t="e">
        <f>SUMIF([1]week7!$F$1:$F$1000,$D164,[1]week7!$I$1:$I$1000)</f>
        <v>#VALUE!</v>
      </c>
      <c r="AW164" s="124" t="e">
        <f>SUMIF([1]week6!$F$1:$F$1000,$D164,[1]week6!$I$1:$I$1000)</f>
        <v>#VALUE!</v>
      </c>
      <c r="AX164" s="124" t="e">
        <f>SUMIF([1]week8!$F$1:$F$1000,$D164,[1]week8!$I$1:$I$1000)</f>
        <v>#VALUE!</v>
      </c>
      <c r="AY164" s="124" t="e">
        <f>SUMIF([1]week9!$F$1:$F$1000,$D164,[1]week9!$I$1:$I$1000)</f>
        <v>#VALUE!</v>
      </c>
      <c r="AZ164" s="124" t="e">
        <f>SUMIF([1]week10!$F$1:$F$1000,$D164,[1]week10!$I$1:$I$1000)</f>
        <v>#VALUE!</v>
      </c>
      <c r="BA164" s="124" t="e">
        <f>SUMIF([1]week11!$F$1:$F$1000,$D164,[1]week11!$I$1:$I$1000)</f>
        <v>#VALUE!</v>
      </c>
      <c r="BB164" s="124" t="e">
        <f>SUMIF([1]week12!$F$1:$F$1000,$D164,[1]week12!$I$1:$I$1000)</f>
        <v>#VALUE!</v>
      </c>
      <c r="BC164" s="124" t="e">
        <f>SUMIF([1]week13!$F$1:$F$1000,$D164,[1]week13!$I$1:$I$1000)</f>
        <v>#VALUE!</v>
      </c>
      <c r="BD164" s="124" t="e">
        <f>SUMIF([1]week14!$F$1:$F$1000,$D164,[1]week14!$I$1:$I$1000)</f>
        <v>#VALUE!</v>
      </c>
      <c r="BE164" s="124" t="e">
        <f>SUMIF([1]week15!$F$1:$F$1000,$D164,[1]week15!$I$1:$I$1000)</f>
        <v>#VALUE!</v>
      </c>
    </row>
    <row r="165" spans="1:57" ht="13.5" customHeight="1">
      <c r="A165" t="s">
        <v>12</v>
      </c>
      <c r="B165" s="146" t="s">
        <v>361</v>
      </c>
      <c r="C165" s="118">
        <v>1</v>
      </c>
      <c r="D165" s="138" t="s">
        <v>195</v>
      </c>
      <c r="E165" s="120" t="s">
        <v>112</v>
      </c>
      <c r="F165" s="121" t="e">
        <f t="shared" si="6"/>
        <v>#REF!</v>
      </c>
      <c r="H165" s="118" t="e">
        <f>COUNTIF([1]week1!#REF!,$D165)</f>
        <v>#REF!</v>
      </c>
      <c r="I165" s="118" t="e">
        <f>COUNTIF('[1]week 2'!#REF!,$D165)</f>
        <v>#REF!</v>
      </c>
      <c r="J165" s="118" t="e">
        <f>COUNTIF([1]week3!#REF!,$D165)</f>
        <v>#REF!</v>
      </c>
      <c r="K165" s="118" t="e">
        <f>COUNTIF([1]week4!#REF!,$D165)</f>
        <v>#REF!</v>
      </c>
      <c r="L165" s="118" t="e">
        <f>COUNTIF([1]week5!#REF!,$D165)</f>
        <v>#REF!</v>
      </c>
      <c r="M165" s="118" t="e">
        <f>COUNTIF([1]week6!#REF!,$D165)</f>
        <v>#REF!</v>
      </c>
      <c r="N165" s="118" t="e">
        <f>COUNTIF([1]week7!#REF!,$D165)</f>
        <v>#REF!</v>
      </c>
      <c r="O165" s="118" t="e">
        <f>COUNTIF([1]week8!#REF!,$D165)</f>
        <v>#REF!</v>
      </c>
      <c r="P165" s="118" t="e">
        <f>COUNTIF([1]week9!#REF!,$D165)</f>
        <v>#REF!</v>
      </c>
      <c r="Q165" s="118" t="e">
        <f>COUNTIF([1]week10!#REF!,$D165)</f>
        <v>#REF!</v>
      </c>
      <c r="R165" s="118" t="e">
        <f>COUNTIF([1]week11!#REF!,$D165)</f>
        <v>#REF!</v>
      </c>
      <c r="S165" s="118" t="e">
        <f>COUNTIF([1]week12!#REF!,$D165)</f>
        <v>#REF!</v>
      </c>
      <c r="T165" s="118" t="e">
        <f>COUNTIF([1]week13!#REF!,$D165)</f>
        <v>#REF!</v>
      </c>
      <c r="U165" s="118" t="e">
        <f>COUNTIF([1]week14!#REF!,$D165)</f>
        <v>#REF!</v>
      </c>
      <c r="V165" s="118" t="e">
        <f>COUNTIF([1]week15!#REF!,$D165)</f>
        <v>#REF!</v>
      </c>
      <c r="Y165" s="124" t="e">
        <f t="shared" si="7"/>
        <v>#VALUE!</v>
      </c>
      <c r="Z165" s="124" t="e">
        <f>SUMIF([1]week1!$F$1:$F$1000,$D165,[1]week1!$J$1:$J$1000)</f>
        <v>#VALUE!</v>
      </c>
      <c r="AA165" s="124" t="e">
        <f>SUMIF('[1]week 2'!$F$1:$F$936,$D165,'[1]week 2'!$J$1:$J$936)</f>
        <v>#VALUE!</v>
      </c>
      <c r="AB165" s="124" t="e">
        <f>SUMIF([1]week3!$F$1:$F$1000,$D165,[1]week3!$J$1:$J$1000)</f>
        <v>#VALUE!</v>
      </c>
      <c r="AC165" s="124" t="e">
        <f>SUMIF([1]week4!$F$1:$F$1000,$D165,[1]week4!$J$1:$J$1000)</f>
        <v>#VALUE!</v>
      </c>
      <c r="AD165" s="124" t="e">
        <f>SUMIF([1]week5!$F$1:$F$1000,$D165,[1]week5!$J$1:$J$1000)</f>
        <v>#VALUE!</v>
      </c>
      <c r="AE165" s="135" t="e">
        <f>SUMIF([1]week7!$F$1:$F$1000,$D165,[1]week7!$J$1:$J$1000)</f>
        <v>#VALUE!</v>
      </c>
      <c r="AF165" s="124" t="e">
        <f>SUMIF([1]week6!$F$1:$F$1000,$D165,[1]week6!$J$1:$J$1000)</f>
        <v>#VALUE!</v>
      </c>
      <c r="AG165" s="124" t="e">
        <f>SUMIF([1]week8!$F$1:$F$1000,$D165,[1]week8!$J$1:$J$1000)</f>
        <v>#VALUE!</v>
      </c>
      <c r="AH165" s="124" t="e">
        <f>SUMIF([1]week9!$F$1:$F$1000,$D165,[1]week9!$J$1:$J$1000)</f>
        <v>#VALUE!</v>
      </c>
      <c r="AI165" s="124" t="e">
        <f>SUMIF([1]week10!$F$1:$F$1000,$D165,[1]week10!$J$1:$J$1000)</f>
        <v>#VALUE!</v>
      </c>
      <c r="AJ165" s="124" t="e">
        <f>SUMIF([1]week11!$F$1:$F$1000,$D165,[1]week11!$J$1:$J$1000)</f>
        <v>#VALUE!</v>
      </c>
      <c r="AK165" s="124" t="e">
        <f>SUMIF([1]week12!$F$1:$F$1000,$D165,[1]week12!$J$1:$J$1000)</f>
        <v>#VALUE!</v>
      </c>
      <c r="AL165" s="124" t="e">
        <f>SUMIF([1]week13!$F$1:$F$1000,$D165,[1]week13!$J$1:$J$1000)</f>
        <v>#VALUE!</v>
      </c>
      <c r="AM165" s="124" t="e">
        <f>SUMIF([1]week14!$F$1:$F$1000,$D165,[1]week14!$J$1:$J$1000)</f>
        <v>#VALUE!</v>
      </c>
      <c r="AN165" s="124" t="e">
        <f>SUMIF([1]week15!$F$1:$F$1000,$D165,[1]week15!$J$1:$J$1000)</f>
        <v>#VALUE!</v>
      </c>
      <c r="AP165" s="136" t="e">
        <f t="shared" si="8"/>
        <v>#VALUE!</v>
      </c>
      <c r="AQ165" s="124" t="e">
        <f>SUMIF([1]week1!$F$1:$F$1000,$D165,[1]week1!$I$1:$I$1000)</f>
        <v>#VALUE!</v>
      </c>
      <c r="AR165" s="124" t="e">
        <f>SUMIF('[1]week 2'!$F$1:$F$936,$D165,'[1]week 2'!$I$1:$I$936)</f>
        <v>#VALUE!</v>
      </c>
      <c r="AS165" s="124" t="e">
        <f>SUMIF([1]week3!$F$1:$F$1000,$D165,[1]week3!$I$1:$I$1000)</f>
        <v>#VALUE!</v>
      </c>
      <c r="AT165" s="124" t="e">
        <f>SUMIF([1]week4!$F$1:$F$1000,$D165,[1]week4!$I$1:$I$1000)</f>
        <v>#VALUE!</v>
      </c>
      <c r="AU165" s="124" t="e">
        <f>SUMIF([1]week5!$F$1:$F$1000,$D165,[1]week5!$I$1:$I$1000)</f>
        <v>#VALUE!</v>
      </c>
      <c r="AV165" s="135" t="e">
        <f>SUMIF([1]week7!$F$1:$F$1000,$D165,[1]week7!$I$1:$I$1000)</f>
        <v>#VALUE!</v>
      </c>
      <c r="AW165" s="124" t="e">
        <f>SUMIF([1]week6!$F$1:$F$1000,$D165,[1]week6!$I$1:$I$1000)</f>
        <v>#VALUE!</v>
      </c>
      <c r="AX165" s="124" t="e">
        <f>SUMIF([1]week8!$F$1:$F$1000,$D165,[1]week8!$I$1:$I$1000)</f>
        <v>#VALUE!</v>
      </c>
      <c r="AY165" s="124" t="e">
        <f>SUMIF([1]week9!$F$1:$F$1000,$D165,[1]week9!$I$1:$I$1000)</f>
        <v>#VALUE!</v>
      </c>
      <c r="AZ165" s="124" t="e">
        <f>SUMIF([1]week10!$F$1:$F$1000,$D165,[1]week10!$I$1:$I$1000)</f>
        <v>#VALUE!</v>
      </c>
      <c r="BA165" s="124" t="e">
        <f>SUMIF([1]week11!$F$1:$F$1000,$D165,[1]week11!$I$1:$I$1000)</f>
        <v>#VALUE!</v>
      </c>
      <c r="BB165" s="124" t="e">
        <f>SUMIF([1]week12!$F$1:$F$1000,$D165,[1]week12!$I$1:$I$1000)</f>
        <v>#VALUE!</v>
      </c>
      <c r="BC165" s="124" t="e">
        <f>SUMIF([1]week13!$F$1:$F$1000,$D165,[1]week13!$I$1:$I$1000)</f>
        <v>#VALUE!</v>
      </c>
      <c r="BD165" s="124" t="e">
        <f>SUMIF([1]week14!$F$1:$F$1000,$D165,[1]week14!$I$1:$I$1000)</f>
        <v>#VALUE!</v>
      </c>
      <c r="BE165" s="124" t="e">
        <f>SUMIF([1]week15!$F$1:$F$1000,$D165,[1]week15!$I$1:$I$1000)</f>
        <v>#VALUE!</v>
      </c>
    </row>
    <row r="166" spans="1:57" ht="13.5" customHeight="1">
      <c r="A166" t="s">
        <v>12</v>
      </c>
      <c r="B166" s="146" t="s">
        <v>361</v>
      </c>
      <c r="C166" s="118">
        <v>2</v>
      </c>
      <c r="D166" s="138" t="s">
        <v>196</v>
      </c>
      <c r="E166" s="120" t="s">
        <v>112</v>
      </c>
      <c r="F166" s="121" t="e">
        <f t="shared" si="6"/>
        <v>#REF!</v>
      </c>
      <c r="H166" s="118" t="e">
        <f>COUNTIF([1]week1!#REF!,$D166)</f>
        <v>#REF!</v>
      </c>
      <c r="I166" s="118" t="e">
        <f>COUNTIF('[1]week 2'!#REF!,$D166)</f>
        <v>#REF!</v>
      </c>
      <c r="J166" s="118" t="e">
        <f>COUNTIF([1]week3!#REF!,$D166)</f>
        <v>#REF!</v>
      </c>
      <c r="K166" s="118" t="e">
        <f>COUNTIF([1]week4!#REF!,$D166)</f>
        <v>#REF!</v>
      </c>
      <c r="L166" s="118" t="e">
        <f>COUNTIF([1]week5!#REF!,$D166)</f>
        <v>#REF!</v>
      </c>
      <c r="M166" s="118" t="e">
        <f>COUNTIF([1]week6!#REF!,$D166)</f>
        <v>#REF!</v>
      </c>
      <c r="N166" s="118" t="e">
        <f>COUNTIF([1]week7!#REF!,$D166)</f>
        <v>#REF!</v>
      </c>
      <c r="O166" s="118" t="e">
        <f>COUNTIF([1]week8!#REF!,$D166)</f>
        <v>#REF!</v>
      </c>
      <c r="P166" s="118" t="e">
        <f>COUNTIF([1]week9!#REF!,$D166)</f>
        <v>#REF!</v>
      </c>
      <c r="Q166" s="118" t="e">
        <f>COUNTIF([1]week10!#REF!,$D166)</f>
        <v>#REF!</v>
      </c>
      <c r="R166" s="118" t="e">
        <f>COUNTIF([1]week11!#REF!,$D166)</f>
        <v>#REF!</v>
      </c>
      <c r="S166" s="118" t="e">
        <f>COUNTIF([1]week12!#REF!,$D166)</f>
        <v>#REF!</v>
      </c>
      <c r="T166" s="118" t="e">
        <f>COUNTIF([1]week13!#REF!,$D166)</f>
        <v>#REF!</v>
      </c>
      <c r="U166" s="118" t="e">
        <f>COUNTIF([1]week14!#REF!,$D166)</f>
        <v>#REF!</v>
      </c>
      <c r="V166" s="118" t="e">
        <f>COUNTIF([1]week15!#REF!,$D166)</f>
        <v>#REF!</v>
      </c>
      <c r="Y166" s="124" t="e">
        <f t="shared" si="7"/>
        <v>#VALUE!</v>
      </c>
      <c r="Z166" s="124" t="e">
        <f>SUMIF([1]week1!$F$1:$F$1000,$D166,[1]week1!$J$1:$J$1000)</f>
        <v>#VALUE!</v>
      </c>
      <c r="AA166" s="124" t="e">
        <f>SUMIF('[1]week 2'!$F$1:$F$936,$D166,'[1]week 2'!$J$1:$J$936)</f>
        <v>#VALUE!</v>
      </c>
      <c r="AB166" s="124" t="e">
        <f>SUMIF([1]week3!$F$1:$F$1000,$D166,[1]week3!$J$1:$J$1000)</f>
        <v>#VALUE!</v>
      </c>
      <c r="AC166" s="124" t="e">
        <f>SUMIF([1]week4!$F$1:$F$1000,$D166,[1]week4!$J$1:$J$1000)</f>
        <v>#VALUE!</v>
      </c>
      <c r="AD166" s="124" t="e">
        <f>SUMIF([1]week5!$F$1:$F$1000,$D166,[1]week5!$J$1:$J$1000)</f>
        <v>#VALUE!</v>
      </c>
      <c r="AE166" s="135" t="e">
        <f>SUMIF([1]week7!$F$1:$F$1000,$D166,[1]week7!$J$1:$J$1000)</f>
        <v>#VALUE!</v>
      </c>
      <c r="AF166" s="124" t="e">
        <f>SUMIF([1]week6!$F$1:$F$1000,$D166,[1]week6!$J$1:$J$1000)</f>
        <v>#VALUE!</v>
      </c>
      <c r="AG166" s="124" t="e">
        <f>SUMIF([1]week8!$F$1:$F$1000,$D166,[1]week8!$J$1:$J$1000)</f>
        <v>#VALUE!</v>
      </c>
      <c r="AH166" s="124" t="e">
        <f>SUMIF([1]week9!$F$1:$F$1000,$D166,[1]week9!$J$1:$J$1000)</f>
        <v>#VALUE!</v>
      </c>
      <c r="AI166" s="124" t="e">
        <f>SUMIF([1]week10!$F$1:$F$1000,$D166,[1]week10!$J$1:$J$1000)</f>
        <v>#VALUE!</v>
      </c>
      <c r="AJ166" s="124" t="e">
        <f>SUMIF([1]week11!$F$1:$F$1000,$D166,[1]week11!$J$1:$J$1000)</f>
        <v>#VALUE!</v>
      </c>
      <c r="AK166" s="124" t="e">
        <f>SUMIF([1]week12!$F$1:$F$1000,$D166,[1]week12!$J$1:$J$1000)</f>
        <v>#VALUE!</v>
      </c>
      <c r="AL166" s="124" t="e">
        <f>SUMIF([1]week13!$F$1:$F$1000,$D166,[1]week13!$J$1:$J$1000)</f>
        <v>#VALUE!</v>
      </c>
      <c r="AM166" s="124" t="e">
        <f>SUMIF([1]week14!$F$1:$F$1000,$D166,[1]week14!$J$1:$J$1000)</f>
        <v>#VALUE!</v>
      </c>
      <c r="AN166" s="124" t="e">
        <f>SUMIF([1]week15!$F$1:$F$1000,$D166,[1]week15!$J$1:$J$1000)</f>
        <v>#VALUE!</v>
      </c>
      <c r="AP166" s="136" t="e">
        <f t="shared" si="8"/>
        <v>#VALUE!</v>
      </c>
      <c r="AQ166" s="124" t="e">
        <f>SUMIF([1]week1!$F$1:$F$1000,$D166,[1]week1!$I$1:$I$1000)</f>
        <v>#VALUE!</v>
      </c>
      <c r="AR166" s="124" t="e">
        <f>SUMIF('[1]week 2'!$F$1:$F$936,$D166,'[1]week 2'!$I$1:$I$936)</f>
        <v>#VALUE!</v>
      </c>
      <c r="AS166" s="124" t="e">
        <f>SUMIF([1]week3!$F$1:$F$1000,$D166,[1]week3!$I$1:$I$1000)</f>
        <v>#VALUE!</v>
      </c>
      <c r="AT166" s="124" t="e">
        <f>SUMIF([1]week4!$F$1:$F$1000,$D166,[1]week4!$I$1:$I$1000)</f>
        <v>#VALUE!</v>
      </c>
      <c r="AU166" s="124" t="e">
        <f>SUMIF([1]week5!$F$1:$F$1000,$D166,[1]week5!$I$1:$I$1000)</f>
        <v>#VALUE!</v>
      </c>
      <c r="AV166" s="135" t="e">
        <f>SUMIF([1]week7!$F$1:$F$1000,$D166,[1]week7!$I$1:$I$1000)</f>
        <v>#VALUE!</v>
      </c>
      <c r="AW166" s="124" t="e">
        <f>SUMIF([1]week6!$F$1:$F$1000,$D166,[1]week6!$I$1:$I$1000)</f>
        <v>#VALUE!</v>
      </c>
      <c r="AX166" s="124" t="e">
        <f>SUMIF([1]week8!$F$1:$F$1000,$D166,[1]week8!$I$1:$I$1000)</f>
        <v>#VALUE!</v>
      </c>
      <c r="AY166" s="124" t="e">
        <f>SUMIF([1]week9!$F$1:$F$1000,$D166,[1]week9!$I$1:$I$1000)</f>
        <v>#VALUE!</v>
      </c>
      <c r="AZ166" s="124" t="e">
        <f>SUMIF([1]week10!$F$1:$F$1000,$D166,[1]week10!$I$1:$I$1000)</f>
        <v>#VALUE!</v>
      </c>
      <c r="BA166" s="124" t="e">
        <f>SUMIF([1]week11!$F$1:$F$1000,$D166,[1]week11!$I$1:$I$1000)</f>
        <v>#VALUE!</v>
      </c>
      <c r="BB166" s="124" t="e">
        <f>SUMIF([1]week12!$F$1:$F$1000,$D166,[1]week12!$I$1:$I$1000)</f>
        <v>#VALUE!</v>
      </c>
      <c r="BC166" s="124" t="e">
        <f>SUMIF([1]week13!$F$1:$F$1000,$D166,[1]week13!$I$1:$I$1000)</f>
        <v>#VALUE!</v>
      </c>
      <c r="BD166" s="124" t="e">
        <f>SUMIF([1]week14!$F$1:$F$1000,$D166,[1]week14!$I$1:$I$1000)</f>
        <v>#VALUE!</v>
      </c>
      <c r="BE166" s="124" t="e">
        <f>SUMIF([1]week15!$F$1:$F$1000,$D166,[1]week15!$I$1:$I$1000)</f>
        <v>#VALUE!</v>
      </c>
    </row>
    <row r="167" spans="1:57" ht="13.5" customHeight="1">
      <c r="A167" t="s">
        <v>12</v>
      </c>
      <c r="B167" s="146" t="s">
        <v>361</v>
      </c>
      <c r="C167" s="118">
        <v>3</v>
      </c>
      <c r="D167" s="138" t="s">
        <v>197</v>
      </c>
      <c r="E167" s="120" t="s">
        <v>112</v>
      </c>
      <c r="F167" s="121" t="e">
        <f t="shared" si="6"/>
        <v>#REF!</v>
      </c>
      <c r="H167" s="118" t="e">
        <f>COUNTIF([1]week1!#REF!,$D167)</f>
        <v>#REF!</v>
      </c>
      <c r="I167" s="118" t="e">
        <f>COUNTIF('[1]week 2'!#REF!,$D167)</f>
        <v>#REF!</v>
      </c>
      <c r="J167" s="118" t="e">
        <f>COUNTIF([1]week3!#REF!,$D167)</f>
        <v>#REF!</v>
      </c>
      <c r="K167" s="118" t="e">
        <f>COUNTIF([1]week4!#REF!,$D167)</f>
        <v>#REF!</v>
      </c>
      <c r="L167" s="118" t="e">
        <f>COUNTIF([1]week5!#REF!,$D167)</f>
        <v>#REF!</v>
      </c>
      <c r="M167" s="118" t="e">
        <f>COUNTIF([1]week6!#REF!,$D167)</f>
        <v>#REF!</v>
      </c>
      <c r="N167" s="118" t="e">
        <f>COUNTIF([1]week7!#REF!,$D167)</f>
        <v>#REF!</v>
      </c>
      <c r="O167" s="118" t="e">
        <f>COUNTIF([1]week8!#REF!,$D167)</f>
        <v>#REF!</v>
      </c>
      <c r="P167" s="118" t="e">
        <f>COUNTIF([1]week9!#REF!,$D167)</f>
        <v>#REF!</v>
      </c>
      <c r="Q167" s="118" t="e">
        <f>COUNTIF([1]week10!#REF!,$D167)</f>
        <v>#REF!</v>
      </c>
      <c r="R167" s="118" t="e">
        <f>COUNTIF([1]week11!#REF!,$D167)</f>
        <v>#REF!</v>
      </c>
      <c r="S167" s="118" t="e">
        <f>COUNTIF([1]week12!#REF!,$D167)</f>
        <v>#REF!</v>
      </c>
      <c r="T167" s="118" t="e">
        <f>COUNTIF([1]week13!#REF!,$D167)</f>
        <v>#REF!</v>
      </c>
      <c r="U167" s="118" t="e">
        <f>COUNTIF([1]week14!#REF!,$D167)</f>
        <v>#REF!</v>
      </c>
      <c r="V167" s="118" t="e">
        <f>COUNTIF([1]week15!#REF!,$D167)</f>
        <v>#REF!</v>
      </c>
      <c r="Y167" s="124" t="e">
        <f t="shared" si="7"/>
        <v>#VALUE!</v>
      </c>
      <c r="Z167" s="124" t="e">
        <f>SUMIF([1]week1!$F$1:$F$1000,$D167,[1]week1!$J$1:$J$1000)</f>
        <v>#VALUE!</v>
      </c>
      <c r="AA167" s="124" t="e">
        <f>SUMIF('[1]week 2'!$F$1:$F$936,$D167,'[1]week 2'!$J$1:$J$936)</f>
        <v>#VALUE!</v>
      </c>
      <c r="AB167" s="124" t="e">
        <f>SUMIF([1]week3!$F$1:$F$1000,$D167,[1]week3!$J$1:$J$1000)</f>
        <v>#VALUE!</v>
      </c>
      <c r="AC167" s="124" t="e">
        <f>SUMIF([1]week4!$F$1:$F$1000,$D167,[1]week4!$J$1:$J$1000)</f>
        <v>#VALUE!</v>
      </c>
      <c r="AD167" s="124" t="e">
        <f>SUMIF([1]week5!$F$1:$F$1000,$D167,[1]week5!$J$1:$J$1000)</f>
        <v>#VALUE!</v>
      </c>
      <c r="AE167" s="135" t="e">
        <f>SUMIF([1]week7!$F$1:$F$1000,$D167,[1]week7!$J$1:$J$1000)</f>
        <v>#VALUE!</v>
      </c>
      <c r="AF167" s="124" t="e">
        <f>SUMIF([1]week6!$F$1:$F$1000,$D167,[1]week6!$J$1:$J$1000)</f>
        <v>#VALUE!</v>
      </c>
      <c r="AG167" s="124" t="e">
        <f>SUMIF([1]week8!$F$1:$F$1000,$D167,[1]week8!$J$1:$J$1000)</f>
        <v>#VALUE!</v>
      </c>
      <c r="AH167" s="124" t="e">
        <f>SUMIF([1]week9!$F$1:$F$1000,$D167,[1]week9!$J$1:$J$1000)</f>
        <v>#VALUE!</v>
      </c>
      <c r="AI167" s="124" t="e">
        <f>SUMIF([1]week10!$F$1:$F$1000,$D167,[1]week10!$J$1:$J$1000)</f>
        <v>#VALUE!</v>
      </c>
      <c r="AJ167" s="124" t="e">
        <f>SUMIF([1]week11!$F$1:$F$1000,$D167,[1]week11!$J$1:$J$1000)</f>
        <v>#VALUE!</v>
      </c>
      <c r="AK167" s="124" t="e">
        <f>SUMIF([1]week12!$F$1:$F$1000,$D167,[1]week12!$J$1:$J$1000)</f>
        <v>#VALUE!</v>
      </c>
      <c r="AL167" s="124" t="e">
        <f>SUMIF([1]week13!$F$1:$F$1000,$D167,[1]week13!$J$1:$J$1000)</f>
        <v>#VALUE!</v>
      </c>
      <c r="AM167" s="124" t="e">
        <f>SUMIF([1]week14!$F$1:$F$1000,$D167,[1]week14!$J$1:$J$1000)</f>
        <v>#VALUE!</v>
      </c>
      <c r="AN167" s="124" t="e">
        <f>SUMIF([1]week15!$F$1:$F$1000,$D167,[1]week15!$J$1:$J$1000)</f>
        <v>#VALUE!</v>
      </c>
      <c r="AP167" s="136" t="e">
        <f t="shared" si="8"/>
        <v>#VALUE!</v>
      </c>
      <c r="AQ167" s="124" t="e">
        <f>SUMIF([1]week1!$F$1:$F$1000,$D167,[1]week1!$I$1:$I$1000)</f>
        <v>#VALUE!</v>
      </c>
      <c r="AR167" s="124" t="e">
        <f>SUMIF('[1]week 2'!$F$1:$F$936,$D167,'[1]week 2'!$I$1:$I$936)</f>
        <v>#VALUE!</v>
      </c>
      <c r="AS167" s="124" t="e">
        <f>SUMIF([1]week3!$F$1:$F$1000,$D167,[1]week3!$I$1:$I$1000)</f>
        <v>#VALUE!</v>
      </c>
      <c r="AT167" s="124" t="e">
        <f>SUMIF([1]week4!$F$1:$F$1000,$D167,[1]week4!$I$1:$I$1000)</f>
        <v>#VALUE!</v>
      </c>
      <c r="AU167" s="124" t="e">
        <f>SUMIF([1]week5!$F$1:$F$1000,$D167,[1]week5!$I$1:$I$1000)</f>
        <v>#VALUE!</v>
      </c>
      <c r="AV167" s="135" t="e">
        <f>SUMIF([1]week7!$F$1:$F$1000,$D167,[1]week7!$I$1:$I$1000)</f>
        <v>#VALUE!</v>
      </c>
      <c r="AW167" s="124" t="e">
        <f>SUMIF([1]week6!$F$1:$F$1000,$D167,[1]week6!$I$1:$I$1000)</f>
        <v>#VALUE!</v>
      </c>
      <c r="AX167" s="124" t="e">
        <f>SUMIF([1]week8!$F$1:$F$1000,$D167,[1]week8!$I$1:$I$1000)</f>
        <v>#VALUE!</v>
      </c>
      <c r="AY167" s="124" t="e">
        <f>SUMIF([1]week9!$F$1:$F$1000,$D167,[1]week9!$I$1:$I$1000)</f>
        <v>#VALUE!</v>
      </c>
      <c r="AZ167" s="124" t="e">
        <f>SUMIF([1]week10!$F$1:$F$1000,$D167,[1]week10!$I$1:$I$1000)</f>
        <v>#VALUE!</v>
      </c>
      <c r="BA167" s="124" t="e">
        <f>SUMIF([1]week11!$F$1:$F$1000,$D167,[1]week11!$I$1:$I$1000)</f>
        <v>#VALUE!</v>
      </c>
      <c r="BB167" s="124" t="e">
        <f>SUMIF([1]week12!$F$1:$F$1000,$D167,[1]week12!$I$1:$I$1000)</f>
        <v>#VALUE!</v>
      </c>
      <c r="BC167" s="124" t="e">
        <f>SUMIF([1]week13!$F$1:$F$1000,$D167,[1]week13!$I$1:$I$1000)</f>
        <v>#VALUE!</v>
      </c>
      <c r="BD167" s="124" t="e">
        <f>SUMIF([1]week14!$F$1:$F$1000,$D167,[1]week14!$I$1:$I$1000)</f>
        <v>#VALUE!</v>
      </c>
      <c r="BE167" s="124" t="e">
        <f>SUMIF([1]week15!$F$1:$F$1000,$D167,[1]week15!$I$1:$I$1000)</f>
        <v>#VALUE!</v>
      </c>
    </row>
    <row r="168" spans="1:57" ht="13.5" customHeight="1">
      <c r="A168" t="s">
        <v>12</v>
      </c>
      <c r="B168" s="146" t="s">
        <v>361</v>
      </c>
      <c r="C168" s="118">
        <v>4</v>
      </c>
      <c r="D168" s="138" t="s">
        <v>198</v>
      </c>
      <c r="E168" s="120" t="s">
        <v>112</v>
      </c>
      <c r="F168" s="121" t="e">
        <f t="shared" si="6"/>
        <v>#REF!</v>
      </c>
      <c r="H168" s="118" t="e">
        <f>COUNTIF([1]week1!#REF!,$D168)</f>
        <v>#REF!</v>
      </c>
      <c r="I168" s="118" t="e">
        <f>COUNTIF('[1]week 2'!#REF!,$D168)</f>
        <v>#REF!</v>
      </c>
      <c r="J168" s="118" t="e">
        <f>COUNTIF([1]week3!#REF!,$D168)</f>
        <v>#REF!</v>
      </c>
      <c r="K168" s="118" t="e">
        <f>COUNTIF([1]week4!#REF!,$D168)</f>
        <v>#REF!</v>
      </c>
      <c r="L168" s="118" t="e">
        <f>COUNTIF([1]week5!#REF!,$D168)</f>
        <v>#REF!</v>
      </c>
      <c r="M168" s="118" t="e">
        <f>COUNTIF([1]week6!#REF!,$D168)</f>
        <v>#REF!</v>
      </c>
      <c r="N168" s="118" t="e">
        <f>COUNTIF([1]week7!#REF!,$D168)</f>
        <v>#REF!</v>
      </c>
      <c r="O168" s="118" t="e">
        <f>COUNTIF([1]week8!#REF!,$D168)</f>
        <v>#REF!</v>
      </c>
      <c r="P168" s="118" t="e">
        <f>COUNTIF([1]week9!#REF!,$D168)</f>
        <v>#REF!</v>
      </c>
      <c r="Q168" s="118" t="e">
        <f>COUNTIF([1]week10!#REF!,$D168)</f>
        <v>#REF!</v>
      </c>
      <c r="R168" s="118" t="e">
        <f>COUNTIF([1]week11!#REF!,$D168)</f>
        <v>#REF!</v>
      </c>
      <c r="S168" s="118" t="e">
        <f>COUNTIF([1]week12!#REF!,$D168)</f>
        <v>#REF!</v>
      </c>
      <c r="T168" s="118" t="e">
        <f>COUNTIF([1]week13!#REF!,$D168)</f>
        <v>#REF!</v>
      </c>
      <c r="U168" s="118" t="e">
        <f>COUNTIF([1]week14!#REF!,$D168)</f>
        <v>#REF!</v>
      </c>
      <c r="V168" s="118" t="e">
        <f>COUNTIF([1]week15!#REF!,$D168)</f>
        <v>#REF!</v>
      </c>
      <c r="Y168" s="124" t="e">
        <f t="shared" si="7"/>
        <v>#VALUE!</v>
      </c>
      <c r="Z168" s="124" t="e">
        <f>SUMIF([1]week1!$F$1:$F$1000,$D168,[1]week1!$J$1:$J$1000)</f>
        <v>#VALUE!</v>
      </c>
      <c r="AA168" s="124" t="e">
        <f>SUMIF('[1]week 2'!$F$1:$F$936,$D168,'[1]week 2'!$J$1:$J$936)</f>
        <v>#VALUE!</v>
      </c>
      <c r="AB168" s="124" t="e">
        <f>SUMIF([1]week3!$F$1:$F$1000,$D168,[1]week3!$J$1:$J$1000)</f>
        <v>#VALUE!</v>
      </c>
      <c r="AC168" s="124" t="e">
        <f>SUMIF([1]week4!$F$1:$F$1000,$D168,[1]week4!$J$1:$J$1000)</f>
        <v>#VALUE!</v>
      </c>
      <c r="AD168" s="124" t="e">
        <f>SUMIF([1]week5!$F$1:$F$1000,$D168,[1]week5!$J$1:$J$1000)</f>
        <v>#VALUE!</v>
      </c>
      <c r="AE168" s="135" t="e">
        <f>SUMIF([1]week7!$F$1:$F$1000,$D168,[1]week7!$J$1:$J$1000)</f>
        <v>#VALUE!</v>
      </c>
      <c r="AF168" s="124" t="e">
        <f>SUMIF([1]week6!$F$1:$F$1000,$D168,[1]week6!$J$1:$J$1000)</f>
        <v>#VALUE!</v>
      </c>
      <c r="AG168" s="124" t="e">
        <f>SUMIF([1]week8!$F$1:$F$1000,$D168,[1]week8!$J$1:$J$1000)</f>
        <v>#VALUE!</v>
      </c>
      <c r="AH168" s="124" t="e">
        <f>SUMIF([1]week9!$F$1:$F$1000,$D168,[1]week9!$J$1:$J$1000)</f>
        <v>#VALUE!</v>
      </c>
      <c r="AI168" s="124" t="e">
        <f>SUMIF([1]week10!$F$1:$F$1000,$D168,[1]week10!$J$1:$J$1000)</f>
        <v>#VALUE!</v>
      </c>
      <c r="AJ168" s="124" t="e">
        <f>SUMIF([1]week11!$F$1:$F$1000,$D168,[1]week11!$J$1:$J$1000)</f>
        <v>#VALUE!</v>
      </c>
      <c r="AK168" s="124" t="e">
        <f>SUMIF([1]week12!$F$1:$F$1000,$D168,[1]week12!$J$1:$J$1000)</f>
        <v>#VALUE!</v>
      </c>
      <c r="AL168" s="124" t="e">
        <f>SUMIF([1]week13!$F$1:$F$1000,$D168,[1]week13!$J$1:$J$1000)</f>
        <v>#VALUE!</v>
      </c>
      <c r="AM168" s="124" t="e">
        <f>SUMIF([1]week14!$F$1:$F$1000,$D168,[1]week14!$J$1:$J$1000)</f>
        <v>#VALUE!</v>
      </c>
      <c r="AN168" s="124" t="e">
        <f>SUMIF([1]week15!$F$1:$F$1000,$D168,[1]week15!$J$1:$J$1000)</f>
        <v>#VALUE!</v>
      </c>
      <c r="AP168" s="136" t="e">
        <f t="shared" si="8"/>
        <v>#VALUE!</v>
      </c>
      <c r="AQ168" s="124" t="e">
        <f>SUMIF([1]week1!$F$1:$F$1000,$D168,[1]week1!$I$1:$I$1000)</f>
        <v>#VALUE!</v>
      </c>
      <c r="AR168" s="124" t="e">
        <f>SUMIF('[1]week 2'!$F$1:$F$936,$D168,'[1]week 2'!$I$1:$I$936)</f>
        <v>#VALUE!</v>
      </c>
      <c r="AS168" s="124" t="e">
        <f>SUMIF([1]week3!$F$1:$F$1000,$D168,[1]week3!$I$1:$I$1000)</f>
        <v>#VALUE!</v>
      </c>
      <c r="AT168" s="124" t="e">
        <f>SUMIF([1]week4!$F$1:$F$1000,$D168,[1]week4!$I$1:$I$1000)</f>
        <v>#VALUE!</v>
      </c>
      <c r="AU168" s="124" t="e">
        <f>SUMIF([1]week5!$F$1:$F$1000,$D168,[1]week5!$I$1:$I$1000)</f>
        <v>#VALUE!</v>
      </c>
      <c r="AV168" s="135" t="e">
        <f>SUMIF([1]week7!$F$1:$F$1000,$D168,[1]week7!$I$1:$I$1000)</f>
        <v>#VALUE!</v>
      </c>
      <c r="AW168" s="124" t="e">
        <f>SUMIF([1]week6!$F$1:$F$1000,$D168,[1]week6!$I$1:$I$1000)</f>
        <v>#VALUE!</v>
      </c>
      <c r="AX168" s="124" t="e">
        <f>SUMIF([1]week8!$F$1:$F$1000,$D168,[1]week8!$I$1:$I$1000)</f>
        <v>#VALUE!</v>
      </c>
      <c r="AY168" s="124" t="e">
        <f>SUMIF([1]week9!$F$1:$F$1000,$D168,[1]week9!$I$1:$I$1000)</f>
        <v>#VALUE!</v>
      </c>
      <c r="AZ168" s="124" t="e">
        <f>SUMIF([1]week10!$F$1:$F$1000,$D168,[1]week10!$I$1:$I$1000)</f>
        <v>#VALUE!</v>
      </c>
      <c r="BA168" s="124" t="e">
        <f>SUMIF([1]week11!$F$1:$F$1000,$D168,[1]week11!$I$1:$I$1000)</f>
        <v>#VALUE!</v>
      </c>
      <c r="BB168" s="124" t="e">
        <f>SUMIF([1]week12!$F$1:$F$1000,$D168,[1]week12!$I$1:$I$1000)</f>
        <v>#VALUE!</v>
      </c>
      <c r="BC168" s="124" t="e">
        <f>SUMIF([1]week13!$F$1:$F$1000,$D168,[1]week13!$I$1:$I$1000)</f>
        <v>#VALUE!</v>
      </c>
      <c r="BD168" s="124" t="e">
        <f>SUMIF([1]week14!$F$1:$F$1000,$D168,[1]week14!$I$1:$I$1000)</f>
        <v>#VALUE!</v>
      </c>
      <c r="BE168" s="124" t="e">
        <f>SUMIF([1]week15!$F$1:$F$1000,$D168,[1]week15!$I$1:$I$1000)</f>
        <v>#VALUE!</v>
      </c>
    </row>
    <row r="169" spans="1:57" ht="13.5" customHeight="1">
      <c r="A169" t="s">
        <v>12</v>
      </c>
      <c r="B169" s="146" t="s">
        <v>361</v>
      </c>
      <c r="C169" s="118">
        <v>5</v>
      </c>
      <c r="D169" s="143" t="s">
        <v>199</v>
      </c>
      <c r="E169" s="120" t="s">
        <v>112</v>
      </c>
      <c r="F169" s="121" t="e">
        <f t="shared" si="6"/>
        <v>#REF!</v>
      </c>
      <c r="H169" s="118" t="e">
        <f>COUNTIF([1]week1!#REF!,$D169)</f>
        <v>#REF!</v>
      </c>
      <c r="I169" s="118" t="e">
        <f>COUNTIF('[1]week 2'!#REF!,$D169)</f>
        <v>#REF!</v>
      </c>
      <c r="J169" s="118" t="e">
        <f>COUNTIF([1]week3!#REF!,$D169)</f>
        <v>#REF!</v>
      </c>
      <c r="K169" s="118" t="e">
        <f>COUNTIF([1]week4!#REF!,$D169)</f>
        <v>#REF!</v>
      </c>
      <c r="L169" s="118" t="e">
        <f>COUNTIF([1]week5!#REF!,$D169)</f>
        <v>#REF!</v>
      </c>
      <c r="M169" s="118" t="e">
        <f>COUNTIF([1]week6!#REF!,$D169)</f>
        <v>#REF!</v>
      </c>
      <c r="N169" s="118" t="e">
        <f>COUNTIF([1]week7!#REF!,$D169)</f>
        <v>#REF!</v>
      </c>
      <c r="O169" s="118" t="e">
        <f>COUNTIF([1]week8!#REF!,$D169)</f>
        <v>#REF!</v>
      </c>
      <c r="P169" s="118" t="e">
        <f>COUNTIF([1]week9!#REF!,$D169)</f>
        <v>#REF!</v>
      </c>
      <c r="Q169" s="118" t="e">
        <f>COUNTIF([1]week10!#REF!,$D169)</f>
        <v>#REF!</v>
      </c>
      <c r="R169" s="118" t="e">
        <f>COUNTIF([1]week11!#REF!,$D169)</f>
        <v>#REF!</v>
      </c>
      <c r="S169" s="118" t="e">
        <f>COUNTIF([1]week12!#REF!,$D169)</f>
        <v>#REF!</v>
      </c>
      <c r="T169" s="118" t="e">
        <f>COUNTIF([1]week13!#REF!,$D169)</f>
        <v>#REF!</v>
      </c>
      <c r="U169" s="118" t="e">
        <f>COUNTIF([1]week14!#REF!,$D169)</f>
        <v>#REF!</v>
      </c>
      <c r="V169" s="118" t="e">
        <f>COUNTIF([1]week15!#REF!,$D169)</f>
        <v>#REF!</v>
      </c>
      <c r="Y169" s="124" t="e">
        <f t="shared" si="7"/>
        <v>#VALUE!</v>
      </c>
      <c r="Z169" s="124" t="e">
        <f>SUMIF([1]week1!$F$1:$F$1000,$D169,[1]week1!$J$1:$J$1000)</f>
        <v>#VALUE!</v>
      </c>
      <c r="AA169" s="124" t="e">
        <f>SUMIF('[1]week 2'!$F$1:$F$936,$D169,'[1]week 2'!$J$1:$J$936)</f>
        <v>#VALUE!</v>
      </c>
      <c r="AB169" s="124" t="e">
        <f>SUMIF([1]week3!$F$1:$F$1000,$D169,[1]week3!$J$1:$J$1000)</f>
        <v>#VALUE!</v>
      </c>
      <c r="AC169" s="124" t="e">
        <f>SUMIF([1]week4!$F$1:$F$1000,$D169,[1]week4!$J$1:$J$1000)</f>
        <v>#VALUE!</v>
      </c>
      <c r="AD169" s="124" t="e">
        <f>SUMIF([1]week5!$F$1:$F$1000,$D169,[1]week5!$J$1:$J$1000)</f>
        <v>#VALUE!</v>
      </c>
      <c r="AE169" s="135" t="e">
        <f>SUMIF([1]week7!$F$1:$F$1000,$D169,[1]week7!$J$1:$J$1000)</f>
        <v>#VALUE!</v>
      </c>
      <c r="AF169" s="124" t="e">
        <f>SUMIF([1]week6!$F$1:$F$1000,$D169,[1]week6!$J$1:$J$1000)</f>
        <v>#VALUE!</v>
      </c>
      <c r="AG169" s="124" t="e">
        <f>SUMIF([1]week8!$F$1:$F$1000,$D169,[1]week8!$J$1:$J$1000)</f>
        <v>#VALUE!</v>
      </c>
      <c r="AH169" s="124" t="e">
        <f>SUMIF([1]week9!$F$1:$F$1000,$D169,[1]week9!$J$1:$J$1000)</f>
        <v>#VALUE!</v>
      </c>
      <c r="AI169" s="124" t="e">
        <f>SUMIF([1]week10!$F$1:$F$1000,$D169,[1]week10!$J$1:$J$1000)</f>
        <v>#VALUE!</v>
      </c>
      <c r="AJ169" s="124" t="e">
        <f>SUMIF([1]week11!$F$1:$F$1000,$D169,[1]week11!$J$1:$J$1000)</f>
        <v>#VALUE!</v>
      </c>
      <c r="AK169" s="124" t="e">
        <f>SUMIF([1]week12!$F$1:$F$1000,$D169,[1]week12!$J$1:$J$1000)</f>
        <v>#VALUE!</v>
      </c>
      <c r="AL169" s="124" t="e">
        <f>SUMIF([1]week13!$F$1:$F$1000,$D169,[1]week13!$J$1:$J$1000)</f>
        <v>#VALUE!</v>
      </c>
      <c r="AM169" s="124" t="e">
        <f>SUMIF([1]week14!$F$1:$F$1000,$D169,[1]week14!$J$1:$J$1000)</f>
        <v>#VALUE!</v>
      </c>
      <c r="AN169" s="124" t="e">
        <f>SUMIF([1]week15!$F$1:$F$1000,$D169,[1]week15!$J$1:$J$1000)</f>
        <v>#VALUE!</v>
      </c>
      <c r="AP169" s="136" t="e">
        <f t="shared" si="8"/>
        <v>#VALUE!</v>
      </c>
      <c r="AQ169" s="124" t="e">
        <f>SUMIF([1]week1!$F$1:$F$1000,$D169,[1]week1!$I$1:$I$1000)</f>
        <v>#VALUE!</v>
      </c>
      <c r="AR169" s="124" t="e">
        <f>SUMIF('[1]week 2'!$F$1:$F$936,$D169,'[1]week 2'!$I$1:$I$936)</f>
        <v>#VALUE!</v>
      </c>
      <c r="AS169" s="124" t="e">
        <f>SUMIF([1]week3!$F$1:$F$1000,$D169,[1]week3!$I$1:$I$1000)</f>
        <v>#VALUE!</v>
      </c>
      <c r="AT169" s="124" t="e">
        <f>SUMIF([1]week4!$F$1:$F$1000,$D169,[1]week4!$I$1:$I$1000)</f>
        <v>#VALUE!</v>
      </c>
      <c r="AU169" s="124" t="e">
        <f>SUMIF([1]week5!$F$1:$F$1000,$D169,[1]week5!$I$1:$I$1000)</f>
        <v>#VALUE!</v>
      </c>
      <c r="AV169" s="135" t="e">
        <f>SUMIF([1]week7!$F$1:$F$1000,$D169,[1]week7!$I$1:$I$1000)</f>
        <v>#VALUE!</v>
      </c>
      <c r="AW169" s="124" t="e">
        <f>SUMIF([1]week6!$F$1:$F$1000,$D169,[1]week6!$I$1:$I$1000)</f>
        <v>#VALUE!</v>
      </c>
      <c r="AX169" s="124" t="e">
        <f>SUMIF([1]week8!$F$1:$F$1000,$D169,[1]week8!$I$1:$I$1000)</f>
        <v>#VALUE!</v>
      </c>
      <c r="AY169" s="124" t="e">
        <f>SUMIF([1]week9!$F$1:$F$1000,$D169,[1]week9!$I$1:$I$1000)</f>
        <v>#VALUE!</v>
      </c>
      <c r="AZ169" s="124" t="e">
        <f>SUMIF([1]week10!$F$1:$F$1000,$D169,[1]week10!$I$1:$I$1000)</f>
        <v>#VALUE!</v>
      </c>
      <c r="BA169" s="124" t="e">
        <f>SUMIF([1]week11!$F$1:$F$1000,$D169,[1]week11!$I$1:$I$1000)</f>
        <v>#VALUE!</v>
      </c>
      <c r="BB169" s="124" t="e">
        <f>SUMIF([1]week12!$F$1:$F$1000,$D169,[1]week12!$I$1:$I$1000)</f>
        <v>#VALUE!</v>
      </c>
      <c r="BC169" s="124" t="e">
        <f>SUMIF([1]week13!$F$1:$F$1000,$D169,[1]week13!$I$1:$I$1000)</f>
        <v>#VALUE!</v>
      </c>
      <c r="BD169" s="124" t="e">
        <f>SUMIF([1]week14!$F$1:$F$1000,$D169,[1]week14!$I$1:$I$1000)</f>
        <v>#VALUE!</v>
      </c>
      <c r="BE169" s="124" t="e">
        <f>SUMIF([1]week15!$F$1:$F$1000,$D169,[1]week15!$I$1:$I$1000)</f>
        <v>#VALUE!</v>
      </c>
    </row>
    <row r="170" spans="1:57" ht="13.5" customHeight="1">
      <c r="A170" t="s">
        <v>12</v>
      </c>
      <c r="B170" s="146" t="s">
        <v>361</v>
      </c>
      <c r="C170" s="118">
        <v>6</v>
      </c>
      <c r="D170" s="138" t="s">
        <v>200</v>
      </c>
      <c r="E170" s="120" t="s">
        <v>112</v>
      </c>
      <c r="F170" s="121" t="e">
        <f t="shared" si="6"/>
        <v>#REF!</v>
      </c>
      <c r="H170" s="118" t="e">
        <f>COUNTIF([1]week1!#REF!,$D170)</f>
        <v>#REF!</v>
      </c>
      <c r="I170" s="118" t="e">
        <f>COUNTIF('[1]week 2'!#REF!,$D170)</f>
        <v>#REF!</v>
      </c>
      <c r="J170" s="118" t="e">
        <f>COUNTIF([1]week3!#REF!,$D170)</f>
        <v>#REF!</v>
      </c>
      <c r="K170" s="118" t="e">
        <f>COUNTIF([1]week4!#REF!,$D170)</f>
        <v>#REF!</v>
      </c>
      <c r="L170" s="118" t="e">
        <f>COUNTIF([1]week5!#REF!,$D170)</f>
        <v>#REF!</v>
      </c>
      <c r="M170" s="118" t="e">
        <f>COUNTIF([1]week6!#REF!,$D170)</f>
        <v>#REF!</v>
      </c>
      <c r="N170" s="118" t="e">
        <f>COUNTIF([1]week7!#REF!,$D170)</f>
        <v>#REF!</v>
      </c>
      <c r="O170" s="118" t="e">
        <f>COUNTIF([1]week8!#REF!,$D170)</f>
        <v>#REF!</v>
      </c>
      <c r="P170" s="118" t="e">
        <f>COUNTIF([1]week9!#REF!,$D170)</f>
        <v>#REF!</v>
      </c>
      <c r="Q170" s="118" t="e">
        <f>COUNTIF([1]week10!#REF!,$D170)</f>
        <v>#REF!</v>
      </c>
      <c r="R170" s="118" t="e">
        <f>COUNTIF([1]week11!#REF!,$D170)</f>
        <v>#REF!</v>
      </c>
      <c r="S170" s="118" t="e">
        <f>COUNTIF([1]week12!#REF!,$D170)</f>
        <v>#REF!</v>
      </c>
      <c r="T170" s="118" t="e">
        <f>COUNTIF([1]week13!#REF!,$D170)</f>
        <v>#REF!</v>
      </c>
      <c r="U170" s="118" t="e">
        <f>COUNTIF([1]week14!#REF!,$D170)</f>
        <v>#REF!</v>
      </c>
      <c r="V170" s="118" t="e">
        <f>COUNTIF([1]week15!#REF!,$D170)</f>
        <v>#REF!</v>
      </c>
      <c r="Y170" s="124" t="e">
        <f t="shared" si="7"/>
        <v>#VALUE!</v>
      </c>
      <c r="Z170" s="124" t="e">
        <f>SUMIF([1]week1!$F$1:$F$1000,$D170,[1]week1!$J$1:$J$1000)</f>
        <v>#VALUE!</v>
      </c>
      <c r="AA170" s="124" t="e">
        <f>SUMIF('[1]week 2'!$F$1:$F$936,$D170,'[1]week 2'!$J$1:$J$936)</f>
        <v>#VALUE!</v>
      </c>
      <c r="AB170" s="124" t="e">
        <f>SUMIF([1]week3!$F$1:$F$1000,$D170,[1]week3!$J$1:$J$1000)</f>
        <v>#VALUE!</v>
      </c>
      <c r="AC170" s="124" t="e">
        <f>SUMIF([1]week4!$F$1:$F$1000,$D170,[1]week4!$J$1:$J$1000)</f>
        <v>#VALUE!</v>
      </c>
      <c r="AD170" s="124" t="e">
        <f>SUMIF([1]week5!$F$1:$F$1000,$D170,[1]week5!$J$1:$J$1000)</f>
        <v>#VALUE!</v>
      </c>
      <c r="AE170" s="135" t="e">
        <f>SUMIF([1]week7!$F$1:$F$1000,$D170,[1]week7!$J$1:$J$1000)</f>
        <v>#VALUE!</v>
      </c>
      <c r="AF170" s="124" t="e">
        <f>SUMIF([1]week6!$F$1:$F$1000,$D170,[1]week6!$J$1:$J$1000)</f>
        <v>#VALUE!</v>
      </c>
      <c r="AG170" s="124" t="e">
        <f>SUMIF([1]week8!$F$1:$F$1000,$D170,[1]week8!$J$1:$J$1000)</f>
        <v>#VALUE!</v>
      </c>
      <c r="AH170" s="124" t="e">
        <f>SUMIF([1]week9!$F$1:$F$1000,$D170,[1]week9!$J$1:$J$1000)</f>
        <v>#VALUE!</v>
      </c>
      <c r="AI170" s="124" t="e">
        <f>SUMIF([1]week10!$F$1:$F$1000,$D170,[1]week10!$J$1:$J$1000)</f>
        <v>#VALUE!</v>
      </c>
      <c r="AJ170" s="124" t="e">
        <f>SUMIF([1]week11!$F$1:$F$1000,$D170,[1]week11!$J$1:$J$1000)</f>
        <v>#VALUE!</v>
      </c>
      <c r="AK170" s="124" t="e">
        <f>SUMIF([1]week12!$F$1:$F$1000,$D170,[1]week12!$J$1:$J$1000)</f>
        <v>#VALUE!</v>
      </c>
      <c r="AL170" s="124" t="e">
        <f>SUMIF([1]week13!$F$1:$F$1000,$D170,[1]week13!$J$1:$J$1000)</f>
        <v>#VALUE!</v>
      </c>
      <c r="AM170" s="124" t="e">
        <f>SUMIF([1]week14!$F$1:$F$1000,$D170,[1]week14!$J$1:$J$1000)</f>
        <v>#VALUE!</v>
      </c>
      <c r="AN170" s="124" t="e">
        <f>SUMIF([1]week15!$F$1:$F$1000,$D170,[1]week15!$J$1:$J$1000)</f>
        <v>#VALUE!</v>
      </c>
      <c r="AP170" s="136" t="e">
        <f t="shared" si="8"/>
        <v>#VALUE!</v>
      </c>
      <c r="AQ170" s="124" t="e">
        <f>SUMIF([1]week1!$F$1:$F$1000,$D170,[1]week1!$I$1:$I$1000)</f>
        <v>#VALUE!</v>
      </c>
      <c r="AR170" s="124" t="e">
        <f>SUMIF('[1]week 2'!$F$1:$F$936,$D170,'[1]week 2'!$I$1:$I$936)</f>
        <v>#VALUE!</v>
      </c>
      <c r="AS170" s="124" t="e">
        <f>SUMIF([1]week3!$F$1:$F$1000,$D170,[1]week3!$I$1:$I$1000)</f>
        <v>#VALUE!</v>
      </c>
      <c r="AT170" s="124" t="e">
        <f>SUMIF([1]week4!$F$1:$F$1000,$D170,[1]week4!$I$1:$I$1000)</f>
        <v>#VALUE!</v>
      </c>
      <c r="AU170" s="124" t="e">
        <f>SUMIF([1]week5!$F$1:$F$1000,$D170,[1]week5!$I$1:$I$1000)</f>
        <v>#VALUE!</v>
      </c>
      <c r="AV170" s="135" t="e">
        <f>SUMIF([1]week7!$F$1:$F$1000,$D170,[1]week7!$I$1:$I$1000)</f>
        <v>#VALUE!</v>
      </c>
      <c r="AW170" s="124" t="e">
        <f>SUMIF([1]week6!$F$1:$F$1000,$D170,[1]week6!$I$1:$I$1000)</f>
        <v>#VALUE!</v>
      </c>
      <c r="AX170" s="124" t="e">
        <f>SUMIF([1]week8!$F$1:$F$1000,$D170,[1]week8!$I$1:$I$1000)</f>
        <v>#VALUE!</v>
      </c>
      <c r="AY170" s="124" t="e">
        <f>SUMIF([1]week9!$F$1:$F$1000,$D170,[1]week9!$I$1:$I$1000)</f>
        <v>#VALUE!</v>
      </c>
      <c r="AZ170" s="124" t="e">
        <f>SUMIF([1]week10!$F$1:$F$1000,$D170,[1]week10!$I$1:$I$1000)</f>
        <v>#VALUE!</v>
      </c>
      <c r="BA170" s="124" t="e">
        <f>SUMIF([1]week11!$F$1:$F$1000,$D170,[1]week11!$I$1:$I$1000)</f>
        <v>#VALUE!</v>
      </c>
      <c r="BB170" s="124" t="e">
        <f>SUMIF([1]week12!$F$1:$F$1000,$D170,[1]week12!$I$1:$I$1000)</f>
        <v>#VALUE!</v>
      </c>
      <c r="BC170" s="124" t="e">
        <f>SUMIF([1]week13!$F$1:$F$1000,$D170,[1]week13!$I$1:$I$1000)</f>
        <v>#VALUE!</v>
      </c>
      <c r="BD170" s="124" t="e">
        <f>SUMIF([1]week14!$F$1:$F$1000,$D170,[1]week14!$I$1:$I$1000)</f>
        <v>#VALUE!</v>
      </c>
      <c r="BE170" s="124" t="e">
        <f>SUMIF([1]week15!$F$1:$F$1000,$D170,[1]week15!$I$1:$I$1000)</f>
        <v>#VALUE!</v>
      </c>
    </row>
    <row r="171" spans="1:57" ht="13.5" customHeight="1">
      <c r="A171" t="s">
        <v>12</v>
      </c>
      <c r="B171" s="146" t="s">
        <v>361</v>
      </c>
      <c r="C171" s="118">
        <v>7</v>
      </c>
      <c r="D171" s="138" t="s">
        <v>201</v>
      </c>
      <c r="E171" s="120" t="s">
        <v>112</v>
      </c>
      <c r="F171" s="121" t="e">
        <f t="shared" si="6"/>
        <v>#REF!</v>
      </c>
      <c r="H171" s="118" t="e">
        <f>COUNTIF([1]week1!#REF!,$D171)</f>
        <v>#REF!</v>
      </c>
      <c r="I171" s="118" t="e">
        <f>COUNTIF('[1]week 2'!#REF!,$D171)</f>
        <v>#REF!</v>
      </c>
      <c r="J171" s="118" t="e">
        <f>COUNTIF([1]week3!#REF!,$D171)</f>
        <v>#REF!</v>
      </c>
      <c r="K171" s="118" t="e">
        <f>COUNTIF([1]week4!#REF!,$D171)</f>
        <v>#REF!</v>
      </c>
      <c r="L171" s="118" t="e">
        <f>COUNTIF([1]week5!#REF!,$D171)</f>
        <v>#REF!</v>
      </c>
      <c r="M171" s="118" t="e">
        <f>COUNTIF([1]week6!#REF!,$D171)</f>
        <v>#REF!</v>
      </c>
      <c r="N171" s="118" t="e">
        <f>COUNTIF([1]week7!#REF!,$D171)</f>
        <v>#REF!</v>
      </c>
      <c r="O171" s="118" t="e">
        <f>COUNTIF([1]week8!#REF!,$D171)</f>
        <v>#REF!</v>
      </c>
      <c r="P171" s="118" t="e">
        <f>COUNTIF([1]week9!#REF!,$D171)</f>
        <v>#REF!</v>
      </c>
      <c r="Q171" s="118" t="e">
        <f>COUNTIF([1]week10!#REF!,$D171)</f>
        <v>#REF!</v>
      </c>
      <c r="R171" s="118" t="e">
        <f>COUNTIF([1]week11!#REF!,$D171)</f>
        <v>#REF!</v>
      </c>
      <c r="S171" s="118" t="e">
        <f>COUNTIF([1]week12!#REF!,$D171)</f>
        <v>#REF!</v>
      </c>
      <c r="T171" s="118" t="e">
        <f>COUNTIF([1]week13!#REF!,$D171)</f>
        <v>#REF!</v>
      </c>
      <c r="U171" s="118" t="e">
        <f>COUNTIF([1]week14!#REF!,$D171)</f>
        <v>#REF!</v>
      </c>
      <c r="V171" s="118" t="e">
        <f>COUNTIF([1]week15!#REF!,$D171)</f>
        <v>#REF!</v>
      </c>
      <c r="Y171" s="124" t="e">
        <f t="shared" si="7"/>
        <v>#VALUE!</v>
      </c>
      <c r="Z171" s="124" t="e">
        <f>SUMIF([1]week1!$F$1:$F$1000,$D171,[1]week1!$J$1:$J$1000)</f>
        <v>#VALUE!</v>
      </c>
      <c r="AA171" s="124" t="e">
        <f>SUMIF('[1]week 2'!$F$1:$F$936,$D171,'[1]week 2'!$J$1:$J$936)</f>
        <v>#VALUE!</v>
      </c>
      <c r="AB171" s="124" t="e">
        <f>SUMIF([1]week3!$F$1:$F$1000,$D171,[1]week3!$J$1:$J$1000)</f>
        <v>#VALUE!</v>
      </c>
      <c r="AC171" s="124" t="e">
        <f>SUMIF([1]week4!$F$1:$F$1000,$D171,[1]week4!$J$1:$J$1000)</f>
        <v>#VALUE!</v>
      </c>
      <c r="AD171" s="124" t="e">
        <f>SUMIF([1]week5!$F$1:$F$1000,$D171,[1]week5!$J$1:$J$1000)</f>
        <v>#VALUE!</v>
      </c>
      <c r="AE171" s="135" t="e">
        <f>SUMIF([1]week7!$F$1:$F$1000,$D171,[1]week7!$J$1:$J$1000)</f>
        <v>#VALUE!</v>
      </c>
      <c r="AF171" s="124" t="e">
        <f>SUMIF([1]week6!$F$1:$F$1000,$D171,[1]week6!$J$1:$J$1000)</f>
        <v>#VALUE!</v>
      </c>
      <c r="AG171" s="124" t="e">
        <f>SUMIF([1]week8!$F$1:$F$1000,$D171,[1]week8!$J$1:$J$1000)</f>
        <v>#VALUE!</v>
      </c>
      <c r="AH171" s="124" t="e">
        <f>SUMIF([1]week9!$F$1:$F$1000,$D171,[1]week9!$J$1:$J$1000)</f>
        <v>#VALUE!</v>
      </c>
      <c r="AI171" s="124" t="e">
        <f>SUMIF([1]week10!$F$1:$F$1000,$D171,[1]week10!$J$1:$J$1000)</f>
        <v>#VALUE!</v>
      </c>
      <c r="AJ171" s="124" t="e">
        <f>SUMIF([1]week11!$F$1:$F$1000,$D171,[1]week11!$J$1:$J$1000)</f>
        <v>#VALUE!</v>
      </c>
      <c r="AK171" s="124" t="e">
        <f>SUMIF([1]week12!$F$1:$F$1000,$D171,[1]week12!$J$1:$J$1000)</f>
        <v>#VALUE!</v>
      </c>
      <c r="AL171" s="124" t="e">
        <f>SUMIF([1]week13!$F$1:$F$1000,$D171,[1]week13!$J$1:$J$1000)</f>
        <v>#VALUE!</v>
      </c>
      <c r="AM171" s="124" t="e">
        <f>SUMIF([1]week14!$F$1:$F$1000,$D171,[1]week14!$J$1:$J$1000)</f>
        <v>#VALUE!</v>
      </c>
      <c r="AN171" s="124" t="e">
        <f>SUMIF([1]week15!$F$1:$F$1000,$D171,[1]week15!$J$1:$J$1000)</f>
        <v>#VALUE!</v>
      </c>
      <c r="AP171" s="136" t="e">
        <f t="shared" si="8"/>
        <v>#VALUE!</v>
      </c>
      <c r="AQ171" s="124" t="e">
        <f>SUMIF([1]week1!$F$1:$F$1000,$D171,[1]week1!$I$1:$I$1000)</f>
        <v>#VALUE!</v>
      </c>
      <c r="AR171" s="124" t="e">
        <f>SUMIF('[1]week 2'!$F$1:$F$936,$D171,'[1]week 2'!$I$1:$I$936)</f>
        <v>#VALUE!</v>
      </c>
      <c r="AS171" s="124" t="e">
        <f>SUMIF([1]week3!$F$1:$F$1000,$D171,[1]week3!$I$1:$I$1000)</f>
        <v>#VALUE!</v>
      </c>
      <c r="AT171" s="124" t="e">
        <f>SUMIF([1]week4!$F$1:$F$1000,$D171,[1]week4!$I$1:$I$1000)</f>
        <v>#VALUE!</v>
      </c>
      <c r="AU171" s="124" t="e">
        <f>SUMIF([1]week5!$F$1:$F$1000,$D171,[1]week5!$I$1:$I$1000)</f>
        <v>#VALUE!</v>
      </c>
      <c r="AV171" s="135" t="e">
        <f>SUMIF([1]week7!$F$1:$F$1000,$D171,[1]week7!$I$1:$I$1000)</f>
        <v>#VALUE!</v>
      </c>
      <c r="AW171" s="124" t="e">
        <f>SUMIF([1]week6!$F$1:$F$1000,$D171,[1]week6!$I$1:$I$1000)</f>
        <v>#VALUE!</v>
      </c>
      <c r="AX171" s="124" t="e">
        <f>SUMIF([1]week8!$F$1:$F$1000,$D171,[1]week8!$I$1:$I$1000)</f>
        <v>#VALUE!</v>
      </c>
      <c r="AY171" s="124" t="e">
        <f>SUMIF([1]week9!$F$1:$F$1000,$D171,[1]week9!$I$1:$I$1000)</f>
        <v>#VALUE!</v>
      </c>
      <c r="AZ171" s="124" t="e">
        <f>SUMIF([1]week10!$F$1:$F$1000,$D171,[1]week10!$I$1:$I$1000)</f>
        <v>#VALUE!</v>
      </c>
      <c r="BA171" s="124" t="e">
        <f>SUMIF([1]week11!$F$1:$F$1000,$D171,[1]week11!$I$1:$I$1000)</f>
        <v>#VALUE!</v>
      </c>
      <c r="BB171" s="124" t="e">
        <f>SUMIF([1]week12!$F$1:$F$1000,$D171,[1]week12!$I$1:$I$1000)</f>
        <v>#VALUE!</v>
      </c>
      <c r="BC171" s="124" t="e">
        <f>SUMIF([1]week13!$F$1:$F$1000,$D171,[1]week13!$I$1:$I$1000)</f>
        <v>#VALUE!</v>
      </c>
      <c r="BD171" s="124" t="e">
        <f>SUMIF([1]week14!$F$1:$F$1000,$D171,[1]week14!$I$1:$I$1000)</f>
        <v>#VALUE!</v>
      </c>
      <c r="BE171" s="124" t="e">
        <f>SUMIF([1]week15!$F$1:$F$1000,$D171,[1]week15!$I$1:$I$1000)</f>
        <v>#VALUE!</v>
      </c>
    </row>
    <row r="172" spans="1:57" ht="13.5" customHeight="1">
      <c r="A172" t="s">
        <v>12</v>
      </c>
      <c r="B172" s="146" t="s">
        <v>361</v>
      </c>
      <c r="C172" s="118">
        <v>8</v>
      </c>
      <c r="D172" s="138" t="s">
        <v>202</v>
      </c>
      <c r="E172" s="120" t="s">
        <v>112</v>
      </c>
      <c r="F172" s="121" t="e">
        <f t="shared" si="6"/>
        <v>#REF!</v>
      </c>
      <c r="H172" s="118" t="e">
        <f>COUNTIF([1]week1!#REF!,$D172)</f>
        <v>#REF!</v>
      </c>
      <c r="I172" s="118" t="e">
        <f>COUNTIF('[1]week 2'!#REF!,$D172)</f>
        <v>#REF!</v>
      </c>
      <c r="J172" s="118" t="e">
        <f>COUNTIF([1]week3!#REF!,$D172)</f>
        <v>#REF!</v>
      </c>
      <c r="K172" s="118" t="e">
        <f>COUNTIF([1]week4!#REF!,$D172)</f>
        <v>#REF!</v>
      </c>
      <c r="L172" s="118" t="e">
        <f>COUNTIF([1]week5!#REF!,$D172)</f>
        <v>#REF!</v>
      </c>
      <c r="M172" s="118" t="e">
        <f>COUNTIF([1]week6!#REF!,$D172)</f>
        <v>#REF!</v>
      </c>
      <c r="N172" s="118" t="e">
        <f>COUNTIF([1]week7!#REF!,$D172)</f>
        <v>#REF!</v>
      </c>
      <c r="O172" s="118" t="e">
        <f>COUNTIF([1]week8!#REF!,$D172)</f>
        <v>#REF!</v>
      </c>
      <c r="P172" s="118" t="e">
        <f>COUNTIF([1]week9!#REF!,$D172)</f>
        <v>#REF!</v>
      </c>
      <c r="Q172" s="118" t="e">
        <f>COUNTIF([1]week10!#REF!,$D172)</f>
        <v>#REF!</v>
      </c>
      <c r="R172" s="118" t="e">
        <f>COUNTIF([1]week11!#REF!,$D172)</f>
        <v>#REF!</v>
      </c>
      <c r="S172" s="118" t="e">
        <f>COUNTIF([1]week12!#REF!,$D172)</f>
        <v>#REF!</v>
      </c>
      <c r="T172" s="118" t="e">
        <f>COUNTIF([1]week13!#REF!,$D172)</f>
        <v>#REF!</v>
      </c>
      <c r="U172" s="118" t="e">
        <f>COUNTIF([1]week14!#REF!,$D172)</f>
        <v>#REF!</v>
      </c>
      <c r="V172" s="118" t="e">
        <f>COUNTIF([1]week15!#REF!,$D172)</f>
        <v>#REF!</v>
      </c>
      <c r="Y172" s="124" t="e">
        <f t="shared" si="7"/>
        <v>#VALUE!</v>
      </c>
      <c r="Z172" s="124" t="e">
        <f>SUMIF([1]week1!$F$1:$F$1000,$D172,[1]week1!$J$1:$J$1000)</f>
        <v>#VALUE!</v>
      </c>
      <c r="AA172" s="124" t="e">
        <f>SUMIF('[1]week 2'!$F$1:$F$936,$D172,'[1]week 2'!$J$1:$J$936)</f>
        <v>#VALUE!</v>
      </c>
      <c r="AB172" s="124" t="e">
        <f>SUMIF([1]week3!$F$1:$F$1000,$D172,[1]week3!$J$1:$J$1000)</f>
        <v>#VALUE!</v>
      </c>
      <c r="AC172" s="124" t="e">
        <f>SUMIF([1]week4!$F$1:$F$1000,$D172,[1]week4!$J$1:$J$1000)</f>
        <v>#VALUE!</v>
      </c>
      <c r="AD172" s="124" t="e">
        <f>SUMIF([1]week5!$F$1:$F$1000,$D172,[1]week5!$J$1:$J$1000)</f>
        <v>#VALUE!</v>
      </c>
      <c r="AE172" s="135" t="e">
        <f>SUMIF([1]week7!$F$1:$F$1000,$D172,[1]week7!$J$1:$J$1000)</f>
        <v>#VALUE!</v>
      </c>
      <c r="AF172" s="124" t="e">
        <f>SUMIF([1]week6!$F$1:$F$1000,$D172,[1]week6!$J$1:$J$1000)</f>
        <v>#VALUE!</v>
      </c>
      <c r="AG172" s="124" t="e">
        <f>SUMIF([1]week8!$F$1:$F$1000,$D172,[1]week8!$J$1:$J$1000)</f>
        <v>#VALUE!</v>
      </c>
      <c r="AH172" s="124" t="e">
        <f>SUMIF([1]week9!$F$1:$F$1000,$D172,[1]week9!$J$1:$J$1000)</f>
        <v>#VALUE!</v>
      </c>
      <c r="AI172" s="124" t="e">
        <f>SUMIF([1]week10!$F$1:$F$1000,$D172,[1]week10!$J$1:$J$1000)</f>
        <v>#VALUE!</v>
      </c>
      <c r="AJ172" s="124" t="e">
        <f>SUMIF([1]week11!$F$1:$F$1000,$D172,[1]week11!$J$1:$J$1000)</f>
        <v>#VALUE!</v>
      </c>
      <c r="AK172" s="124" t="e">
        <f>SUMIF([1]week12!$F$1:$F$1000,$D172,[1]week12!$J$1:$J$1000)</f>
        <v>#VALUE!</v>
      </c>
      <c r="AL172" s="124" t="e">
        <f>SUMIF([1]week13!$F$1:$F$1000,$D172,[1]week13!$J$1:$J$1000)</f>
        <v>#VALUE!</v>
      </c>
      <c r="AM172" s="124" t="e">
        <f>SUMIF([1]week14!$F$1:$F$1000,$D172,[1]week14!$J$1:$J$1000)</f>
        <v>#VALUE!</v>
      </c>
      <c r="AN172" s="124" t="e">
        <f>SUMIF([1]week15!$F$1:$F$1000,$D172,[1]week15!$J$1:$J$1000)</f>
        <v>#VALUE!</v>
      </c>
      <c r="AP172" s="136" t="e">
        <f t="shared" si="8"/>
        <v>#VALUE!</v>
      </c>
      <c r="AQ172" s="124" t="e">
        <f>SUMIF([1]week1!$F$1:$F$1000,$D172,[1]week1!$I$1:$I$1000)</f>
        <v>#VALUE!</v>
      </c>
      <c r="AR172" s="124" t="e">
        <f>SUMIF('[1]week 2'!$F$1:$F$936,$D172,'[1]week 2'!$I$1:$I$936)</f>
        <v>#VALUE!</v>
      </c>
      <c r="AS172" s="124" t="e">
        <f>SUMIF([1]week3!$F$1:$F$1000,$D172,[1]week3!$I$1:$I$1000)</f>
        <v>#VALUE!</v>
      </c>
      <c r="AT172" s="124" t="e">
        <f>SUMIF([1]week4!$F$1:$F$1000,$D172,[1]week4!$I$1:$I$1000)</f>
        <v>#VALUE!</v>
      </c>
      <c r="AU172" s="124" t="e">
        <f>SUMIF([1]week5!$F$1:$F$1000,$D172,[1]week5!$I$1:$I$1000)</f>
        <v>#VALUE!</v>
      </c>
      <c r="AV172" s="135" t="e">
        <f>SUMIF([1]week7!$F$1:$F$1000,$D172,[1]week7!$I$1:$I$1000)</f>
        <v>#VALUE!</v>
      </c>
      <c r="AW172" s="124" t="e">
        <f>SUMIF([1]week6!$F$1:$F$1000,$D172,[1]week6!$I$1:$I$1000)</f>
        <v>#VALUE!</v>
      </c>
      <c r="AX172" s="124" t="e">
        <f>SUMIF([1]week8!$F$1:$F$1000,$D172,[1]week8!$I$1:$I$1000)</f>
        <v>#VALUE!</v>
      </c>
      <c r="AY172" s="124" t="e">
        <f>SUMIF([1]week9!$F$1:$F$1000,$D172,[1]week9!$I$1:$I$1000)</f>
        <v>#VALUE!</v>
      </c>
      <c r="AZ172" s="124" t="e">
        <f>SUMIF([1]week10!$F$1:$F$1000,$D172,[1]week10!$I$1:$I$1000)</f>
        <v>#VALUE!</v>
      </c>
      <c r="BA172" s="124" t="e">
        <f>SUMIF([1]week11!$F$1:$F$1000,$D172,[1]week11!$I$1:$I$1000)</f>
        <v>#VALUE!</v>
      </c>
      <c r="BB172" s="124" t="e">
        <f>SUMIF([1]week12!$F$1:$F$1000,$D172,[1]week12!$I$1:$I$1000)</f>
        <v>#VALUE!</v>
      </c>
      <c r="BC172" s="124" t="e">
        <f>SUMIF([1]week13!$F$1:$F$1000,$D172,[1]week13!$I$1:$I$1000)</f>
        <v>#VALUE!</v>
      </c>
      <c r="BD172" s="124" t="e">
        <f>SUMIF([1]week14!$F$1:$F$1000,$D172,[1]week14!$I$1:$I$1000)</f>
        <v>#VALUE!</v>
      </c>
      <c r="BE172" s="124" t="e">
        <f>SUMIF([1]week15!$F$1:$F$1000,$D172,[1]week15!$I$1:$I$1000)</f>
        <v>#VALUE!</v>
      </c>
    </row>
    <row r="173" spans="1:57" ht="13.5" customHeight="1">
      <c r="A173" t="s">
        <v>12</v>
      </c>
      <c r="B173" s="146" t="s">
        <v>361</v>
      </c>
      <c r="C173" s="118">
        <v>9</v>
      </c>
      <c r="D173" s="140" t="s">
        <v>373</v>
      </c>
      <c r="E173" s="120" t="s">
        <v>112</v>
      </c>
      <c r="F173" s="121" t="e">
        <f t="shared" si="6"/>
        <v>#REF!</v>
      </c>
      <c r="H173" s="118" t="e">
        <f>COUNTIF([1]week1!#REF!,$D173)</f>
        <v>#REF!</v>
      </c>
      <c r="I173" s="118" t="e">
        <f>COUNTIF('[1]week 2'!#REF!,$D173)</f>
        <v>#REF!</v>
      </c>
      <c r="J173" s="118" t="e">
        <f>COUNTIF([1]week3!#REF!,$D173)</f>
        <v>#REF!</v>
      </c>
      <c r="K173" s="118" t="e">
        <f>COUNTIF([1]week4!#REF!,$D173)</f>
        <v>#REF!</v>
      </c>
      <c r="L173" s="118" t="e">
        <f>COUNTIF([1]week5!#REF!,$D173)</f>
        <v>#REF!</v>
      </c>
      <c r="M173" s="118" t="e">
        <f>COUNTIF([1]week6!#REF!,$D173)</f>
        <v>#REF!</v>
      </c>
      <c r="N173" s="118" t="e">
        <f>COUNTIF([1]week7!#REF!,$D173)</f>
        <v>#REF!</v>
      </c>
      <c r="O173" s="118" t="e">
        <f>COUNTIF([1]week8!#REF!,$D173)</f>
        <v>#REF!</v>
      </c>
      <c r="P173" s="118" t="e">
        <f>COUNTIF([1]week9!#REF!,$D173)</f>
        <v>#REF!</v>
      </c>
      <c r="Q173" s="118" t="e">
        <f>COUNTIF([1]week10!#REF!,$D173)</f>
        <v>#REF!</v>
      </c>
      <c r="R173" s="118" t="e">
        <f>COUNTIF([1]week11!#REF!,$D173)</f>
        <v>#REF!</v>
      </c>
      <c r="S173" s="118" t="e">
        <f>COUNTIF([1]week12!#REF!,$D173)</f>
        <v>#REF!</v>
      </c>
      <c r="T173" s="118" t="e">
        <f>COUNTIF([1]week13!#REF!,$D173)</f>
        <v>#REF!</v>
      </c>
      <c r="U173" s="118" t="e">
        <f>COUNTIF([1]week14!#REF!,$D173)</f>
        <v>#REF!</v>
      </c>
      <c r="V173" s="118" t="e">
        <f>COUNTIF([1]week15!#REF!,$D173)</f>
        <v>#REF!</v>
      </c>
      <c r="Y173" s="124" t="e">
        <f t="shared" si="7"/>
        <v>#VALUE!</v>
      </c>
      <c r="Z173" s="124" t="e">
        <f>SUMIF([1]week1!$F$1:$F$1000,$D173,[1]week1!$J$1:$J$1000)</f>
        <v>#VALUE!</v>
      </c>
      <c r="AA173" s="124" t="e">
        <f>SUMIF('[1]week 2'!$F$1:$F$936,$D173,'[1]week 2'!$J$1:$J$936)</f>
        <v>#VALUE!</v>
      </c>
      <c r="AB173" s="124" t="e">
        <f>SUMIF([1]week3!$F$1:$F$1000,$D173,[1]week3!$J$1:$J$1000)</f>
        <v>#VALUE!</v>
      </c>
      <c r="AC173" s="124" t="e">
        <f>SUMIF([1]week4!$F$1:$F$1000,$D173,[1]week4!$J$1:$J$1000)</f>
        <v>#VALUE!</v>
      </c>
      <c r="AD173" s="124" t="e">
        <f>SUMIF([1]week5!$F$1:$F$1000,$D173,[1]week5!$J$1:$J$1000)</f>
        <v>#VALUE!</v>
      </c>
      <c r="AE173" s="135" t="e">
        <f>SUMIF([1]week7!$F$1:$F$1000,$D173,[1]week7!$J$1:$J$1000)</f>
        <v>#VALUE!</v>
      </c>
      <c r="AF173" s="124" t="e">
        <f>SUMIF([1]week6!$F$1:$F$1000,$D173,[1]week6!$J$1:$J$1000)</f>
        <v>#VALUE!</v>
      </c>
      <c r="AG173" s="124" t="e">
        <f>SUMIF([1]week8!$F$1:$F$1000,$D173,[1]week8!$J$1:$J$1000)</f>
        <v>#VALUE!</v>
      </c>
      <c r="AH173" s="124" t="e">
        <f>SUMIF([1]week9!$F$1:$F$1000,$D173,[1]week9!$J$1:$J$1000)</f>
        <v>#VALUE!</v>
      </c>
      <c r="AI173" s="124" t="e">
        <f>SUMIF([1]week10!$F$1:$F$1000,$D173,[1]week10!$J$1:$J$1000)</f>
        <v>#VALUE!</v>
      </c>
      <c r="AJ173" s="124" t="e">
        <f>SUMIF([1]week11!$F$1:$F$1000,$D173,[1]week11!$J$1:$J$1000)</f>
        <v>#VALUE!</v>
      </c>
      <c r="AK173" s="124" t="e">
        <f>SUMIF([1]week12!$F$1:$F$1000,$D173,[1]week12!$J$1:$J$1000)</f>
        <v>#VALUE!</v>
      </c>
      <c r="AL173" s="124" t="e">
        <f>SUMIF([1]week13!$F$1:$F$1000,$D173,[1]week13!$J$1:$J$1000)</f>
        <v>#VALUE!</v>
      </c>
      <c r="AM173" s="124" t="e">
        <f>SUMIF([1]week14!$F$1:$F$1000,$D173,[1]week14!$J$1:$J$1000)</f>
        <v>#VALUE!</v>
      </c>
      <c r="AN173" s="124" t="e">
        <f>SUMIF([1]week15!$F$1:$F$1000,$D173,[1]week15!$J$1:$J$1000)</f>
        <v>#VALUE!</v>
      </c>
      <c r="AP173" s="136" t="e">
        <f t="shared" si="8"/>
        <v>#VALUE!</v>
      </c>
      <c r="AQ173" s="124" t="e">
        <f>SUMIF([1]week1!$F$1:$F$1000,$D173,[1]week1!$I$1:$I$1000)</f>
        <v>#VALUE!</v>
      </c>
      <c r="AR173" s="124" t="e">
        <f>SUMIF('[1]week 2'!$F$1:$F$936,$D173,'[1]week 2'!$I$1:$I$936)</f>
        <v>#VALUE!</v>
      </c>
      <c r="AS173" s="124" t="e">
        <f>SUMIF([1]week3!$F$1:$F$1000,$D173,[1]week3!$I$1:$I$1000)</f>
        <v>#VALUE!</v>
      </c>
      <c r="AT173" s="124" t="e">
        <f>SUMIF([1]week4!$F$1:$F$1000,$D173,[1]week4!$I$1:$I$1000)</f>
        <v>#VALUE!</v>
      </c>
      <c r="AU173" s="124" t="e">
        <f>SUMIF([1]week5!$F$1:$F$1000,$D173,[1]week5!$I$1:$I$1000)</f>
        <v>#VALUE!</v>
      </c>
      <c r="AV173" s="135" t="e">
        <f>SUMIF([1]week7!$F$1:$F$1000,$D173,[1]week7!$I$1:$I$1000)</f>
        <v>#VALUE!</v>
      </c>
      <c r="AW173" s="124" t="e">
        <f>SUMIF([1]week6!$F$1:$F$1000,$D173,[1]week6!$I$1:$I$1000)</f>
        <v>#VALUE!</v>
      </c>
      <c r="AX173" s="124" t="e">
        <f>SUMIF([1]week8!$F$1:$F$1000,$D173,[1]week8!$I$1:$I$1000)</f>
        <v>#VALUE!</v>
      </c>
      <c r="AY173" s="124" t="e">
        <f>SUMIF([1]week9!$F$1:$F$1000,$D173,[1]week9!$I$1:$I$1000)</f>
        <v>#VALUE!</v>
      </c>
      <c r="AZ173" s="124" t="e">
        <f>SUMIF([1]week10!$F$1:$F$1000,$D173,[1]week10!$I$1:$I$1000)</f>
        <v>#VALUE!</v>
      </c>
      <c r="BA173" s="124" t="e">
        <f>SUMIF([1]week11!$F$1:$F$1000,$D173,[1]week11!$I$1:$I$1000)</f>
        <v>#VALUE!</v>
      </c>
      <c r="BB173" s="124" t="e">
        <f>SUMIF([1]week12!$F$1:$F$1000,$D173,[1]week12!$I$1:$I$1000)</f>
        <v>#VALUE!</v>
      </c>
      <c r="BC173" s="124" t="e">
        <f>SUMIF([1]week13!$F$1:$F$1000,$D173,[1]week13!$I$1:$I$1000)</f>
        <v>#VALUE!</v>
      </c>
      <c r="BD173" s="124" t="e">
        <f>SUMIF([1]week14!$F$1:$F$1000,$D173,[1]week14!$I$1:$I$1000)</f>
        <v>#VALUE!</v>
      </c>
      <c r="BE173" s="124" t="e">
        <f>SUMIF([1]week15!$F$1:$F$1000,$D173,[1]week15!$I$1:$I$1000)</f>
        <v>#VALUE!</v>
      </c>
    </row>
    <row r="174" spans="1:57" ht="13.5" customHeight="1">
      <c r="A174" t="s">
        <v>12</v>
      </c>
      <c r="B174" s="146" t="s">
        <v>361</v>
      </c>
      <c r="C174" s="118">
        <v>10</v>
      </c>
      <c r="D174" s="143"/>
      <c r="E174" s="120" t="s">
        <v>112</v>
      </c>
      <c r="F174" s="121" t="e">
        <f t="shared" si="6"/>
        <v>#REF!</v>
      </c>
      <c r="H174" s="118" t="e">
        <f>COUNTIF([1]week1!#REF!,$D174)</f>
        <v>#REF!</v>
      </c>
      <c r="I174" s="118" t="e">
        <f>COUNTIF('[1]week 2'!#REF!,$D174)</f>
        <v>#REF!</v>
      </c>
      <c r="J174" s="118" t="e">
        <f>COUNTIF([1]week3!#REF!,$D174)</f>
        <v>#REF!</v>
      </c>
      <c r="K174" s="118" t="e">
        <f>COUNTIF([1]week4!#REF!,$D174)</f>
        <v>#REF!</v>
      </c>
      <c r="L174" s="118" t="e">
        <f>COUNTIF([1]week5!#REF!,$D174)</f>
        <v>#REF!</v>
      </c>
      <c r="M174" s="118" t="e">
        <f>COUNTIF([1]week6!#REF!,$D174)</f>
        <v>#REF!</v>
      </c>
      <c r="N174" s="118" t="e">
        <f>COUNTIF([1]week7!#REF!,$D174)</f>
        <v>#REF!</v>
      </c>
      <c r="O174" s="118" t="e">
        <f>COUNTIF([1]week8!#REF!,$D174)</f>
        <v>#REF!</v>
      </c>
      <c r="P174" s="118" t="e">
        <f>COUNTIF([1]week9!#REF!,$D174)</f>
        <v>#REF!</v>
      </c>
      <c r="Q174" s="118" t="e">
        <f>COUNTIF([1]week10!#REF!,$D174)</f>
        <v>#REF!</v>
      </c>
      <c r="R174" s="118" t="e">
        <f>COUNTIF([1]week11!#REF!,$D174)</f>
        <v>#REF!</v>
      </c>
      <c r="S174" s="118" t="e">
        <f>COUNTIF([1]week12!#REF!,$D174)</f>
        <v>#REF!</v>
      </c>
      <c r="T174" s="118" t="e">
        <f>COUNTIF([1]week13!#REF!,$D174)</f>
        <v>#REF!</v>
      </c>
      <c r="U174" s="118" t="e">
        <f>COUNTIF([1]week14!#REF!,$D174)</f>
        <v>#REF!</v>
      </c>
      <c r="V174" s="118" t="e">
        <f>COUNTIF([1]week15!#REF!,$D174)</f>
        <v>#REF!</v>
      </c>
      <c r="Y174" s="124" t="e">
        <f t="shared" si="7"/>
        <v>#VALUE!</v>
      </c>
      <c r="Z174" s="124" t="e">
        <f>SUMIF([1]week1!$F$1:$F$1000,$D174,[1]week1!$J$1:$J$1000)</f>
        <v>#VALUE!</v>
      </c>
      <c r="AA174" s="124" t="e">
        <f>SUMIF('[1]week 2'!$F$1:$F$936,$D174,'[1]week 2'!$J$1:$J$936)</f>
        <v>#VALUE!</v>
      </c>
      <c r="AB174" s="124" t="e">
        <f>SUMIF([1]week3!$F$1:$F$1000,$D174,[1]week3!$J$1:$J$1000)</f>
        <v>#VALUE!</v>
      </c>
      <c r="AC174" s="124" t="e">
        <f>SUMIF([1]week4!$F$1:$F$1000,$D174,[1]week4!$J$1:$J$1000)</f>
        <v>#VALUE!</v>
      </c>
      <c r="AD174" s="124" t="e">
        <f>SUMIF([1]week5!$F$1:$F$1000,$D174,[1]week5!$J$1:$J$1000)</f>
        <v>#VALUE!</v>
      </c>
      <c r="AE174" s="135" t="e">
        <f>SUMIF([1]week7!$F$1:$F$1000,$D174,[1]week7!$J$1:$J$1000)</f>
        <v>#VALUE!</v>
      </c>
      <c r="AF174" s="124" t="e">
        <f>SUMIF([1]week6!$F$1:$F$1000,$D174,[1]week6!$J$1:$J$1000)</f>
        <v>#VALUE!</v>
      </c>
      <c r="AG174" s="124" t="e">
        <f>SUMIF([1]week8!$F$1:$F$1000,$D174,[1]week8!$J$1:$J$1000)</f>
        <v>#VALUE!</v>
      </c>
      <c r="AH174" s="124" t="e">
        <f>SUMIF([1]week9!$F$1:$F$1000,$D174,[1]week9!$J$1:$J$1000)</f>
        <v>#VALUE!</v>
      </c>
      <c r="AI174" s="124" t="e">
        <f>SUMIF([1]week10!$F$1:$F$1000,$D174,[1]week10!$J$1:$J$1000)</f>
        <v>#VALUE!</v>
      </c>
      <c r="AJ174" s="124" t="e">
        <f>SUMIF([1]week11!$F$1:$F$1000,$D174,[1]week11!$J$1:$J$1000)</f>
        <v>#VALUE!</v>
      </c>
      <c r="AK174" s="124" t="e">
        <f>SUMIF([1]week12!$F$1:$F$1000,$D174,[1]week12!$J$1:$J$1000)</f>
        <v>#VALUE!</v>
      </c>
      <c r="AL174" s="124" t="e">
        <f>SUMIF([1]week13!$F$1:$F$1000,$D174,[1]week13!$J$1:$J$1000)</f>
        <v>#VALUE!</v>
      </c>
      <c r="AM174" s="124" t="e">
        <f>SUMIF([1]week14!$F$1:$F$1000,$D174,[1]week14!$J$1:$J$1000)</f>
        <v>#VALUE!</v>
      </c>
      <c r="AN174" s="124" t="e">
        <f>SUMIF([1]week15!$F$1:$F$1000,$D174,[1]week15!$J$1:$J$1000)</f>
        <v>#VALUE!</v>
      </c>
      <c r="AP174" s="136" t="e">
        <f t="shared" si="8"/>
        <v>#VALUE!</v>
      </c>
      <c r="AQ174" s="124" t="e">
        <f>SUMIF([1]week1!$F$1:$F$1000,$D174,[1]week1!$I$1:$I$1000)</f>
        <v>#VALUE!</v>
      </c>
      <c r="AR174" s="124" t="e">
        <f>SUMIF('[1]week 2'!$F$1:$F$936,$D174,'[1]week 2'!$I$1:$I$936)</f>
        <v>#VALUE!</v>
      </c>
      <c r="AS174" s="124" t="e">
        <f>SUMIF([1]week3!$F$1:$F$1000,$D174,[1]week3!$I$1:$I$1000)</f>
        <v>#VALUE!</v>
      </c>
      <c r="AT174" s="124" t="e">
        <f>SUMIF([1]week4!$F$1:$F$1000,$D174,[1]week4!$I$1:$I$1000)</f>
        <v>#VALUE!</v>
      </c>
      <c r="AU174" s="124" t="e">
        <f>SUMIF([1]week5!$F$1:$F$1000,$D174,[1]week5!$I$1:$I$1000)</f>
        <v>#VALUE!</v>
      </c>
      <c r="AV174" s="135" t="e">
        <f>SUMIF([1]week7!$F$1:$F$1000,$D174,[1]week7!$I$1:$I$1000)</f>
        <v>#VALUE!</v>
      </c>
      <c r="AW174" s="124" t="e">
        <f>SUMIF([1]week6!$F$1:$F$1000,$D174,[1]week6!$I$1:$I$1000)</f>
        <v>#VALUE!</v>
      </c>
      <c r="AX174" s="124" t="e">
        <f>SUMIF([1]week8!$F$1:$F$1000,$D174,[1]week8!$I$1:$I$1000)</f>
        <v>#VALUE!</v>
      </c>
      <c r="AY174" s="124" t="e">
        <f>SUMIF([1]week9!$F$1:$F$1000,$D174,[1]week9!$I$1:$I$1000)</f>
        <v>#VALUE!</v>
      </c>
      <c r="AZ174" s="124" t="e">
        <f>SUMIF([1]week10!$F$1:$F$1000,$D174,[1]week10!$I$1:$I$1000)</f>
        <v>#VALUE!</v>
      </c>
      <c r="BA174" s="124" t="e">
        <f>SUMIF([1]week11!$F$1:$F$1000,$D174,[1]week11!$I$1:$I$1000)</f>
        <v>#VALUE!</v>
      </c>
      <c r="BB174" s="124" t="e">
        <f>SUMIF([1]week12!$F$1:$F$1000,$D174,[1]week12!$I$1:$I$1000)</f>
        <v>#VALUE!</v>
      </c>
      <c r="BC174" s="124" t="e">
        <f>SUMIF([1]week13!$F$1:$F$1000,$D174,[1]week13!$I$1:$I$1000)</f>
        <v>#VALUE!</v>
      </c>
      <c r="BD174" s="124" t="e">
        <f>SUMIF([1]week14!$F$1:$F$1000,$D174,[1]week14!$I$1:$I$1000)</f>
        <v>#VALUE!</v>
      </c>
      <c r="BE174" s="124" t="e">
        <f>SUMIF([1]week15!$F$1:$F$1000,$D174,[1]week15!$I$1:$I$1000)</f>
        <v>#VALUE!</v>
      </c>
    </row>
    <row r="175" spans="1:57" ht="13.5" customHeight="1">
      <c r="A175" t="s">
        <v>12</v>
      </c>
      <c r="B175" s="146" t="s">
        <v>361</v>
      </c>
      <c r="C175" s="118">
        <v>11</v>
      </c>
      <c r="D175" s="140"/>
      <c r="E175" s="120" t="s">
        <v>112</v>
      </c>
      <c r="F175" s="121" t="e">
        <f t="shared" si="6"/>
        <v>#REF!</v>
      </c>
      <c r="H175" s="118" t="e">
        <f>COUNTIF([1]week1!#REF!,$D175)</f>
        <v>#REF!</v>
      </c>
      <c r="I175" s="118" t="e">
        <f>COUNTIF('[1]week 2'!#REF!,$D175)</f>
        <v>#REF!</v>
      </c>
      <c r="J175" s="118" t="e">
        <f>COUNTIF([1]week3!#REF!,$D175)</f>
        <v>#REF!</v>
      </c>
      <c r="K175" s="118" t="e">
        <f>COUNTIF([1]week4!#REF!,$D175)</f>
        <v>#REF!</v>
      </c>
      <c r="L175" s="118" t="e">
        <f>COUNTIF([1]week5!#REF!,$D175)</f>
        <v>#REF!</v>
      </c>
      <c r="M175" s="118" t="e">
        <f>COUNTIF([1]week6!#REF!,$D175)</f>
        <v>#REF!</v>
      </c>
      <c r="N175" s="118" t="e">
        <f>COUNTIF([1]week7!#REF!,$D175)</f>
        <v>#REF!</v>
      </c>
      <c r="O175" s="118" t="e">
        <f>COUNTIF([1]week8!#REF!,$D175)</f>
        <v>#REF!</v>
      </c>
      <c r="P175" s="118" t="e">
        <f>COUNTIF([1]week9!#REF!,$D175)</f>
        <v>#REF!</v>
      </c>
      <c r="Q175" s="118" t="e">
        <f>COUNTIF([1]week10!#REF!,$D175)</f>
        <v>#REF!</v>
      </c>
      <c r="R175" s="118" t="e">
        <f>COUNTIF([1]week11!#REF!,$D175)</f>
        <v>#REF!</v>
      </c>
      <c r="S175" s="118" t="e">
        <f>COUNTIF([1]week12!#REF!,$D175)</f>
        <v>#REF!</v>
      </c>
      <c r="T175" s="118" t="e">
        <f>COUNTIF([1]week13!#REF!,$D175)</f>
        <v>#REF!</v>
      </c>
      <c r="U175" s="118" t="e">
        <f>COUNTIF([1]week14!#REF!,$D175)</f>
        <v>#REF!</v>
      </c>
      <c r="V175" s="118" t="e">
        <f>COUNTIF([1]week15!#REF!,$D175)</f>
        <v>#REF!</v>
      </c>
      <c r="Y175" s="124" t="e">
        <f t="shared" si="7"/>
        <v>#VALUE!</v>
      </c>
      <c r="Z175" s="124" t="e">
        <f>SUMIF([1]week1!$F$1:$F$1000,$D175,[1]week1!$J$1:$J$1000)</f>
        <v>#VALUE!</v>
      </c>
      <c r="AA175" s="124" t="e">
        <f>SUMIF('[1]week 2'!$F$1:$F$936,$D175,'[1]week 2'!$J$1:$J$936)</f>
        <v>#VALUE!</v>
      </c>
      <c r="AB175" s="124" t="e">
        <f>SUMIF([1]week3!$F$1:$F$1000,$D175,[1]week3!$J$1:$J$1000)</f>
        <v>#VALUE!</v>
      </c>
      <c r="AC175" s="124" t="e">
        <f>SUMIF([1]week4!$F$1:$F$1000,$D175,[1]week4!$J$1:$J$1000)</f>
        <v>#VALUE!</v>
      </c>
      <c r="AD175" s="124" t="e">
        <f>SUMIF([1]week5!$F$1:$F$1000,$D175,[1]week5!$J$1:$J$1000)</f>
        <v>#VALUE!</v>
      </c>
      <c r="AE175" s="135" t="e">
        <f>SUMIF([1]week7!$F$1:$F$1000,$D175,[1]week7!$J$1:$J$1000)</f>
        <v>#VALUE!</v>
      </c>
      <c r="AF175" s="124" t="e">
        <f>SUMIF([1]week6!$F$1:$F$1000,$D175,[1]week6!$J$1:$J$1000)</f>
        <v>#VALUE!</v>
      </c>
      <c r="AG175" s="124" t="e">
        <f>SUMIF([1]week8!$F$1:$F$1000,$D175,[1]week8!$J$1:$J$1000)</f>
        <v>#VALUE!</v>
      </c>
      <c r="AH175" s="124" t="e">
        <f>SUMIF([1]week9!$F$1:$F$1000,$D175,[1]week9!$J$1:$J$1000)</f>
        <v>#VALUE!</v>
      </c>
      <c r="AI175" s="124" t="e">
        <f>SUMIF([1]week10!$F$1:$F$1000,$D175,[1]week10!$J$1:$J$1000)</f>
        <v>#VALUE!</v>
      </c>
      <c r="AJ175" s="124" t="e">
        <f>SUMIF([1]week11!$F$1:$F$1000,$D175,[1]week11!$J$1:$J$1000)</f>
        <v>#VALUE!</v>
      </c>
      <c r="AK175" s="124" t="e">
        <f>SUMIF([1]week12!$F$1:$F$1000,$D175,[1]week12!$J$1:$J$1000)</f>
        <v>#VALUE!</v>
      </c>
      <c r="AL175" s="124" t="e">
        <f>SUMIF([1]week13!$F$1:$F$1000,$D175,[1]week13!$J$1:$J$1000)</f>
        <v>#VALUE!</v>
      </c>
      <c r="AM175" s="124" t="e">
        <f>SUMIF([1]week14!$F$1:$F$1000,$D175,[1]week14!$J$1:$J$1000)</f>
        <v>#VALUE!</v>
      </c>
      <c r="AN175" s="124" t="e">
        <f>SUMIF([1]week15!$F$1:$F$1000,$D175,[1]week15!$J$1:$J$1000)</f>
        <v>#VALUE!</v>
      </c>
      <c r="AP175" s="136" t="e">
        <f t="shared" si="8"/>
        <v>#VALUE!</v>
      </c>
      <c r="AQ175" s="124" t="e">
        <f>SUMIF([1]week1!$F$1:$F$1000,$D175,[1]week1!$I$1:$I$1000)</f>
        <v>#VALUE!</v>
      </c>
      <c r="AR175" s="124" t="e">
        <f>SUMIF('[1]week 2'!$F$1:$F$936,$D175,'[1]week 2'!$I$1:$I$936)</f>
        <v>#VALUE!</v>
      </c>
      <c r="AS175" s="124" t="e">
        <f>SUMIF([1]week3!$F$1:$F$1000,$D175,[1]week3!$I$1:$I$1000)</f>
        <v>#VALUE!</v>
      </c>
      <c r="AT175" s="124" t="e">
        <f>SUMIF([1]week4!$F$1:$F$1000,$D175,[1]week4!$I$1:$I$1000)</f>
        <v>#VALUE!</v>
      </c>
      <c r="AU175" s="124" t="e">
        <f>SUMIF([1]week5!$F$1:$F$1000,$D175,[1]week5!$I$1:$I$1000)</f>
        <v>#VALUE!</v>
      </c>
      <c r="AV175" s="135" t="e">
        <f>SUMIF([1]week7!$F$1:$F$1000,$D175,[1]week7!$I$1:$I$1000)</f>
        <v>#VALUE!</v>
      </c>
      <c r="AW175" s="124" t="e">
        <f>SUMIF([1]week6!$F$1:$F$1000,$D175,[1]week6!$I$1:$I$1000)</f>
        <v>#VALUE!</v>
      </c>
      <c r="AX175" s="124" t="e">
        <f>SUMIF([1]week8!$F$1:$F$1000,$D175,[1]week8!$I$1:$I$1000)</f>
        <v>#VALUE!</v>
      </c>
      <c r="AY175" s="124" t="e">
        <f>SUMIF([1]week9!$F$1:$F$1000,$D175,[1]week9!$I$1:$I$1000)</f>
        <v>#VALUE!</v>
      </c>
      <c r="AZ175" s="124" t="e">
        <f>SUMIF([1]week10!$F$1:$F$1000,$D175,[1]week10!$I$1:$I$1000)</f>
        <v>#VALUE!</v>
      </c>
      <c r="BA175" s="124" t="e">
        <f>SUMIF([1]week11!$F$1:$F$1000,$D175,[1]week11!$I$1:$I$1000)</f>
        <v>#VALUE!</v>
      </c>
      <c r="BB175" s="124" t="e">
        <f>SUMIF([1]week12!$F$1:$F$1000,$D175,[1]week12!$I$1:$I$1000)</f>
        <v>#VALUE!</v>
      </c>
      <c r="BC175" s="124" t="e">
        <f>SUMIF([1]week13!$F$1:$F$1000,$D175,[1]week13!$I$1:$I$1000)</f>
        <v>#VALUE!</v>
      </c>
      <c r="BD175" s="124" t="e">
        <f>SUMIF([1]week14!$F$1:$F$1000,$D175,[1]week14!$I$1:$I$1000)</f>
        <v>#VALUE!</v>
      </c>
      <c r="BE175" s="124" t="e">
        <f>SUMIF([1]week15!$F$1:$F$1000,$D175,[1]week15!$I$1:$I$1000)</f>
        <v>#VALUE!</v>
      </c>
    </row>
    <row r="176" spans="1:57" ht="13.5" customHeight="1">
      <c r="A176" t="s">
        <v>12</v>
      </c>
      <c r="B176" s="146" t="s">
        <v>361</v>
      </c>
      <c r="C176" s="118">
        <v>12</v>
      </c>
      <c r="D176" s="137" t="s">
        <v>120</v>
      </c>
      <c r="E176" s="120" t="s">
        <v>112</v>
      </c>
      <c r="F176" s="121" t="e">
        <f t="shared" si="6"/>
        <v>#REF!</v>
      </c>
      <c r="H176" s="118" t="e">
        <f>COUNTIF([1]week1!#REF!,$D176)</f>
        <v>#REF!</v>
      </c>
      <c r="I176" s="118" t="e">
        <f>COUNTIF('[1]week 2'!#REF!,$D176)</f>
        <v>#REF!</v>
      </c>
      <c r="J176" s="118" t="e">
        <f>COUNTIF([1]week3!#REF!,$D176)</f>
        <v>#REF!</v>
      </c>
      <c r="K176" s="118" t="e">
        <f>COUNTIF([1]week4!#REF!,$D176)</f>
        <v>#REF!</v>
      </c>
      <c r="L176" s="118" t="e">
        <f>COUNTIF([1]week5!#REF!,$D176)</f>
        <v>#REF!</v>
      </c>
      <c r="M176" s="118" t="e">
        <f>COUNTIF([1]week6!#REF!,$D176)</f>
        <v>#REF!</v>
      </c>
      <c r="N176" s="118" t="e">
        <f>COUNTIF([1]week7!#REF!,$D176)</f>
        <v>#REF!</v>
      </c>
      <c r="O176" s="118" t="e">
        <f>COUNTIF([1]week8!#REF!,$D176)</f>
        <v>#REF!</v>
      </c>
      <c r="P176" s="118" t="e">
        <f>COUNTIF([1]week9!#REF!,$D176)</f>
        <v>#REF!</v>
      </c>
      <c r="Q176" s="118" t="e">
        <f>COUNTIF([1]week10!#REF!,$D176)</f>
        <v>#REF!</v>
      </c>
      <c r="R176" s="118" t="e">
        <f>COUNTIF([1]week11!#REF!,$D176)</f>
        <v>#REF!</v>
      </c>
      <c r="S176" s="118" t="e">
        <f>COUNTIF([1]week12!#REF!,$D176)</f>
        <v>#REF!</v>
      </c>
      <c r="T176" s="118" t="e">
        <f>COUNTIF([1]week13!#REF!,$D176)</f>
        <v>#REF!</v>
      </c>
      <c r="U176" s="118" t="e">
        <f>COUNTIF([1]week14!#REF!,$D176)</f>
        <v>#REF!</v>
      </c>
      <c r="V176" s="118" t="e">
        <f>COUNTIF([1]week15!#REF!,$D176)</f>
        <v>#REF!</v>
      </c>
      <c r="Y176" s="124" t="e">
        <f t="shared" si="7"/>
        <v>#VALUE!</v>
      </c>
      <c r="Z176" s="124" t="e">
        <f>SUMIF([1]week1!$F$1:$F$1000,$D176,[1]week1!$J$1:$J$1000)</f>
        <v>#VALUE!</v>
      </c>
      <c r="AA176" s="124" t="e">
        <f>SUMIF('[1]week 2'!$F$1:$F$936,$D176,'[1]week 2'!$J$1:$J$936)</f>
        <v>#VALUE!</v>
      </c>
      <c r="AB176" s="124" t="e">
        <f>SUMIF([1]week3!$F$1:$F$1000,$D176,[1]week3!$J$1:$J$1000)</f>
        <v>#VALUE!</v>
      </c>
      <c r="AC176" s="124" t="e">
        <f>SUMIF([1]week4!$F$1:$F$1000,$D176,[1]week4!$J$1:$J$1000)</f>
        <v>#VALUE!</v>
      </c>
      <c r="AD176" s="124" t="e">
        <f>SUMIF([1]week5!$F$1:$F$1000,$D176,[1]week5!$J$1:$J$1000)</f>
        <v>#VALUE!</v>
      </c>
      <c r="AE176" s="135" t="e">
        <f>SUMIF([1]week7!$F$1:$F$1000,$D176,[1]week7!$J$1:$J$1000)</f>
        <v>#VALUE!</v>
      </c>
      <c r="AF176" s="124" t="e">
        <f>SUMIF([1]week6!$F$1:$F$1000,$D176,[1]week6!$J$1:$J$1000)</f>
        <v>#VALUE!</v>
      </c>
      <c r="AG176" s="124" t="e">
        <f>SUMIF([1]week8!$F$1:$F$1000,$D176,[1]week8!$J$1:$J$1000)</f>
        <v>#VALUE!</v>
      </c>
      <c r="AH176" s="124" t="e">
        <f>SUMIF([1]week9!$F$1:$F$1000,$D176,[1]week9!$J$1:$J$1000)</f>
        <v>#VALUE!</v>
      </c>
      <c r="AI176" s="124" t="e">
        <f>SUMIF([1]week10!$F$1:$F$1000,$D176,[1]week10!$J$1:$J$1000)</f>
        <v>#VALUE!</v>
      </c>
      <c r="AJ176" s="124" t="e">
        <f>SUMIF([1]week11!$F$1:$F$1000,$D176,[1]week11!$J$1:$J$1000)</f>
        <v>#VALUE!</v>
      </c>
      <c r="AK176" s="124" t="e">
        <f>SUMIF([1]week12!$F$1:$F$1000,$D176,[1]week12!$J$1:$J$1000)</f>
        <v>#VALUE!</v>
      </c>
      <c r="AL176" s="124" t="e">
        <f>SUMIF([1]week13!$F$1:$F$1000,$D176,[1]week13!$J$1:$J$1000)</f>
        <v>#VALUE!</v>
      </c>
      <c r="AM176" s="124" t="e">
        <f>SUMIF([1]week14!$F$1:$F$1000,$D176,[1]week14!$J$1:$J$1000)</f>
        <v>#VALUE!</v>
      </c>
      <c r="AN176" s="124" t="e">
        <f>SUMIF([1]week15!$F$1:$F$1000,$D176,[1]week15!$J$1:$J$1000)</f>
        <v>#VALUE!</v>
      </c>
      <c r="AP176" s="136" t="e">
        <f t="shared" si="8"/>
        <v>#VALUE!</v>
      </c>
      <c r="AQ176" s="124" t="e">
        <f>SUMIF([1]week1!$F$1:$F$1000,$D176,[1]week1!$I$1:$I$1000)</f>
        <v>#VALUE!</v>
      </c>
      <c r="AR176" s="124" t="e">
        <f>SUMIF('[1]week 2'!$F$1:$F$936,$D176,'[1]week 2'!$I$1:$I$936)</f>
        <v>#VALUE!</v>
      </c>
      <c r="AS176" s="124" t="e">
        <f>SUMIF([1]week3!$F$1:$F$1000,$D176,[1]week3!$I$1:$I$1000)</f>
        <v>#VALUE!</v>
      </c>
      <c r="AT176" s="124" t="e">
        <f>SUMIF([1]week4!$F$1:$F$1000,$D176,[1]week4!$I$1:$I$1000)</f>
        <v>#VALUE!</v>
      </c>
      <c r="AU176" s="124" t="e">
        <f>SUMIF([1]week5!$F$1:$F$1000,$D176,[1]week5!$I$1:$I$1000)</f>
        <v>#VALUE!</v>
      </c>
      <c r="AV176" s="135" t="e">
        <f>SUMIF([1]week7!$F$1:$F$1000,$D176,[1]week7!$I$1:$I$1000)</f>
        <v>#VALUE!</v>
      </c>
      <c r="AW176" s="124" t="e">
        <f>SUMIF([1]week6!$F$1:$F$1000,$D176,[1]week6!$I$1:$I$1000)</f>
        <v>#VALUE!</v>
      </c>
      <c r="AX176" s="124" t="e">
        <f>SUMIF([1]week8!$F$1:$F$1000,$D176,[1]week8!$I$1:$I$1000)</f>
        <v>#VALUE!</v>
      </c>
      <c r="AY176" s="124" t="e">
        <f>SUMIF([1]week9!$F$1:$F$1000,$D176,[1]week9!$I$1:$I$1000)</f>
        <v>#VALUE!</v>
      </c>
      <c r="AZ176" s="124" t="e">
        <f>SUMIF([1]week10!$F$1:$F$1000,$D176,[1]week10!$I$1:$I$1000)</f>
        <v>#VALUE!</v>
      </c>
      <c r="BA176" s="124" t="e">
        <f>SUMIF([1]week11!$F$1:$F$1000,$D176,[1]week11!$I$1:$I$1000)</f>
        <v>#VALUE!</v>
      </c>
      <c r="BB176" s="124" t="e">
        <f>SUMIF([1]week12!$F$1:$F$1000,$D176,[1]week12!$I$1:$I$1000)</f>
        <v>#VALUE!</v>
      </c>
      <c r="BC176" s="124" t="e">
        <f>SUMIF([1]week13!$F$1:$F$1000,$D176,[1]week13!$I$1:$I$1000)</f>
        <v>#VALUE!</v>
      </c>
      <c r="BD176" s="124" t="e">
        <f>SUMIF([1]week14!$F$1:$F$1000,$D176,[1]week14!$I$1:$I$1000)</f>
        <v>#VALUE!</v>
      </c>
      <c r="BE176" s="124" t="e">
        <f>SUMIF([1]week15!$F$1:$F$1000,$D176,[1]week15!$I$1:$I$1000)</f>
        <v>#VALUE!</v>
      </c>
    </row>
    <row r="177" spans="1:57" ht="13.5" customHeight="1">
      <c r="A177" t="s">
        <v>12</v>
      </c>
      <c r="B177" s="146" t="s">
        <v>361</v>
      </c>
      <c r="C177" s="118">
        <v>13</v>
      </c>
      <c r="D177" s="137" t="s">
        <v>120</v>
      </c>
      <c r="E177" s="120" t="s">
        <v>112</v>
      </c>
      <c r="F177" s="121" t="e">
        <f t="shared" si="6"/>
        <v>#REF!</v>
      </c>
      <c r="H177" s="118" t="e">
        <f>COUNTIF([1]week1!#REF!,$D177)</f>
        <v>#REF!</v>
      </c>
      <c r="I177" s="118" t="e">
        <f>COUNTIF('[1]week 2'!#REF!,$D177)</f>
        <v>#REF!</v>
      </c>
      <c r="J177" s="118" t="e">
        <f>COUNTIF([1]week3!#REF!,$D177)</f>
        <v>#REF!</v>
      </c>
      <c r="K177" s="118" t="e">
        <f>COUNTIF([1]week4!#REF!,$D177)</f>
        <v>#REF!</v>
      </c>
      <c r="L177" s="118" t="e">
        <f>COUNTIF([1]week5!#REF!,$D177)</f>
        <v>#REF!</v>
      </c>
      <c r="M177" s="118" t="e">
        <f>COUNTIF([1]week6!#REF!,$D177)</f>
        <v>#REF!</v>
      </c>
      <c r="N177" s="118" t="e">
        <f>COUNTIF([1]week7!#REF!,$D177)</f>
        <v>#REF!</v>
      </c>
      <c r="O177" s="118" t="e">
        <f>COUNTIF([1]week8!#REF!,$D177)</f>
        <v>#REF!</v>
      </c>
      <c r="P177" s="118" t="e">
        <f>COUNTIF([1]week9!#REF!,$D177)</f>
        <v>#REF!</v>
      </c>
      <c r="Q177" s="118" t="e">
        <f>COUNTIF([1]week10!#REF!,$D177)</f>
        <v>#REF!</v>
      </c>
      <c r="R177" s="118" t="e">
        <f>COUNTIF([1]week11!#REF!,$D177)</f>
        <v>#REF!</v>
      </c>
      <c r="S177" s="118" t="e">
        <f>COUNTIF([1]week12!#REF!,$D177)</f>
        <v>#REF!</v>
      </c>
      <c r="T177" s="118" t="e">
        <f>COUNTIF([1]week13!#REF!,$D177)</f>
        <v>#REF!</v>
      </c>
      <c r="U177" s="118" t="e">
        <f>COUNTIF([1]week14!#REF!,$D177)</f>
        <v>#REF!</v>
      </c>
      <c r="V177" s="118" t="e">
        <f>COUNTIF([1]week15!#REF!,$D177)</f>
        <v>#REF!</v>
      </c>
      <c r="Y177" s="124" t="e">
        <f t="shared" si="7"/>
        <v>#VALUE!</v>
      </c>
      <c r="Z177" s="124" t="e">
        <f>SUMIF([1]week1!$F$1:$F$1000,$D177,[1]week1!$J$1:$J$1000)</f>
        <v>#VALUE!</v>
      </c>
      <c r="AA177" s="124" t="e">
        <f>SUMIF('[1]week 2'!$F$1:$F$936,$D177,'[1]week 2'!$J$1:$J$936)</f>
        <v>#VALUE!</v>
      </c>
      <c r="AB177" s="124" t="e">
        <f>SUMIF([1]week3!$F$1:$F$1000,$D177,[1]week3!$J$1:$J$1000)</f>
        <v>#VALUE!</v>
      </c>
      <c r="AC177" s="124" t="e">
        <f>SUMIF([1]week4!$F$1:$F$1000,$D177,[1]week4!$J$1:$J$1000)</f>
        <v>#VALUE!</v>
      </c>
      <c r="AD177" s="124" t="e">
        <f>SUMIF([1]week5!$F$1:$F$1000,$D177,[1]week5!$J$1:$J$1000)</f>
        <v>#VALUE!</v>
      </c>
      <c r="AE177" s="135" t="e">
        <f>SUMIF([1]week7!$F$1:$F$1000,$D177,[1]week7!$J$1:$J$1000)</f>
        <v>#VALUE!</v>
      </c>
      <c r="AF177" s="124" t="e">
        <f>SUMIF([1]week6!$F$1:$F$1000,$D177,[1]week6!$J$1:$J$1000)</f>
        <v>#VALUE!</v>
      </c>
      <c r="AG177" s="124" t="e">
        <f>SUMIF([1]week8!$F$1:$F$1000,$D177,[1]week8!$J$1:$J$1000)</f>
        <v>#VALUE!</v>
      </c>
      <c r="AH177" s="124" t="e">
        <f>SUMIF([1]week9!$F$1:$F$1000,$D177,[1]week9!$J$1:$J$1000)</f>
        <v>#VALUE!</v>
      </c>
      <c r="AI177" s="124" t="e">
        <f>SUMIF([1]week10!$F$1:$F$1000,$D177,[1]week10!$J$1:$J$1000)</f>
        <v>#VALUE!</v>
      </c>
      <c r="AJ177" s="124" t="e">
        <f>SUMIF([1]week11!$F$1:$F$1000,$D177,[1]week11!$J$1:$J$1000)</f>
        <v>#VALUE!</v>
      </c>
      <c r="AK177" s="124" t="e">
        <f>SUMIF([1]week12!$F$1:$F$1000,$D177,[1]week12!$J$1:$J$1000)</f>
        <v>#VALUE!</v>
      </c>
      <c r="AL177" s="124" t="e">
        <f>SUMIF([1]week13!$F$1:$F$1000,$D177,[1]week13!$J$1:$J$1000)</f>
        <v>#VALUE!</v>
      </c>
      <c r="AM177" s="124" t="e">
        <f>SUMIF([1]week14!$F$1:$F$1000,$D177,[1]week14!$J$1:$J$1000)</f>
        <v>#VALUE!</v>
      </c>
      <c r="AN177" s="124" t="e">
        <f>SUMIF([1]week15!$F$1:$F$1000,$D177,[1]week15!$J$1:$J$1000)</f>
        <v>#VALUE!</v>
      </c>
      <c r="AP177" s="136" t="e">
        <f t="shared" si="8"/>
        <v>#VALUE!</v>
      </c>
      <c r="AQ177" s="124" t="e">
        <f>SUMIF([1]week1!$F$1:$F$1000,$D177,[1]week1!$I$1:$I$1000)</f>
        <v>#VALUE!</v>
      </c>
      <c r="AR177" s="124" t="e">
        <f>SUMIF('[1]week 2'!$F$1:$F$936,$D177,'[1]week 2'!$I$1:$I$936)</f>
        <v>#VALUE!</v>
      </c>
      <c r="AS177" s="124" t="e">
        <f>SUMIF([1]week3!$F$1:$F$1000,$D177,[1]week3!$I$1:$I$1000)</f>
        <v>#VALUE!</v>
      </c>
      <c r="AT177" s="124" t="e">
        <f>SUMIF([1]week4!$F$1:$F$1000,$D177,[1]week4!$I$1:$I$1000)</f>
        <v>#VALUE!</v>
      </c>
      <c r="AU177" s="124" t="e">
        <f>SUMIF([1]week5!$F$1:$F$1000,$D177,[1]week5!$I$1:$I$1000)</f>
        <v>#VALUE!</v>
      </c>
      <c r="AV177" s="135" t="e">
        <f>SUMIF([1]week7!$F$1:$F$1000,$D177,[1]week7!$I$1:$I$1000)</f>
        <v>#VALUE!</v>
      </c>
      <c r="AW177" s="124" t="e">
        <f>SUMIF([1]week6!$F$1:$F$1000,$D177,[1]week6!$I$1:$I$1000)</f>
        <v>#VALUE!</v>
      </c>
      <c r="AX177" s="124" t="e">
        <f>SUMIF([1]week8!$F$1:$F$1000,$D177,[1]week8!$I$1:$I$1000)</f>
        <v>#VALUE!</v>
      </c>
      <c r="AY177" s="124" t="e">
        <f>SUMIF([1]week9!$F$1:$F$1000,$D177,[1]week9!$I$1:$I$1000)</f>
        <v>#VALUE!</v>
      </c>
      <c r="AZ177" s="124" t="e">
        <f>SUMIF([1]week10!$F$1:$F$1000,$D177,[1]week10!$I$1:$I$1000)</f>
        <v>#VALUE!</v>
      </c>
      <c r="BA177" s="124" t="e">
        <f>SUMIF([1]week11!$F$1:$F$1000,$D177,[1]week11!$I$1:$I$1000)</f>
        <v>#VALUE!</v>
      </c>
      <c r="BB177" s="124" t="e">
        <f>SUMIF([1]week12!$F$1:$F$1000,$D177,[1]week12!$I$1:$I$1000)</f>
        <v>#VALUE!</v>
      </c>
      <c r="BC177" s="124" t="e">
        <f>SUMIF([1]week13!$F$1:$F$1000,$D177,[1]week13!$I$1:$I$1000)</f>
        <v>#VALUE!</v>
      </c>
      <c r="BD177" s="124" t="e">
        <f>SUMIF([1]week14!$F$1:$F$1000,$D177,[1]week14!$I$1:$I$1000)</f>
        <v>#VALUE!</v>
      </c>
      <c r="BE177" s="124" t="e">
        <f>SUMIF([1]week15!$F$1:$F$1000,$D177,[1]week15!$I$1:$I$1000)</f>
        <v>#VALUE!</v>
      </c>
    </row>
    <row r="178" spans="1:57" ht="13.5" customHeight="1">
      <c r="A178" t="s">
        <v>12</v>
      </c>
      <c r="B178" s="146" t="s">
        <v>361</v>
      </c>
      <c r="C178" s="118">
        <v>14</v>
      </c>
      <c r="D178" s="137" t="s">
        <v>120</v>
      </c>
      <c r="E178" s="120" t="s">
        <v>112</v>
      </c>
      <c r="F178" s="121" t="e">
        <f t="shared" si="6"/>
        <v>#REF!</v>
      </c>
      <c r="H178" s="118" t="e">
        <f>COUNTIF([1]week1!#REF!,$D178)</f>
        <v>#REF!</v>
      </c>
      <c r="I178" s="118" t="e">
        <f>COUNTIF('[1]week 2'!#REF!,$D178)</f>
        <v>#REF!</v>
      </c>
      <c r="J178" s="118" t="e">
        <f>COUNTIF([1]week3!#REF!,$D178)</f>
        <v>#REF!</v>
      </c>
      <c r="K178" s="118" t="e">
        <f>COUNTIF([1]week4!#REF!,$D178)</f>
        <v>#REF!</v>
      </c>
      <c r="L178" s="118" t="e">
        <f>COUNTIF([1]week5!#REF!,$D178)</f>
        <v>#REF!</v>
      </c>
      <c r="M178" s="118" t="e">
        <f>COUNTIF([1]week6!#REF!,$D178)</f>
        <v>#REF!</v>
      </c>
      <c r="N178" s="118" t="e">
        <f>COUNTIF([1]week7!#REF!,$D178)</f>
        <v>#REF!</v>
      </c>
      <c r="O178" s="118" t="e">
        <f>COUNTIF([1]week8!#REF!,$D178)</f>
        <v>#REF!</v>
      </c>
      <c r="P178" s="118" t="e">
        <f>COUNTIF([1]week9!#REF!,$D178)</f>
        <v>#REF!</v>
      </c>
      <c r="Q178" s="118" t="e">
        <f>COUNTIF([1]week10!#REF!,$D178)</f>
        <v>#REF!</v>
      </c>
      <c r="R178" s="118" t="e">
        <f>COUNTIF([1]week11!#REF!,$D178)</f>
        <v>#REF!</v>
      </c>
      <c r="S178" s="118" t="e">
        <f>COUNTIF([1]week12!#REF!,$D178)</f>
        <v>#REF!</v>
      </c>
      <c r="T178" s="118" t="e">
        <f>COUNTIF([1]week13!#REF!,$D178)</f>
        <v>#REF!</v>
      </c>
      <c r="U178" s="118" t="e">
        <f>COUNTIF([1]week14!#REF!,$D178)</f>
        <v>#REF!</v>
      </c>
      <c r="V178" s="118" t="e">
        <f>COUNTIF([1]week15!#REF!,$D178)</f>
        <v>#REF!</v>
      </c>
      <c r="Y178" s="124" t="e">
        <f t="shared" si="7"/>
        <v>#VALUE!</v>
      </c>
      <c r="Z178" s="124" t="e">
        <f>SUMIF([1]week1!$F$1:$F$1000,$D178,[1]week1!$J$1:$J$1000)</f>
        <v>#VALUE!</v>
      </c>
      <c r="AA178" s="124" t="e">
        <f>SUMIF('[1]week 2'!$F$1:$F$936,$D178,'[1]week 2'!$J$1:$J$936)</f>
        <v>#VALUE!</v>
      </c>
      <c r="AB178" s="124" t="e">
        <f>SUMIF([1]week3!$F$1:$F$1000,$D178,[1]week3!$J$1:$J$1000)</f>
        <v>#VALUE!</v>
      </c>
      <c r="AC178" s="124" t="e">
        <f>SUMIF([1]week4!$F$1:$F$1000,$D178,[1]week4!$J$1:$J$1000)</f>
        <v>#VALUE!</v>
      </c>
      <c r="AD178" s="124" t="e">
        <f>SUMIF([1]week5!$F$1:$F$1000,$D178,[1]week5!$J$1:$J$1000)</f>
        <v>#VALUE!</v>
      </c>
      <c r="AE178" s="135" t="e">
        <f>SUMIF([1]week7!$F$1:$F$1000,$D178,[1]week7!$J$1:$J$1000)</f>
        <v>#VALUE!</v>
      </c>
      <c r="AF178" s="124" t="e">
        <f>SUMIF([1]week6!$F$1:$F$1000,$D178,[1]week6!$J$1:$J$1000)</f>
        <v>#VALUE!</v>
      </c>
      <c r="AG178" s="124" t="e">
        <f>SUMIF([1]week8!$F$1:$F$1000,$D178,[1]week8!$J$1:$J$1000)</f>
        <v>#VALUE!</v>
      </c>
      <c r="AH178" s="124" t="e">
        <f>SUMIF([1]week9!$F$1:$F$1000,$D178,[1]week9!$J$1:$J$1000)</f>
        <v>#VALUE!</v>
      </c>
      <c r="AI178" s="124" t="e">
        <f>SUMIF([1]week10!$F$1:$F$1000,$D178,[1]week10!$J$1:$J$1000)</f>
        <v>#VALUE!</v>
      </c>
      <c r="AJ178" s="124" t="e">
        <f>SUMIF([1]week11!$F$1:$F$1000,$D178,[1]week11!$J$1:$J$1000)</f>
        <v>#VALUE!</v>
      </c>
      <c r="AK178" s="124" t="e">
        <f>SUMIF([1]week12!$F$1:$F$1000,$D178,[1]week12!$J$1:$J$1000)</f>
        <v>#VALUE!</v>
      </c>
      <c r="AL178" s="124" t="e">
        <f>SUMIF([1]week13!$F$1:$F$1000,$D178,[1]week13!$J$1:$J$1000)</f>
        <v>#VALUE!</v>
      </c>
      <c r="AM178" s="124" t="e">
        <f>SUMIF([1]week14!$F$1:$F$1000,$D178,[1]week14!$J$1:$J$1000)</f>
        <v>#VALUE!</v>
      </c>
      <c r="AN178" s="124" t="e">
        <f>SUMIF([1]week15!$F$1:$F$1000,$D178,[1]week15!$J$1:$J$1000)</f>
        <v>#VALUE!</v>
      </c>
      <c r="AP178" s="136" t="e">
        <f t="shared" si="8"/>
        <v>#VALUE!</v>
      </c>
      <c r="AQ178" s="124" t="e">
        <f>SUMIF([1]week1!$F$1:$F$1000,$D178,[1]week1!$I$1:$I$1000)</f>
        <v>#VALUE!</v>
      </c>
      <c r="AR178" s="124" t="e">
        <f>SUMIF('[1]week 2'!$F$1:$F$936,$D178,'[1]week 2'!$I$1:$I$936)</f>
        <v>#VALUE!</v>
      </c>
      <c r="AS178" s="124" t="e">
        <f>SUMIF([1]week3!$F$1:$F$1000,$D178,[1]week3!$I$1:$I$1000)</f>
        <v>#VALUE!</v>
      </c>
      <c r="AT178" s="124" t="e">
        <f>SUMIF([1]week4!$F$1:$F$1000,$D178,[1]week4!$I$1:$I$1000)</f>
        <v>#VALUE!</v>
      </c>
      <c r="AU178" s="124" t="e">
        <f>SUMIF([1]week5!$F$1:$F$1000,$D178,[1]week5!$I$1:$I$1000)</f>
        <v>#VALUE!</v>
      </c>
      <c r="AV178" s="135" t="e">
        <f>SUMIF([1]week7!$F$1:$F$1000,$D178,[1]week7!$I$1:$I$1000)</f>
        <v>#VALUE!</v>
      </c>
      <c r="AW178" s="124" t="e">
        <f>SUMIF([1]week6!$F$1:$F$1000,$D178,[1]week6!$I$1:$I$1000)</f>
        <v>#VALUE!</v>
      </c>
      <c r="AX178" s="124" t="e">
        <f>SUMIF([1]week8!$F$1:$F$1000,$D178,[1]week8!$I$1:$I$1000)</f>
        <v>#VALUE!</v>
      </c>
      <c r="AY178" s="124" t="e">
        <f>SUMIF([1]week9!$F$1:$F$1000,$D178,[1]week9!$I$1:$I$1000)</f>
        <v>#VALUE!</v>
      </c>
      <c r="AZ178" s="124" t="e">
        <f>SUMIF([1]week10!$F$1:$F$1000,$D178,[1]week10!$I$1:$I$1000)</f>
        <v>#VALUE!</v>
      </c>
      <c r="BA178" s="124" t="e">
        <f>SUMIF([1]week11!$F$1:$F$1000,$D178,[1]week11!$I$1:$I$1000)</f>
        <v>#VALUE!</v>
      </c>
      <c r="BB178" s="124" t="e">
        <f>SUMIF([1]week12!$F$1:$F$1000,$D178,[1]week12!$I$1:$I$1000)</f>
        <v>#VALUE!</v>
      </c>
      <c r="BC178" s="124" t="e">
        <f>SUMIF([1]week13!$F$1:$F$1000,$D178,[1]week13!$I$1:$I$1000)</f>
        <v>#VALUE!</v>
      </c>
      <c r="BD178" s="124" t="e">
        <f>SUMIF([1]week14!$F$1:$F$1000,$D178,[1]week14!$I$1:$I$1000)</f>
        <v>#VALUE!</v>
      </c>
      <c r="BE178" s="124" t="e">
        <f>SUMIF([1]week15!$F$1:$F$1000,$D178,[1]week15!$I$1:$I$1000)</f>
        <v>#VALUE!</v>
      </c>
    </row>
    <row r="179" spans="1:57" ht="13.5" customHeight="1">
      <c r="B179" s="148"/>
      <c r="D179" s="137"/>
      <c r="H179" s="118" t="e">
        <f>COUNTIF([1]week1!#REF!,$D179)</f>
        <v>#REF!</v>
      </c>
      <c r="I179" s="118" t="e">
        <f>COUNTIF('[1]week 2'!#REF!,$D179)</f>
        <v>#REF!</v>
      </c>
      <c r="J179" s="118" t="e">
        <f>COUNTIF([1]week3!#REF!,$D179)</f>
        <v>#REF!</v>
      </c>
      <c r="K179" s="118" t="e">
        <f>COUNTIF([1]week4!#REF!,$D179)</f>
        <v>#REF!</v>
      </c>
      <c r="L179" s="118" t="e">
        <f>COUNTIF([1]week5!#REF!,$D179)</f>
        <v>#REF!</v>
      </c>
      <c r="M179" s="118" t="e">
        <f>COUNTIF([1]week6!#REF!,$D179)</f>
        <v>#REF!</v>
      </c>
      <c r="N179" s="118" t="e">
        <f>COUNTIF([1]week7!#REF!,$D179)</f>
        <v>#REF!</v>
      </c>
      <c r="O179" s="118" t="e">
        <f>COUNTIF([1]week8!#REF!,$D179)</f>
        <v>#REF!</v>
      </c>
      <c r="P179" s="118" t="e">
        <f>COUNTIF([1]week9!#REF!,$D179)</f>
        <v>#REF!</v>
      </c>
      <c r="Q179" s="118" t="e">
        <f>COUNTIF([1]week10!#REF!,$D179)</f>
        <v>#REF!</v>
      </c>
      <c r="R179" s="118" t="e">
        <f>COUNTIF([1]week11!#REF!,$D179)</f>
        <v>#REF!</v>
      </c>
      <c r="S179" s="118" t="e">
        <f>COUNTIF([1]week12!#REF!,$D179)</f>
        <v>#REF!</v>
      </c>
      <c r="T179" s="118" t="e">
        <f>COUNTIF([1]week13!#REF!,$D179)</f>
        <v>#REF!</v>
      </c>
      <c r="U179" s="118" t="e">
        <f>COUNTIF([1]week14!#REF!,$D179)</f>
        <v>#REF!</v>
      </c>
      <c r="V179" s="118" t="e">
        <f>COUNTIF([1]week15!#REF!,$D179)</f>
        <v>#REF!</v>
      </c>
      <c r="Y179" s="124" t="e">
        <f t="shared" si="7"/>
        <v>#VALUE!</v>
      </c>
      <c r="Z179" s="124" t="e">
        <f>SUMIF([1]week1!$F$1:$F$1000,$D179,[1]week1!$J$1:$J$1000)</f>
        <v>#VALUE!</v>
      </c>
      <c r="AA179" s="124" t="e">
        <f>SUMIF('[1]week 2'!$F$1:$F$936,$D179,'[1]week 2'!$J$1:$J$936)</f>
        <v>#VALUE!</v>
      </c>
      <c r="AB179" s="124" t="e">
        <f>SUMIF([1]week3!$F$1:$F$1000,$D179,[1]week3!$J$1:$J$1000)</f>
        <v>#VALUE!</v>
      </c>
      <c r="AC179" s="124" t="e">
        <f>SUMIF([1]week4!$F$1:$F$1000,$D179,[1]week4!$J$1:$J$1000)</f>
        <v>#VALUE!</v>
      </c>
      <c r="AD179" s="124" t="e">
        <f>SUMIF([1]week5!$F$1:$F$1000,$D179,[1]week5!$J$1:$J$1000)</f>
        <v>#VALUE!</v>
      </c>
      <c r="AE179" s="135" t="e">
        <f>SUMIF([1]week7!$F$1:$F$1000,$D179,[1]week7!$J$1:$J$1000)</f>
        <v>#VALUE!</v>
      </c>
      <c r="AF179" s="124" t="e">
        <f>SUMIF([1]week6!$F$1:$F$1000,$D179,[1]week6!$J$1:$J$1000)</f>
        <v>#VALUE!</v>
      </c>
      <c r="AG179" s="124" t="e">
        <f>SUMIF([1]week8!$F$1:$F$1000,$D179,[1]week8!$J$1:$J$1000)</f>
        <v>#VALUE!</v>
      </c>
      <c r="AH179" s="124" t="e">
        <f>SUMIF([1]week9!$F$1:$F$1000,$D179,[1]week9!$J$1:$J$1000)</f>
        <v>#VALUE!</v>
      </c>
      <c r="AI179" s="124" t="e">
        <f>SUMIF([1]week10!$F$1:$F$1000,$D179,[1]week10!$J$1:$J$1000)</f>
        <v>#VALUE!</v>
      </c>
      <c r="AJ179" s="124" t="e">
        <f>SUMIF([1]week11!$F$1:$F$1000,$D179,[1]week11!$J$1:$J$1000)</f>
        <v>#VALUE!</v>
      </c>
      <c r="AK179" s="124" t="e">
        <f>SUMIF([1]week12!$F$1:$F$1000,$D179,[1]week12!$J$1:$J$1000)</f>
        <v>#VALUE!</v>
      </c>
      <c r="AL179" s="124" t="e">
        <f>SUMIF([1]week13!$F$1:$F$1000,$D179,[1]week13!$J$1:$J$1000)</f>
        <v>#VALUE!</v>
      </c>
      <c r="AM179" s="124" t="e">
        <f>SUMIF([1]week14!$F$1:$F$1000,$D179,[1]week14!$J$1:$J$1000)</f>
        <v>#VALUE!</v>
      </c>
      <c r="AN179" s="124" t="e">
        <f>SUMIF([1]week15!$F$1:$F$1000,$D179,[1]week15!$J$1:$J$1000)</f>
        <v>#VALUE!</v>
      </c>
      <c r="AP179" s="136" t="e">
        <f t="shared" si="8"/>
        <v>#VALUE!</v>
      </c>
      <c r="AQ179" s="124" t="e">
        <f>SUMIF([1]week1!$F$1:$F$1000,$D179,[1]week1!$I$1:$I$1000)</f>
        <v>#VALUE!</v>
      </c>
      <c r="AR179" s="124" t="e">
        <f>SUMIF('[1]week 2'!$F$1:$F$936,$D179,'[1]week 2'!$I$1:$I$936)</f>
        <v>#VALUE!</v>
      </c>
      <c r="AS179" s="124" t="e">
        <f>SUMIF([1]week3!$F$1:$F$1000,$D179,[1]week3!$I$1:$I$1000)</f>
        <v>#VALUE!</v>
      </c>
      <c r="AT179" s="124" t="e">
        <f>SUMIF([1]week4!$F$1:$F$1000,$D179,[1]week4!$I$1:$I$1000)</f>
        <v>#VALUE!</v>
      </c>
      <c r="AU179" s="124" t="e">
        <f>SUMIF([1]week5!$F$1:$F$1000,$D179,[1]week5!$I$1:$I$1000)</f>
        <v>#VALUE!</v>
      </c>
      <c r="AV179" s="135" t="e">
        <f>SUMIF([1]week7!$F$1:$F$1000,$D179,[1]week7!$I$1:$I$1000)</f>
        <v>#VALUE!</v>
      </c>
      <c r="AW179" s="124" t="e">
        <f>SUMIF([1]week6!$F$1:$F$1000,$D179,[1]week6!$I$1:$I$1000)</f>
        <v>#VALUE!</v>
      </c>
      <c r="AX179" s="124" t="e">
        <f>SUMIF([1]week8!$F$1:$F$1000,$D179,[1]week8!$I$1:$I$1000)</f>
        <v>#VALUE!</v>
      </c>
      <c r="AY179" s="124" t="e">
        <f>SUMIF([1]week9!$F$1:$F$1000,$D179,[1]week9!$I$1:$I$1000)</f>
        <v>#VALUE!</v>
      </c>
      <c r="AZ179" s="124" t="e">
        <f>SUMIF([1]week10!$F$1:$F$1000,$D179,[1]week10!$I$1:$I$1000)</f>
        <v>#VALUE!</v>
      </c>
      <c r="BA179" s="124" t="e">
        <f>SUMIF([1]week11!$F$1:$F$1000,$D179,[1]week11!$I$1:$I$1000)</f>
        <v>#VALUE!</v>
      </c>
      <c r="BB179" s="124" t="e">
        <f>SUMIF([1]week12!$F$1:$F$1000,$D179,[1]week12!$I$1:$I$1000)</f>
        <v>#VALUE!</v>
      </c>
      <c r="BC179" s="124" t="e">
        <f>SUMIF([1]week13!$F$1:$F$1000,$D179,[1]week13!$I$1:$I$1000)</f>
        <v>#VALUE!</v>
      </c>
      <c r="BD179" s="124" t="e">
        <f>SUMIF([1]week14!$F$1:$F$1000,$D179,[1]week14!$I$1:$I$1000)</f>
        <v>#VALUE!</v>
      </c>
      <c r="BE179" s="124" t="e">
        <f>SUMIF([1]week15!$F$1:$F$1000,$D179,[1]week15!$I$1:$I$1000)</f>
        <v>#VALUE!</v>
      </c>
    </row>
    <row r="180" spans="1:57" ht="13.5" customHeight="1">
      <c r="A180" s="133" t="s">
        <v>12</v>
      </c>
      <c r="B180" s="149" t="s">
        <v>31</v>
      </c>
      <c r="D180" s="137" t="s">
        <v>120</v>
      </c>
      <c r="E180" s="120" t="s">
        <v>112</v>
      </c>
      <c r="F180" s="121" t="e">
        <f t="shared" si="6"/>
        <v>#REF!</v>
      </c>
      <c r="H180" s="118" t="e">
        <f>COUNTIF([1]week1!#REF!,$D180)</f>
        <v>#REF!</v>
      </c>
      <c r="I180" s="118" t="e">
        <f>COUNTIF('[1]week 2'!#REF!,$D180)</f>
        <v>#REF!</v>
      </c>
      <c r="J180" s="118" t="e">
        <f>COUNTIF([1]week3!#REF!,$D180)</f>
        <v>#REF!</v>
      </c>
      <c r="K180" s="118" t="e">
        <f>COUNTIF([1]week4!#REF!,$D180)</f>
        <v>#REF!</v>
      </c>
      <c r="L180" s="118" t="e">
        <f>COUNTIF([1]week5!#REF!,$D180)</f>
        <v>#REF!</v>
      </c>
      <c r="M180" s="118" t="e">
        <f>COUNTIF([1]week6!#REF!,$D180)</f>
        <v>#REF!</v>
      </c>
      <c r="N180" s="118" t="e">
        <f>COUNTIF([1]week7!#REF!,$D180)</f>
        <v>#REF!</v>
      </c>
      <c r="O180" s="118" t="e">
        <f>COUNTIF([1]week8!#REF!,$D180)</f>
        <v>#REF!</v>
      </c>
      <c r="P180" s="118" t="e">
        <f>COUNTIF([1]week9!#REF!,$D180)</f>
        <v>#REF!</v>
      </c>
      <c r="Q180" s="118" t="e">
        <f>COUNTIF([1]week10!#REF!,$D180)</f>
        <v>#REF!</v>
      </c>
      <c r="R180" s="118" t="e">
        <f>COUNTIF([1]week11!#REF!,$D180)</f>
        <v>#REF!</v>
      </c>
      <c r="S180" s="118" t="e">
        <f>COUNTIF([1]week12!#REF!,$D180)</f>
        <v>#REF!</v>
      </c>
      <c r="T180" s="118" t="e">
        <f>COUNTIF([1]week13!#REF!,$D180)</f>
        <v>#REF!</v>
      </c>
      <c r="U180" s="118" t="e">
        <f>COUNTIF([1]week14!#REF!,$D180)</f>
        <v>#REF!</v>
      </c>
      <c r="V180" s="118" t="e">
        <f>COUNTIF([1]week15!#REF!,$D180)</f>
        <v>#REF!</v>
      </c>
      <c r="Y180" s="124" t="e">
        <f t="shared" si="7"/>
        <v>#VALUE!</v>
      </c>
      <c r="Z180" s="124" t="e">
        <f>SUMIF([1]week1!$F$1:$F$1000,$D180,[1]week1!$J$1:$J$1000)</f>
        <v>#VALUE!</v>
      </c>
      <c r="AA180" s="124" t="e">
        <f>SUMIF('[1]week 2'!$F$1:$F$936,$D180,'[1]week 2'!$J$1:$J$936)</f>
        <v>#VALUE!</v>
      </c>
      <c r="AB180" s="124" t="e">
        <f>SUMIF([1]week3!$F$1:$F$1000,$D180,[1]week3!$J$1:$J$1000)</f>
        <v>#VALUE!</v>
      </c>
      <c r="AC180" s="124" t="e">
        <f>SUMIF([1]week4!$F$1:$F$1000,$D180,[1]week4!$J$1:$J$1000)</f>
        <v>#VALUE!</v>
      </c>
      <c r="AD180" s="124" t="e">
        <f>SUMIF([1]week5!$F$1:$F$1000,$D180,[1]week5!$J$1:$J$1000)</f>
        <v>#VALUE!</v>
      </c>
      <c r="AE180" s="135" t="e">
        <f>SUMIF([1]week7!$F$1:$F$1000,$D180,[1]week7!$J$1:$J$1000)</f>
        <v>#VALUE!</v>
      </c>
      <c r="AF180" s="124" t="e">
        <f>SUMIF([1]week6!$F$1:$F$1000,$D180,[1]week6!$J$1:$J$1000)</f>
        <v>#VALUE!</v>
      </c>
      <c r="AG180" s="124" t="e">
        <f>SUMIF([1]week8!$F$1:$F$1000,$D180,[1]week8!$J$1:$J$1000)</f>
        <v>#VALUE!</v>
      </c>
      <c r="AH180" s="124" t="e">
        <f>SUMIF([1]week9!$F$1:$F$1000,$D180,[1]week9!$J$1:$J$1000)</f>
        <v>#VALUE!</v>
      </c>
      <c r="AI180" s="124" t="e">
        <f>SUMIF([1]week10!$F$1:$F$1000,$D180,[1]week10!$J$1:$J$1000)</f>
        <v>#VALUE!</v>
      </c>
      <c r="AJ180" s="124" t="e">
        <f>SUMIF([1]week11!$F$1:$F$1000,$D180,[1]week11!$J$1:$J$1000)</f>
        <v>#VALUE!</v>
      </c>
      <c r="AK180" s="124" t="e">
        <f>SUMIF([1]week12!$F$1:$F$1000,$D180,[1]week12!$J$1:$J$1000)</f>
        <v>#VALUE!</v>
      </c>
      <c r="AL180" s="124" t="e">
        <f>SUMIF([1]week13!$F$1:$F$1000,$D180,[1]week13!$J$1:$J$1000)</f>
        <v>#VALUE!</v>
      </c>
      <c r="AM180" s="124" t="e">
        <f>SUMIF([1]week14!$F$1:$F$1000,$D180,[1]week14!$J$1:$J$1000)</f>
        <v>#VALUE!</v>
      </c>
      <c r="AN180" s="124" t="e">
        <f>SUMIF([1]week15!$F$1:$F$1000,$D180,[1]week15!$J$1:$J$1000)</f>
        <v>#VALUE!</v>
      </c>
      <c r="AP180" s="136" t="e">
        <f t="shared" si="8"/>
        <v>#VALUE!</v>
      </c>
      <c r="AQ180" s="124" t="e">
        <f>SUMIF([1]week1!$F$1:$F$1000,$D180,[1]week1!$I$1:$I$1000)</f>
        <v>#VALUE!</v>
      </c>
      <c r="AR180" s="124" t="e">
        <f>SUMIF('[1]week 2'!$F$1:$F$936,$D180,'[1]week 2'!$I$1:$I$936)</f>
        <v>#VALUE!</v>
      </c>
      <c r="AS180" s="124" t="e">
        <f>SUMIF([1]week3!$F$1:$F$1000,$D180,[1]week3!$I$1:$I$1000)</f>
        <v>#VALUE!</v>
      </c>
      <c r="AT180" s="124" t="e">
        <f>SUMIF([1]week4!$F$1:$F$1000,$D180,[1]week4!$I$1:$I$1000)</f>
        <v>#VALUE!</v>
      </c>
      <c r="AU180" s="124" t="e">
        <f>SUMIF([1]week5!$F$1:$F$1000,$D180,[1]week5!$I$1:$I$1000)</f>
        <v>#VALUE!</v>
      </c>
      <c r="AV180" s="135" t="e">
        <f>SUMIF([1]week7!$F$1:$F$1000,$D180,[1]week7!$I$1:$I$1000)</f>
        <v>#VALUE!</v>
      </c>
      <c r="AW180" s="124" t="e">
        <f>SUMIF([1]week6!$F$1:$F$1000,$D180,[1]week6!$I$1:$I$1000)</f>
        <v>#VALUE!</v>
      </c>
      <c r="AX180" s="124" t="e">
        <f>SUMIF([1]week8!$F$1:$F$1000,$D180,[1]week8!$I$1:$I$1000)</f>
        <v>#VALUE!</v>
      </c>
      <c r="AY180" s="124" t="e">
        <f>SUMIF([1]week9!$F$1:$F$1000,$D180,[1]week9!$I$1:$I$1000)</f>
        <v>#VALUE!</v>
      </c>
      <c r="AZ180" s="124" t="e">
        <f>SUMIF([1]week10!$F$1:$F$1000,$D180,[1]week10!$I$1:$I$1000)</f>
        <v>#VALUE!</v>
      </c>
      <c r="BA180" s="124" t="e">
        <f>SUMIF([1]week11!$F$1:$F$1000,$D180,[1]week11!$I$1:$I$1000)</f>
        <v>#VALUE!</v>
      </c>
      <c r="BB180" s="124" t="e">
        <f>SUMIF([1]week12!$F$1:$F$1000,$D180,[1]week12!$I$1:$I$1000)</f>
        <v>#VALUE!</v>
      </c>
      <c r="BC180" s="124" t="e">
        <f>SUMIF([1]week13!$F$1:$F$1000,$D180,[1]week13!$I$1:$I$1000)</f>
        <v>#VALUE!</v>
      </c>
      <c r="BD180" s="124" t="e">
        <f>SUMIF([1]week14!$F$1:$F$1000,$D180,[1]week14!$I$1:$I$1000)</f>
        <v>#VALUE!</v>
      </c>
      <c r="BE180" s="124" t="e">
        <f>SUMIF([1]week15!$F$1:$F$1000,$D180,[1]week15!$I$1:$I$1000)</f>
        <v>#VALUE!</v>
      </c>
    </row>
    <row r="181" spans="1:57" ht="13.5" customHeight="1">
      <c r="A181" t="s">
        <v>12</v>
      </c>
      <c r="B181" s="148" t="s">
        <v>31</v>
      </c>
      <c r="C181" s="118">
        <v>1</v>
      </c>
      <c r="D181" s="142" t="s">
        <v>203</v>
      </c>
      <c r="E181" s="120" t="s">
        <v>112</v>
      </c>
      <c r="F181" s="121" t="e">
        <f t="shared" si="6"/>
        <v>#REF!</v>
      </c>
      <c r="H181" s="118" t="e">
        <f>COUNTIF([1]week1!#REF!,$D181)</f>
        <v>#REF!</v>
      </c>
      <c r="I181" s="118" t="e">
        <f>COUNTIF('[1]week 2'!#REF!,$D181)</f>
        <v>#REF!</v>
      </c>
      <c r="J181" s="118" t="e">
        <f>COUNTIF([1]week3!#REF!,$D181)</f>
        <v>#REF!</v>
      </c>
      <c r="K181" s="118" t="e">
        <f>COUNTIF([1]week4!#REF!,$D181)</f>
        <v>#REF!</v>
      </c>
      <c r="L181" s="118" t="e">
        <f>COUNTIF([1]week5!#REF!,$D181)</f>
        <v>#REF!</v>
      </c>
      <c r="M181" s="118" t="e">
        <f>COUNTIF([1]week6!#REF!,$D181)</f>
        <v>#REF!</v>
      </c>
      <c r="N181" s="118" t="e">
        <f>COUNTIF([1]week7!#REF!,$D181)</f>
        <v>#REF!</v>
      </c>
      <c r="O181" s="118" t="e">
        <f>COUNTIF([1]week8!#REF!,$D181)</f>
        <v>#REF!</v>
      </c>
      <c r="P181" s="118" t="e">
        <f>COUNTIF([1]week9!#REF!,$D181)</f>
        <v>#REF!</v>
      </c>
      <c r="Q181" s="118" t="e">
        <f>COUNTIF([1]week10!#REF!,$D181)</f>
        <v>#REF!</v>
      </c>
      <c r="R181" s="118" t="e">
        <f>COUNTIF([1]week11!#REF!,$D181)</f>
        <v>#REF!</v>
      </c>
      <c r="S181" s="118" t="e">
        <f>COUNTIF([1]week12!#REF!,$D181)</f>
        <v>#REF!</v>
      </c>
      <c r="T181" s="118" t="e">
        <f>COUNTIF([1]week13!#REF!,$D181)</f>
        <v>#REF!</v>
      </c>
      <c r="U181" s="118" t="e">
        <f>COUNTIF([1]week14!#REF!,$D181)</f>
        <v>#REF!</v>
      </c>
      <c r="V181" s="118" t="e">
        <f>COUNTIF([1]week15!#REF!,$D181)</f>
        <v>#REF!</v>
      </c>
      <c r="Y181" s="124" t="e">
        <f t="shared" si="7"/>
        <v>#VALUE!</v>
      </c>
      <c r="Z181" s="124" t="e">
        <f>SUMIF([1]week1!$F$1:$F$1000,$D181,[1]week1!$J$1:$J$1000)</f>
        <v>#VALUE!</v>
      </c>
      <c r="AA181" s="124" t="e">
        <f>SUMIF('[1]week 2'!$F$1:$F$936,$D181,'[1]week 2'!$J$1:$J$936)</f>
        <v>#VALUE!</v>
      </c>
      <c r="AB181" s="124" t="e">
        <f>SUMIF([1]week3!$F$1:$F$1000,$D181,[1]week3!$J$1:$J$1000)</f>
        <v>#VALUE!</v>
      </c>
      <c r="AC181" s="124" t="e">
        <f>SUMIF([1]week4!$F$1:$F$1000,$D181,[1]week4!$J$1:$J$1000)</f>
        <v>#VALUE!</v>
      </c>
      <c r="AD181" s="124" t="e">
        <f>SUMIF([1]week5!$F$1:$F$1000,$D181,[1]week5!$J$1:$J$1000)</f>
        <v>#VALUE!</v>
      </c>
      <c r="AE181" s="135" t="e">
        <f>SUMIF([1]week7!$F$1:$F$1000,$D181,[1]week7!$J$1:$J$1000)</f>
        <v>#VALUE!</v>
      </c>
      <c r="AF181" s="124" t="e">
        <f>SUMIF([1]week6!$F$1:$F$1000,$D181,[1]week6!$J$1:$J$1000)</f>
        <v>#VALUE!</v>
      </c>
      <c r="AG181" s="124" t="e">
        <f>SUMIF([1]week8!$F$1:$F$1000,$D181,[1]week8!$J$1:$J$1000)</f>
        <v>#VALUE!</v>
      </c>
      <c r="AH181" s="124" t="e">
        <f>SUMIF([1]week9!$F$1:$F$1000,$D181,[1]week9!$J$1:$J$1000)</f>
        <v>#VALUE!</v>
      </c>
      <c r="AI181" s="124" t="e">
        <f>SUMIF([1]week10!$F$1:$F$1000,$D181,[1]week10!$J$1:$J$1000)</f>
        <v>#VALUE!</v>
      </c>
      <c r="AJ181" s="124" t="e">
        <f>SUMIF([1]week11!$F$1:$F$1000,$D181,[1]week11!$J$1:$J$1000)</f>
        <v>#VALUE!</v>
      </c>
      <c r="AK181" s="124" t="e">
        <f>SUMIF([1]week12!$F$1:$F$1000,$D181,[1]week12!$J$1:$J$1000)</f>
        <v>#VALUE!</v>
      </c>
      <c r="AL181" s="124" t="e">
        <f>SUMIF([1]week13!$F$1:$F$1000,$D181,[1]week13!$J$1:$J$1000)</f>
        <v>#VALUE!</v>
      </c>
      <c r="AM181" s="124" t="e">
        <f>SUMIF([1]week14!$F$1:$F$1000,$D181,[1]week14!$J$1:$J$1000)</f>
        <v>#VALUE!</v>
      </c>
      <c r="AN181" s="124" t="e">
        <f>SUMIF([1]week15!$F$1:$F$1000,$D181,[1]week15!$J$1:$J$1000)</f>
        <v>#VALUE!</v>
      </c>
      <c r="AP181" s="136" t="e">
        <f t="shared" si="8"/>
        <v>#VALUE!</v>
      </c>
      <c r="AQ181" s="124" t="e">
        <f>SUMIF([1]week1!$F$1:$F$1000,$D181,[1]week1!$I$1:$I$1000)</f>
        <v>#VALUE!</v>
      </c>
      <c r="AR181" s="124" t="e">
        <f>SUMIF('[1]week 2'!$F$1:$F$936,$D181,'[1]week 2'!$I$1:$I$936)</f>
        <v>#VALUE!</v>
      </c>
      <c r="AS181" s="124" t="e">
        <f>SUMIF([1]week3!$F$1:$F$1000,$D181,[1]week3!$I$1:$I$1000)</f>
        <v>#VALUE!</v>
      </c>
      <c r="AT181" s="124" t="e">
        <f>SUMIF([1]week4!$F$1:$F$1000,$D181,[1]week4!$I$1:$I$1000)</f>
        <v>#VALUE!</v>
      </c>
      <c r="AU181" s="124" t="e">
        <f>SUMIF([1]week5!$F$1:$F$1000,$D181,[1]week5!$I$1:$I$1000)</f>
        <v>#VALUE!</v>
      </c>
      <c r="AV181" s="135" t="e">
        <f>SUMIF([1]week7!$F$1:$F$1000,$D181,[1]week7!$I$1:$I$1000)</f>
        <v>#VALUE!</v>
      </c>
      <c r="AW181" s="124" t="e">
        <f>SUMIF([1]week6!$F$1:$F$1000,$D181,[1]week6!$I$1:$I$1000)</f>
        <v>#VALUE!</v>
      </c>
      <c r="AX181" s="124" t="e">
        <f>SUMIF([1]week8!$F$1:$F$1000,$D181,[1]week8!$I$1:$I$1000)</f>
        <v>#VALUE!</v>
      </c>
      <c r="AY181" s="124" t="e">
        <f>SUMIF([1]week9!$F$1:$F$1000,$D181,[1]week9!$I$1:$I$1000)</f>
        <v>#VALUE!</v>
      </c>
      <c r="AZ181" s="124" t="e">
        <f>SUMIF([1]week10!$F$1:$F$1000,$D181,[1]week10!$I$1:$I$1000)</f>
        <v>#VALUE!</v>
      </c>
      <c r="BA181" s="124" t="e">
        <f>SUMIF([1]week11!$F$1:$F$1000,$D181,[1]week11!$I$1:$I$1000)</f>
        <v>#VALUE!</v>
      </c>
      <c r="BB181" s="124" t="e">
        <f>SUMIF([1]week12!$F$1:$F$1000,$D181,[1]week12!$I$1:$I$1000)</f>
        <v>#VALUE!</v>
      </c>
      <c r="BC181" s="124" t="e">
        <f>SUMIF([1]week13!$F$1:$F$1000,$D181,[1]week13!$I$1:$I$1000)</f>
        <v>#VALUE!</v>
      </c>
      <c r="BD181" s="124" t="e">
        <f>SUMIF([1]week14!$F$1:$F$1000,$D181,[1]week14!$I$1:$I$1000)</f>
        <v>#VALUE!</v>
      </c>
      <c r="BE181" s="124" t="e">
        <f>SUMIF([1]week15!$F$1:$F$1000,$D181,[1]week15!$I$1:$I$1000)</f>
        <v>#VALUE!</v>
      </c>
    </row>
    <row r="182" spans="1:57" ht="13.5" customHeight="1">
      <c r="A182" t="s">
        <v>12</v>
      </c>
      <c r="B182" s="148" t="s">
        <v>31</v>
      </c>
      <c r="C182" s="118">
        <v>2</v>
      </c>
      <c r="D182" s="142" t="s">
        <v>204</v>
      </c>
      <c r="E182" s="120" t="s">
        <v>112</v>
      </c>
      <c r="F182" s="121" t="e">
        <f t="shared" si="6"/>
        <v>#REF!</v>
      </c>
      <c r="H182" s="118" t="e">
        <f>COUNTIF([1]week1!#REF!,$D182)</f>
        <v>#REF!</v>
      </c>
      <c r="I182" s="118" t="e">
        <f>COUNTIF('[1]week 2'!#REF!,$D182)</f>
        <v>#REF!</v>
      </c>
      <c r="J182" s="118" t="e">
        <f>COUNTIF([1]week3!#REF!,$D182)</f>
        <v>#REF!</v>
      </c>
      <c r="K182" s="118" t="e">
        <f>COUNTIF([1]week4!#REF!,$D182)</f>
        <v>#REF!</v>
      </c>
      <c r="L182" s="118" t="e">
        <f>COUNTIF([1]week5!#REF!,$D182)</f>
        <v>#REF!</v>
      </c>
      <c r="M182" s="118" t="e">
        <f>COUNTIF([1]week6!#REF!,$D182)</f>
        <v>#REF!</v>
      </c>
      <c r="N182" s="118" t="e">
        <f>COUNTIF([1]week7!#REF!,$D182)</f>
        <v>#REF!</v>
      </c>
      <c r="O182" s="118" t="e">
        <f>COUNTIF([1]week8!#REF!,$D182)</f>
        <v>#REF!</v>
      </c>
      <c r="P182" s="118" t="e">
        <f>COUNTIF([1]week9!#REF!,$D182)</f>
        <v>#REF!</v>
      </c>
      <c r="Q182" s="118" t="e">
        <f>COUNTIF([1]week10!#REF!,$D182)</f>
        <v>#REF!</v>
      </c>
      <c r="R182" s="118" t="e">
        <f>COUNTIF([1]week11!#REF!,$D182)</f>
        <v>#REF!</v>
      </c>
      <c r="S182" s="118" t="e">
        <f>COUNTIF([1]week12!#REF!,$D182)</f>
        <v>#REF!</v>
      </c>
      <c r="T182" s="118" t="e">
        <f>COUNTIF([1]week13!#REF!,$D182)</f>
        <v>#REF!</v>
      </c>
      <c r="U182" s="118" t="e">
        <f>COUNTIF([1]week14!#REF!,$D182)</f>
        <v>#REF!</v>
      </c>
      <c r="V182" s="118" t="e">
        <f>COUNTIF([1]week15!#REF!,$D182)</f>
        <v>#REF!</v>
      </c>
      <c r="Y182" s="124" t="e">
        <f t="shared" si="7"/>
        <v>#VALUE!</v>
      </c>
      <c r="Z182" s="124" t="e">
        <f>SUMIF([1]week1!$F$1:$F$1000,$D182,[1]week1!$J$1:$J$1000)</f>
        <v>#VALUE!</v>
      </c>
      <c r="AA182" s="124" t="e">
        <f>SUMIF('[1]week 2'!$F$1:$F$936,$D182,'[1]week 2'!$J$1:$J$936)</f>
        <v>#VALUE!</v>
      </c>
      <c r="AB182" s="124" t="e">
        <f>SUMIF([1]week3!$F$1:$F$1000,$D182,[1]week3!$J$1:$J$1000)</f>
        <v>#VALUE!</v>
      </c>
      <c r="AC182" s="124" t="e">
        <f>SUMIF([1]week4!$F$1:$F$1000,$D182,[1]week4!$J$1:$J$1000)</f>
        <v>#VALUE!</v>
      </c>
      <c r="AD182" s="124" t="e">
        <f>SUMIF([1]week5!$F$1:$F$1000,$D182,[1]week5!$J$1:$J$1000)</f>
        <v>#VALUE!</v>
      </c>
      <c r="AE182" s="135" t="e">
        <f>SUMIF([1]week7!$F$1:$F$1000,$D182,[1]week7!$J$1:$J$1000)</f>
        <v>#VALUE!</v>
      </c>
      <c r="AF182" s="124" t="e">
        <f>SUMIF([1]week6!$F$1:$F$1000,$D182,[1]week6!$J$1:$J$1000)</f>
        <v>#VALUE!</v>
      </c>
      <c r="AG182" s="124" t="e">
        <f>SUMIF([1]week8!$F$1:$F$1000,$D182,[1]week8!$J$1:$J$1000)</f>
        <v>#VALUE!</v>
      </c>
      <c r="AH182" s="124" t="e">
        <f>SUMIF([1]week9!$F$1:$F$1000,$D182,[1]week9!$J$1:$J$1000)</f>
        <v>#VALUE!</v>
      </c>
      <c r="AI182" s="124" t="e">
        <f>SUMIF([1]week10!$F$1:$F$1000,$D182,[1]week10!$J$1:$J$1000)</f>
        <v>#VALUE!</v>
      </c>
      <c r="AJ182" s="124" t="e">
        <f>SUMIF([1]week11!$F$1:$F$1000,$D182,[1]week11!$J$1:$J$1000)</f>
        <v>#VALUE!</v>
      </c>
      <c r="AK182" s="124" t="e">
        <f>SUMIF([1]week12!$F$1:$F$1000,$D182,[1]week12!$J$1:$J$1000)</f>
        <v>#VALUE!</v>
      </c>
      <c r="AL182" s="124" t="e">
        <f>SUMIF([1]week13!$F$1:$F$1000,$D182,[1]week13!$J$1:$J$1000)</f>
        <v>#VALUE!</v>
      </c>
      <c r="AM182" s="124" t="e">
        <f>SUMIF([1]week14!$F$1:$F$1000,$D182,[1]week14!$J$1:$J$1000)</f>
        <v>#VALUE!</v>
      </c>
      <c r="AN182" s="124" t="e">
        <f>SUMIF([1]week15!$F$1:$F$1000,$D182,[1]week15!$J$1:$J$1000)</f>
        <v>#VALUE!</v>
      </c>
      <c r="AP182" s="136" t="e">
        <f t="shared" si="8"/>
        <v>#VALUE!</v>
      </c>
      <c r="AQ182" s="124" t="e">
        <f>SUMIF([1]week1!$F$1:$F$1000,$D182,[1]week1!$I$1:$I$1000)</f>
        <v>#VALUE!</v>
      </c>
      <c r="AR182" s="124" t="e">
        <f>SUMIF('[1]week 2'!$F$1:$F$936,$D182,'[1]week 2'!$I$1:$I$936)</f>
        <v>#VALUE!</v>
      </c>
      <c r="AS182" s="124" t="e">
        <f>SUMIF([1]week3!$F$1:$F$1000,$D182,[1]week3!$I$1:$I$1000)</f>
        <v>#VALUE!</v>
      </c>
      <c r="AT182" s="124" t="e">
        <f>SUMIF([1]week4!$F$1:$F$1000,$D182,[1]week4!$I$1:$I$1000)</f>
        <v>#VALUE!</v>
      </c>
      <c r="AU182" s="124" t="e">
        <f>SUMIF([1]week5!$F$1:$F$1000,$D182,[1]week5!$I$1:$I$1000)</f>
        <v>#VALUE!</v>
      </c>
      <c r="AV182" s="135" t="e">
        <f>SUMIF([1]week7!$F$1:$F$1000,$D182,[1]week7!$I$1:$I$1000)</f>
        <v>#VALUE!</v>
      </c>
      <c r="AW182" s="124" t="e">
        <f>SUMIF([1]week6!$F$1:$F$1000,$D182,[1]week6!$I$1:$I$1000)</f>
        <v>#VALUE!</v>
      </c>
      <c r="AX182" s="124" t="e">
        <f>SUMIF([1]week8!$F$1:$F$1000,$D182,[1]week8!$I$1:$I$1000)</f>
        <v>#VALUE!</v>
      </c>
      <c r="AY182" s="124" t="e">
        <f>SUMIF([1]week9!$F$1:$F$1000,$D182,[1]week9!$I$1:$I$1000)</f>
        <v>#VALUE!</v>
      </c>
      <c r="AZ182" s="124" t="e">
        <f>SUMIF([1]week10!$F$1:$F$1000,$D182,[1]week10!$I$1:$I$1000)</f>
        <v>#VALUE!</v>
      </c>
      <c r="BA182" s="124" t="e">
        <f>SUMIF([1]week11!$F$1:$F$1000,$D182,[1]week11!$I$1:$I$1000)</f>
        <v>#VALUE!</v>
      </c>
      <c r="BB182" s="124" t="e">
        <f>SUMIF([1]week12!$F$1:$F$1000,$D182,[1]week12!$I$1:$I$1000)</f>
        <v>#VALUE!</v>
      </c>
      <c r="BC182" s="124" t="e">
        <f>SUMIF([1]week13!$F$1:$F$1000,$D182,[1]week13!$I$1:$I$1000)</f>
        <v>#VALUE!</v>
      </c>
      <c r="BD182" s="124" t="e">
        <f>SUMIF([1]week14!$F$1:$F$1000,$D182,[1]week14!$I$1:$I$1000)</f>
        <v>#VALUE!</v>
      </c>
      <c r="BE182" s="124" t="e">
        <f>SUMIF([1]week15!$F$1:$F$1000,$D182,[1]week15!$I$1:$I$1000)</f>
        <v>#VALUE!</v>
      </c>
    </row>
    <row r="183" spans="1:57" ht="13.5" customHeight="1">
      <c r="A183" t="s">
        <v>12</v>
      </c>
      <c r="B183" s="148" t="s">
        <v>31</v>
      </c>
      <c r="C183" s="118">
        <v>3</v>
      </c>
      <c r="D183" s="142" t="s">
        <v>205</v>
      </c>
      <c r="E183" s="120" t="s">
        <v>112</v>
      </c>
      <c r="F183" s="121" t="e">
        <f t="shared" si="6"/>
        <v>#REF!</v>
      </c>
      <c r="H183" s="118" t="e">
        <f>COUNTIF([1]week1!#REF!,$D183)</f>
        <v>#REF!</v>
      </c>
      <c r="I183" s="118" t="e">
        <f>COUNTIF('[1]week 2'!#REF!,$D183)</f>
        <v>#REF!</v>
      </c>
      <c r="J183" s="118" t="e">
        <f>COUNTIF([1]week3!#REF!,$D183)</f>
        <v>#REF!</v>
      </c>
      <c r="K183" s="118" t="e">
        <f>COUNTIF([1]week4!#REF!,$D183)</f>
        <v>#REF!</v>
      </c>
      <c r="L183" s="118" t="e">
        <f>COUNTIF([1]week5!#REF!,$D183)</f>
        <v>#REF!</v>
      </c>
      <c r="M183" s="118" t="e">
        <f>COUNTIF([1]week6!#REF!,$D183)</f>
        <v>#REF!</v>
      </c>
      <c r="N183" s="118" t="e">
        <f>COUNTIF([1]week7!#REF!,$D183)</f>
        <v>#REF!</v>
      </c>
      <c r="O183" s="118" t="e">
        <f>COUNTIF([1]week8!#REF!,$D183)</f>
        <v>#REF!</v>
      </c>
      <c r="P183" s="118" t="e">
        <f>COUNTIF([1]week9!#REF!,$D183)</f>
        <v>#REF!</v>
      </c>
      <c r="Q183" s="118" t="e">
        <f>COUNTIF([1]week10!#REF!,$D183)</f>
        <v>#REF!</v>
      </c>
      <c r="R183" s="118" t="e">
        <f>COUNTIF([1]week11!#REF!,$D183)</f>
        <v>#REF!</v>
      </c>
      <c r="S183" s="118" t="e">
        <f>COUNTIF([1]week12!#REF!,$D183)</f>
        <v>#REF!</v>
      </c>
      <c r="T183" s="118" t="e">
        <f>COUNTIF([1]week13!#REF!,$D183)</f>
        <v>#REF!</v>
      </c>
      <c r="U183" s="118" t="e">
        <f>COUNTIF([1]week14!#REF!,$D183)</f>
        <v>#REF!</v>
      </c>
      <c r="V183" s="118" t="e">
        <f>COUNTIF([1]week15!#REF!,$D183)</f>
        <v>#REF!</v>
      </c>
      <c r="Y183" s="124" t="e">
        <f t="shared" si="7"/>
        <v>#VALUE!</v>
      </c>
      <c r="Z183" s="124" t="e">
        <f>SUMIF([1]week1!$F$1:$F$1000,$D183,[1]week1!$J$1:$J$1000)</f>
        <v>#VALUE!</v>
      </c>
      <c r="AA183" s="124" t="e">
        <f>SUMIF('[1]week 2'!$F$1:$F$936,$D183,'[1]week 2'!$J$1:$J$936)</f>
        <v>#VALUE!</v>
      </c>
      <c r="AB183" s="124" t="e">
        <f>SUMIF([1]week3!$F$1:$F$1000,$D183,[1]week3!$J$1:$J$1000)</f>
        <v>#VALUE!</v>
      </c>
      <c r="AC183" s="124" t="e">
        <f>SUMIF([1]week4!$F$1:$F$1000,$D183,[1]week4!$J$1:$J$1000)</f>
        <v>#VALUE!</v>
      </c>
      <c r="AD183" s="124" t="e">
        <f>SUMIF([1]week5!$F$1:$F$1000,$D183,[1]week5!$J$1:$J$1000)</f>
        <v>#VALUE!</v>
      </c>
      <c r="AE183" s="135" t="e">
        <f>SUMIF([1]week7!$F$1:$F$1000,$D183,[1]week7!$J$1:$J$1000)</f>
        <v>#VALUE!</v>
      </c>
      <c r="AF183" s="124" t="e">
        <f>SUMIF([1]week6!$F$1:$F$1000,$D183,[1]week6!$J$1:$J$1000)</f>
        <v>#VALUE!</v>
      </c>
      <c r="AG183" s="124" t="e">
        <f>SUMIF([1]week8!$F$1:$F$1000,$D183,[1]week8!$J$1:$J$1000)</f>
        <v>#VALUE!</v>
      </c>
      <c r="AH183" s="124" t="e">
        <f>SUMIF([1]week9!$F$1:$F$1000,$D183,[1]week9!$J$1:$J$1000)</f>
        <v>#VALUE!</v>
      </c>
      <c r="AI183" s="124" t="e">
        <f>SUMIF([1]week10!$F$1:$F$1000,$D183,[1]week10!$J$1:$J$1000)</f>
        <v>#VALUE!</v>
      </c>
      <c r="AJ183" s="124" t="e">
        <f>SUMIF([1]week11!$F$1:$F$1000,$D183,[1]week11!$J$1:$J$1000)</f>
        <v>#VALUE!</v>
      </c>
      <c r="AK183" s="124" t="e">
        <f>SUMIF([1]week12!$F$1:$F$1000,$D183,[1]week12!$J$1:$J$1000)</f>
        <v>#VALUE!</v>
      </c>
      <c r="AL183" s="124" t="e">
        <f>SUMIF([1]week13!$F$1:$F$1000,$D183,[1]week13!$J$1:$J$1000)</f>
        <v>#VALUE!</v>
      </c>
      <c r="AM183" s="124" t="e">
        <f>SUMIF([1]week14!$F$1:$F$1000,$D183,[1]week14!$J$1:$J$1000)</f>
        <v>#VALUE!</v>
      </c>
      <c r="AN183" s="124" t="e">
        <f>SUMIF([1]week15!$F$1:$F$1000,$D183,[1]week15!$J$1:$J$1000)</f>
        <v>#VALUE!</v>
      </c>
      <c r="AP183" s="136" t="e">
        <f t="shared" si="8"/>
        <v>#VALUE!</v>
      </c>
      <c r="AQ183" s="124" t="e">
        <f>SUMIF([1]week1!$F$1:$F$1000,$D183,[1]week1!$I$1:$I$1000)</f>
        <v>#VALUE!</v>
      </c>
      <c r="AR183" s="124" t="e">
        <f>SUMIF('[1]week 2'!$F$1:$F$936,$D183,'[1]week 2'!$I$1:$I$936)</f>
        <v>#VALUE!</v>
      </c>
      <c r="AS183" s="124" t="e">
        <f>SUMIF([1]week3!$F$1:$F$1000,$D183,[1]week3!$I$1:$I$1000)</f>
        <v>#VALUE!</v>
      </c>
      <c r="AT183" s="124" t="e">
        <f>SUMIF([1]week4!$F$1:$F$1000,$D183,[1]week4!$I$1:$I$1000)</f>
        <v>#VALUE!</v>
      </c>
      <c r="AU183" s="124" t="e">
        <f>SUMIF([1]week5!$F$1:$F$1000,$D183,[1]week5!$I$1:$I$1000)</f>
        <v>#VALUE!</v>
      </c>
      <c r="AV183" s="135" t="e">
        <f>SUMIF([1]week7!$F$1:$F$1000,$D183,[1]week7!$I$1:$I$1000)</f>
        <v>#VALUE!</v>
      </c>
      <c r="AW183" s="124" t="e">
        <f>SUMIF([1]week6!$F$1:$F$1000,$D183,[1]week6!$I$1:$I$1000)</f>
        <v>#VALUE!</v>
      </c>
      <c r="AX183" s="124" t="e">
        <f>SUMIF([1]week8!$F$1:$F$1000,$D183,[1]week8!$I$1:$I$1000)</f>
        <v>#VALUE!</v>
      </c>
      <c r="AY183" s="124" t="e">
        <f>SUMIF([1]week9!$F$1:$F$1000,$D183,[1]week9!$I$1:$I$1000)</f>
        <v>#VALUE!</v>
      </c>
      <c r="AZ183" s="124" t="e">
        <f>SUMIF([1]week10!$F$1:$F$1000,$D183,[1]week10!$I$1:$I$1000)</f>
        <v>#VALUE!</v>
      </c>
      <c r="BA183" s="124" t="e">
        <f>SUMIF([1]week11!$F$1:$F$1000,$D183,[1]week11!$I$1:$I$1000)</f>
        <v>#VALUE!</v>
      </c>
      <c r="BB183" s="124" t="e">
        <f>SUMIF([1]week12!$F$1:$F$1000,$D183,[1]week12!$I$1:$I$1000)</f>
        <v>#VALUE!</v>
      </c>
      <c r="BC183" s="124" t="e">
        <f>SUMIF([1]week13!$F$1:$F$1000,$D183,[1]week13!$I$1:$I$1000)</f>
        <v>#VALUE!</v>
      </c>
      <c r="BD183" s="124" t="e">
        <f>SUMIF([1]week14!$F$1:$F$1000,$D183,[1]week14!$I$1:$I$1000)</f>
        <v>#VALUE!</v>
      </c>
      <c r="BE183" s="124" t="e">
        <f>SUMIF([1]week15!$F$1:$F$1000,$D183,[1]week15!$I$1:$I$1000)</f>
        <v>#VALUE!</v>
      </c>
    </row>
    <row r="184" spans="1:57" ht="13.5" customHeight="1">
      <c r="A184" t="s">
        <v>12</v>
      </c>
      <c r="B184" s="148" t="s">
        <v>31</v>
      </c>
      <c r="C184" s="118">
        <v>4</v>
      </c>
      <c r="D184" s="150" t="s">
        <v>206</v>
      </c>
      <c r="E184" s="120" t="s">
        <v>112</v>
      </c>
      <c r="F184" s="121" t="e">
        <f t="shared" si="6"/>
        <v>#REF!</v>
      </c>
      <c r="H184" s="118" t="e">
        <f>COUNTIF([1]week1!#REF!,$D184)</f>
        <v>#REF!</v>
      </c>
      <c r="I184" s="118" t="e">
        <f>COUNTIF('[1]week 2'!#REF!,$D184)</f>
        <v>#REF!</v>
      </c>
      <c r="J184" s="118" t="e">
        <f>COUNTIF([1]week3!#REF!,$D184)</f>
        <v>#REF!</v>
      </c>
      <c r="K184" s="118" t="e">
        <f>COUNTIF([1]week4!#REF!,$D184)</f>
        <v>#REF!</v>
      </c>
      <c r="L184" s="118" t="e">
        <f>COUNTIF([1]week5!#REF!,$D184)</f>
        <v>#REF!</v>
      </c>
      <c r="M184" s="118" t="e">
        <f>COUNTIF([1]week6!#REF!,$D184)</f>
        <v>#REF!</v>
      </c>
      <c r="N184" s="118" t="e">
        <f>COUNTIF([1]week7!#REF!,$D184)</f>
        <v>#REF!</v>
      </c>
      <c r="O184" s="118" t="e">
        <f>COUNTIF([1]week8!#REF!,$D184)</f>
        <v>#REF!</v>
      </c>
      <c r="P184" s="118" t="e">
        <f>COUNTIF([1]week9!#REF!,$D184)</f>
        <v>#REF!</v>
      </c>
      <c r="Q184" s="118" t="e">
        <f>COUNTIF([1]week10!#REF!,$D184)</f>
        <v>#REF!</v>
      </c>
      <c r="R184" s="118" t="e">
        <f>COUNTIF([1]week11!#REF!,$D184)</f>
        <v>#REF!</v>
      </c>
      <c r="S184" s="118" t="e">
        <f>COUNTIF([1]week12!#REF!,$D184)</f>
        <v>#REF!</v>
      </c>
      <c r="T184" s="118" t="e">
        <f>COUNTIF([1]week13!#REF!,$D184)</f>
        <v>#REF!</v>
      </c>
      <c r="U184" s="118" t="e">
        <f>COUNTIF([1]week14!#REF!,$D184)</f>
        <v>#REF!</v>
      </c>
      <c r="V184" s="118" t="e">
        <f>COUNTIF([1]week15!#REF!,$D184)</f>
        <v>#REF!</v>
      </c>
      <c r="Y184" s="124" t="e">
        <f t="shared" si="7"/>
        <v>#VALUE!</v>
      </c>
      <c r="Z184" s="124" t="e">
        <f>SUMIF([1]week1!$F$1:$F$1000,$D184,[1]week1!$J$1:$J$1000)</f>
        <v>#VALUE!</v>
      </c>
      <c r="AA184" s="124" t="e">
        <f>SUMIF('[1]week 2'!$F$1:$F$936,$D184,'[1]week 2'!$J$1:$J$936)</f>
        <v>#VALUE!</v>
      </c>
      <c r="AB184" s="124" t="e">
        <f>SUMIF([1]week3!$F$1:$F$1000,$D184,[1]week3!$J$1:$J$1000)</f>
        <v>#VALUE!</v>
      </c>
      <c r="AC184" s="124" t="e">
        <f>SUMIF([1]week4!$F$1:$F$1000,$D184,[1]week4!$J$1:$J$1000)</f>
        <v>#VALUE!</v>
      </c>
      <c r="AD184" s="124" t="e">
        <f>SUMIF([1]week5!$F$1:$F$1000,$D184,[1]week5!$J$1:$J$1000)</f>
        <v>#VALUE!</v>
      </c>
      <c r="AE184" s="135" t="e">
        <f>SUMIF([1]week7!$F$1:$F$1000,$D184,[1]week7!$J$1:$J$1000)</f>
        <v>#VALUE!</v>
      </c>
      <c r="AF184" s="124" t="e">
        <f>SUMIF([1]week6!$F$1:$F$1000,$D184,[1]week6!$J$1:$J$1000)</f>
        <v>#VALUE!</v>
      </c>
      <c r="AG184" s="124" t="e">
        <f>SUMIF([1]week8!$F$1:$F$1000,$D184,[1]week8!$J$1:$J$1000)</f>
        <v>#VALUE!</v>
      </c>
      <c r="AH184" s="124" t="e">
        <f>SUMIF([1]week9!$F$1:$F$1000,$D184,[1]week9!$J$1:$J$1000)</f>
        <v>#VALUE!</v>
      </c>
      <c r="AI184" s="124" t="e">
        <f>SUMIF([1]week10!$F$1:$F$1000,$D184,[1]week10!$J$1:$J$1000)</f>
        <v>#VALUE!</v>
      </c>
      <c r="AJ184" s="124" t="e">
        <f>SUMIF([1]week11!$F$1:$F$1000,$D184,[1]week11!$J$1:$J$1000)</f>
        <v>#VALUE!</v>
      </c>
      <c r="AK184" s="124" t="e">
        <f>SUMIF([1]week12!$F$1:$F$1000,$D184,[1]week12!$J$1:$J$1000)</f>
        <v>#VALUE!</v>
      </c>
      <c r="AL184" s="124" t="e">
        <f>SUMIF([1]week13!$F$1:$F$1000,$D184,[1]week13!$J$1:$J$1000)</f>
        <v>#VALUE!</v>
      </c>
      <c r="AM184" s="124" t="e">
        <f>SUMIF([1]week14!$F$1:$F$1000,$D184,[1]week14!$J$1:$J$1000)</f>
        <v>#VALUE!</v>
      </c>
      <c r="AN184" s="124" t="e">
        <f>SUMIF([1]week15!$F$1:$F$1000,$D184,[1]week15!$J$1:$J$1000)</f>
        <v>#VALUE!</v>
      </c>
      <c r="AP184" s="136" t="e">
        <f t="shared" si="8"/>
        <v>#VALUE!</v>
      </c>
      <c r="AQ184" s="124" t="e">
        <f>SUMIF([1]week1!$F$1:$F$1000,$D184,[1]week1!$I$1:$I$1000)</f>
        <v>#VALUE!</v>
      </c>
      <c r="AR184" s="124" t="e">
        <f>SUMIF('[1]week 2'!$F$1:$F$936,$D184,'[1]week 2'!$I$1:$I$936)</f>
        <v>#VALUE!</v>
      </c>
      <c r="AS184" s="124" t="e">
        <f>SUMIF([1]week3!$F$1:$F$1000,$D184,[1]week3!$I$1:$I$1000)</f>
        <v>#VALUE!</v>
      </c>
      <c r="AT184" s="124" t="e">
        <f>SUMIF([1]week4!$F$1:$F$1000,$D184,[1]week4!$I$1:$I$1000)</f>
        <v>#VALUE!</v>
      </c>
      <c r="AU184" s="124" t="e">
        <f>SUMIF([1]week5!$F$1:$F$1000,$D184,[1]week5!$I$1:$I$1000)</f>
        <v>#VALUE!</v>
      </c>
      <c r="AV184" s="135" t="e">
        <f>SUMIF([1]week7!$F$1:$F$1000,$D184,[1]week7!$I$1:$I$1000)</f>
        <v>#VALUE!</v>
      </c>
      <c r="AW184" s="124" t="e">
        <f>SUMIF([1]week6!$F$1:$F$1000,$D184,[1]week6!$I$1:$I$1000)</f>
        <v>#VALUE!</v>
      </c>
      <c r="AX184" s="124" t="e">
        <f>SUMIF([1]week8!$F$1:$F$1000,$D184,[1]week8!$I$1:$I$1000)</f>
        <v>#VALUE!</v>
      </c>
      <c r="AY184" s="124" t="e">
        <f>SUMIF([1]week9!$F$1:$F$1000,$D184,[1]week9!$I$1:$I$1000)</f>
        <v>#VALUE!</v>
      </c>
      <c r="AZ184" s="124" t="e">
        <f>SUMIF([1]week10!$F$1:$F$1000,$D184,[1]week10!$I$1:$I$1000)</f>
        <v>#VALUE!</v>
      </c>
      <c r="BA184" s="124" t="e">
        <f>SUMIF([1]week11!$F$1:$F$1000,$D184,[1]week11!$I$1:$I$1000)</f>
        <v>#VALUE!</v>
      </c>
      <c r="BB184" s="124" t="e">
        <f>SUMIF([1]week12!$F$1:$F$1000,$D184,[1]week12!$I$1:$I$1000)</f>
        <v>#VALUE!</v>
      </c>
      <c r="BC184" s="124" t="e">
        <f>SUMIF([1]week13!$F$1:$F$1000,$D184,[1]week13!$I$1:$I$1000)</f>
        <v>#VALUE!</v>
      </c>
      <c r="BD184" s="124" t="e">
        <f>SUMIF([1]week14!$F$1:$F$1000,$D184,[1]week14!$I$1:$I$1000)</f>
        <v>#VALUE!</v>
      </c>
      <c r="BE184" s="124" t="e">
        <f>SUMIF([1]week15!$F$1:$F$1000,$D184,[1]week15!$I$1:$I$1000)</f>
        <v>#VALUE!</v>
      </c>
    </row>
    <row r="185" spans="1:57" ht="13.5" customHeight="1">
      <c r="A185" t="s">
        <v>12</v>
      </c>
      <c r="B185" s="148" t="s">
        <v>31</v>
      </c>
      <c r="C185" s="118">
        <v>5</v>
      </c>
      <c r="D185" s="142" t="s">
        <v>207</v>
      </c>
      <c r="E185" s="120" t="s">
        <v>112</v>
      </c>
      <c r="F185" s="121" t="e">
        <f t="shared" si="6"/>
        <v>#REF!</v>
      </c>
      <c r="H185" s="118" t="e">
        <f>COUNTIF([1]week1!#REF!,$D185)</f>
        <v>#REF!</v>
      </c>
      <c r="I185" s="118" t="e">
        <f>COUNTIF('[1]week 2'!#REF!,$D185)</f>
        <v>#REF!</v>
      </c>
      <c r="J185" s="118" t="e">
        <f>COUNTIF([1]week3!#REF!,$D185)</f>
        <v>#REF!</v>
      </c>
      <c r="K185" s="118" t="e">
        <f>COUNTIF([1]week4!#REF!,$D185)</f>
        <v>#REF!</v>
      </c>
      <c r="L185" s="118" t="e">
        <f>COUNTIF([1]week5!#REF!,$D185)</f>
        <v>#REF!</v>
      </c>
      <c r="M185" s="118" t="e">
        <f>COUNTIF([1]week6!#REF!,$D185)</f>
        <v>#REF!</v>
      </c>
      <c r="N185" s="118" t="e">
        <f>COUNTIF([1]week7!#REF!,$D185)</f>
        <v>#REF!</v>
      </c>
      <c r="O185" s="118" t="e">
        <f>COUNTIF([1]week8!#REF!,$D185)</f>
        <v>#REF!</v>
      </c>
      <c r="P185" s="118" t="e">
        <f>COUNTIF([1]week9!#REF!,$D185)</f>
        <v>#REF!</v>
      </c>
      <c r="Q185" s="118" t="e">
        <f>COUNTIF([1]week10!#REF!,$D185)</f>
        <v>#REF!</v>
      </c>
      <c r="R185" s="118" t="e">
        <f>COUNTIF([1]week11!#REF!,$D185)</f>
        <v>#REF!</v>
      </c>
      <c r="S185" s="118" t="e">
        <f>COUNTIF([1]week12!#REF!,$D185)</f>
        <v>#REF!</v>
      </c>
      <c r="T185" s="118" t="e">
        <f>COUNTIF([1]week13!#REF!,$D185)</f>
        <v>#REF!</v>
      </c>
      <c r="U185" s="118" t="e">
        <f>COUNTIF([1]week14!#REF!,$D185)</f>
        <v>#REF!</v>
      </c>
      <c r="V185" s="118" t="e">
        <f>COUNTIF([1]week15!#REF!,$D185)</f>
        <v>#REF!</v>
      </c>
      <c r="Y185" s="124" t="e">
        <f t="shared" si="7"/>
        <v>#VALUE!</v>
      </c>
      <c r="Z185" s="124" t="e">
        <f>SUMIF([1]week1!$F$1:$F$1000,$D185,[1]week1!$J$1:$J$1000)</f>
        <v>#VALUE!</v>
      </c>
      <c r="AA185" s="124" t="e">
        <f>SUMIF('[1]week 2'!$F$1:$F$936,$D185,'[1]week 2'!$J$1:$J$936)</f>
        <v>#VALUE!</v>
      </c>
      <c r="AB185" s="124" t="e">
        <f>SUMIF([1]week3!$F$1:$F$1000,$D185,[1]week3!$J$1:$J$1000)</f>
        <v>#VALUE!</v>
      </c>
      <c r="AC185" s="124" t="e">
        <f>SUMIF([1]week4!$F$1:$F$1000,$D185,[1]week4!$J$1:$J$1000)</f>
        <v>#VALUE!</v>
      </c>
      <c r="AD185" s="124" t="e">
        <f>SUMIF([1]week5!$F$1:$F$1000,$D185,[1]week5!$J$1:$J$1000)</f>
        <v>#VALUE!</v>
      </c>
      <c r="AE185" s="135" t="e">
        <f>SUMIF([1]week7!$F$1:$F$1000,$D185,[1]week7!$J$1:$J$1000)</f>
        <v>#VALUE!</v>
      </c>
      <c r="AF185" s="124" t="e">
        <f>SUMIF([1]week6!$F$1:$F$1000,$D185,[1]week6!$J$1:$J$1000)</f>
        <v>#VALUE!</v>
      </c>
      <c r="AG185" s="124" t="e">
        <f>SUMIF([1]week8!$F$1:$F$1000,$D185,[1]week8!$J$1:$J$1000)</f>
        <v>#VALUE!</v>
      </c>
      <c r="AH185" s="124" t="e">
        <f>SUMIF([1]week9!$F$1:$F$1000,$D185,[1]week9!$J$1:$J$1000)</f>
        <v>#VALUE!</v>
      </c>
      <c r="AI185" s="124" t="e">
        <f>SUMIF([1]week10!$F$1:$F$1000,$D185,[1]week10!$J$1:$J$1000)</f>
        <v>#VALUE!</v>
      </c>
      <c r="AJ185" s="124" t="e">
        <f>SUMIF([1]week11!$F$1:$F$1000,$D185,[1]week11!$J$1:$J$1000)</f>
        <v>#VALUE!</v>
      </c>
      <c r="AK185" s="124" t="e">
        <f>SUMIF([1]week12!$F$1:$F$1000,$D185,[1]week12!$J$1:$J$1000)</f>
        <v>#VALUE!</v>
      </c>
      <c r="AL185" s="124" t="e">
        <f>SUMIF([1]week13!$F$1:$F$1000,$D185,[1]week13!$J$1:$J$1000)</f>
        <v>#VALUE!</v>
      </c>
      <c r="AM185" s="124" t="e">
        <f>SUMIF([1]week14!$F$1:$F$1000,$D185,[1]week14!$J$1:$J$1000)</f>
        <v>#VALUE!</v>
      </c>
      <c r="AN185" s="124" t="e">
        <f>SUMIF([1]week15!$F$1:$F$1000,$D185,[1]week15!$J$1:$J$1000)</f>
        <v>#VALUE!</v>
      </c>
      <c r="AP185" s="136" t="e">
        <f t="shared" si="8"/>
        <v>#VALUE!</v>
      </c>
      <c r="AQ185" s="124" t="e">
        <f>SUMIF([1]week1!$F$1:$F$1000,$D185,[1]week1!$I$1:$I$1000)</f>
        <v>#VALUE!</v>
      </c>
      <c r="AR185" s="124" t="e">
        <f>SUMIF('[1]week 2'!$F$1:$F$936,$D185,'[1]week 2'!$I$1:$I$936)</f>
        <v>#VALUE!</v>
      </c>
      <c r="AS185" s="124" t="e">
        <f>SUMIF([1]week3!$F$1:$F$1000,$D185,[1]week3!$I$1:$I$1000)</f>
        <v>#VALUE!</v>
      </c>
      <c r="AT185" s="124" t="e">
        <f>SUMIF([1]week4!$F$1:$F$1000,$D185,[1]week4!$I$1:$I$1000)</f>
        <v>#VALUE!</v>
      </c>
      <c r="AU185" s="124" t="e">
        <f>SUMIF([1]week5!$F$1:$F$1000,$D185,[1]week5!$I$1:$I$1000)</f>
        <v>#VALUE!</v>
      </c>
      <c r="AV185" s="135" t="e">
        <f>SUMIF([1]week7!$F$1:$F$1000,$D185,[1]week7!$I$1:$I$1000)</f>
        <v>#VALUE!</v>
      </c>
      <c r="AW185" s="124" t="e">
        <f>SUMIF([1]week6!$F$1:$F$1000,$D185,[1]week6!$I$1:$I$1000)</f>
        <v>#VALUE!</v>
      </c>
      <c r="AX185" s="124" t="e">
        <f>SUMIF([1]week8!$F$1:$F$1000,$D185,[1]week8!$I$1:$I$1000)</f>
        <v>#VALUE!</v>
      </c>
      <c r="AY185" s="124" t="e">
        <f>SUMIF([1]week9!$F$1:$F$1000,$D185,[1]week9!$I$1:$I$1000)</f>
        <v>#VALUE!</v>
      </c>
      <c r="AZ185" s="124" t="e">
        <f>SUMIF([1]week10!$F$1:$F$1000,$D185,[1]week10!$I$1:$I$1000)</f>
        <v>#VALUE!</v>
      </c>
      <c r="BA185" s="124" t="e">
        <f>SUMIF([1]week11!$F$1:$F$1000,$D185,[1]week11!$I$1:$I$1000)</f>
        <v>#VALUE!</v>
      </c>
      <c r="BB185" s="124" t="e">
        <f>SUMIF([1]week12!$F$1:$F$1000,$D185,[1]week12!$I$1:$I$1000)</f>
        <v>#VALUE!</v>
      </c>
      <c r="BC185" s="124" t="e">
        <f>SUMIF([1]week13!$F$1:$F$1000,$D185,[1]week13!$I$1:$I$1000)</f>
        <v>#VALUE!</v>
      </c>
      <c r="BD185" s="124" t="e">
        <f>SUMIF([1]week14!$F$1:$F$1000,$D185,[1]week14!$I$1:$I$1000)</f>
        <v>#VALUE!</v>
      </c>
      <c r="BE185" s="124" t="e">
        <f>SUMIF([1]week15!$F$1:$F$1000,$D185,[1]week15!$I$1:$I$1000)</f>
        <v>#VALUE!</v>
      </c>
    </row>
    <row r="186" spans="1:57" ht="13.5" customHeight="1">
      <c r="A186" t="s">
        <v>12</v>
      </c>
      <c r="B186" s="148" t="s">
        <v>31</v>
      </c>
      <c r="C186" s="118">
        <v>6</v>
      </c>
      <c r="D186" s="142" t="s">
        <v>208</v>
      </c>
      <c r="E186" s="120" t="s">
        <v>112</v>
      </c>
      <c r="F186" s="121" t="e">
        <f t="shared" si="6"/>
        <v>#REF!</v>
      </c>
      <c r="H186" s="118" t="e">
        <f>COUNTIF([1]week1!#REF!,$D186)</f>
        <v>#REF!</v>
      </c>
      <c r="I186" s="118" t="e">
        <f>COUNTIF('[1]week 2'!#REF!,$D186)</f>
        <v>#REF!</v>
      </c>
      <c r="J186" s="118" t="e">
        <f>COUNTIF([1]week3!#REF!,$D186)</f>
        <v>#REF!</v>
      </c>
      <c r="K186" s="118" t="e">
        <f>COUNTIF([1]week4!#REF!,$D186)</f>
        <v>#REF!</v>
      </c>
      <c r="L186" s="118" t="e">
        <f>COUNTIF([1]week5!#REF!,$D186)</f>
        <v>#REF!</v>
      </c>
      <c r="M186" s="118" t="e">
        <f>COUNTIF([1]week6!#REF!,$D186)</f>
        <v>#REF!</v>
      </c>
      <c r="N186" s="118" t="e">
        <f>COUNTIF([1]week7!#REF!,$D186)</f>
        <v>#REF!</v>
      </c>
      <c r="O186" s="118" t="e">
        <f>COUNTIF([1]week8!#REF!,$D186)</f>
        <v>#REF!</v>
      </c>
      <c r="P186" s="118" t="e">
        <f>COUNTIF([1]week9!#REF!,$D186)</f>
        <v>#REF!</v>
      </c>
      <c r="Q186" s="118" t="e">
        <f>COUNTIF([1]week10!#REF!,$D186)</f>
        <v>#REF!</v>
      </c>
      <c r="R186" s="118" t="e">
        <f>COUNTIF([1]week11!#REF!,$D186)</f>
        <v>#REF!</v>
      </c>
      <c r="S186" s="118" t="e">
        <f>COUNTIF([1]week12!#REF!,$D186)</f>
        <v>#REF!</v>
      </c>
      <c r="T186" s="118" t="e">
        <f>COUNTIF([1]week13!#REF!,$D186)</f>
        <v>#REF!</v>
      </c>
      <c r="U186" s="118" t="e">
        <f>COUNTIF([1]week14!#REF!,$D186)</f>
        <v>#REF!</v>
      </c>
      <c r="V186" s="118" t="e">
        <f>COUNTIF([1]week15!#REF!,$D186)</f>
        <v>#REF!</v>
      </c>
      <c r="Y186" s="124" t="e">
        <f t="shared" si="7"/>
        <v>#VALUE!</v>
      </c>
      <c r="Z186" s="124" t="e">
        <f>SUMIF([1]week1!$F$1:$F$1000,$D186,[1]week1!$J$1:$J$1000)</f>
        <v>#VALUE!</v>
      </c>
      <c r="AA186" s="124" t="e">
        <f>SUMIF('[1]week 2'!$F$1:$F$936,$D186,'[1]week 2'!$J$1:$J$936)</f>
        <v>#VALUE!</v>
      </c>
      <c r="AB186" s="124" t="e">
        <f>SUMIF([1]week3!$F$1:$F$1000,$D186,[1]week3!$J$1:$J$1000)</f>
        <v>#VALUE!</v>
      </c>
      <c r="AC186" s="124" t="e">
        <f>SUMIF([1]week4!$F$1:$F$1000,$D186,[1]week4!$J$1:$J$1000)</f>
        <v>#VALUE!</v>
      </c>
      <c r="AD186" s="124" t="e">
        <f>SUMIF([1]week5!$F$1:$F$1000,$D186,[1]week5!$J$1:$J$1000)</f>
        <v>#VALUE!</v>
      </c>
      <c r="AE186" s="135" t="e">
        <f>SUMIF([1]week7!$F$1:$F$1000,$D186,[1]week7!$J$1:$J$1000)</f>
        <v>#VALUE!</v>
      </c>
      <c r="AF186" s="124" t="e">
        <f>SUMIF([1]week6!$F$1:$F$1000,$D186,[1]week6!$J$1:$J$1000)</f>
        <v>#VALUE!</v>
      </c>
      <c r="AG186" s="124" t="e">
        <f>SUMIF([1]week8!$F$1:$F$1000,$D186,[1]week8!$J$1:$J$1000)</f>
        <v>#VALUE!</v>
      </c>
      <c r="AH186" s="124" t="e">
        <f>SUMIF([1]week9!$F$1:$F$1000,$D186,[1]week9!$J$1:$J$1000)</f>
        <v>#VALUE!</v>
      </c>
      <c r="AI186" s="124" t="e">
        <f>SUMIF([1]week10!$F$1:$F$1000,$D186,[1]week10!$J$1:$J$1000)</f>
        <v>#VALUE!</v>
      </c>
      <c r="AJ186" s="124" t="e">
        <f>SUMIF([1]week11!$F$1:$F$1000,$D186,[1]week11!$J$1:$J$1000)</f>
        <v>#VALUE!</v>
      </c>
      <c r="AK186" s="124" t="e">
        <f>SUMIF([1]week12!$F$1:$F$1000,$D186,[1]week12!$J$1:$J$1000)</f>
        <v>#VALUE!</v>
      </c>
      <c r="AL186" s="124" t="e">
        <f>SUMIF([1]week13!$F$1:$F$1000,$D186,[1]week13!$J$1:$J$1000)</f>
        <v>#VALUE!</v>
      </c>
      <c r="AM186" s="124" t="e">
        <f>SUMIF([1]week14!$F$1:$F$1000,$D186,[1]week14!$J$1:$J$1000)</f>
        <v>#VALUE!</v>
      </c>
      <c r="AN186" s="124" t="e">
        <f>SUMIF([1]week15!$F$1:$F$1000,$D186,[1]week15!$J$1:$J$1000)</f>
        <v>#VALUE!</v>
      </c>
      <c r="AP186" s="136" t="e">
        <f t="shared" si="8"/>
        <v>#VALUE!</v>
      </c>
      <c r="AQ186" s="124" t="e">
        <f>SUMIF([1]week1!$F$1:$F$1000,$D186,[1]week1!$I$1:$I$1000)</f>
        <v>#VALUE!</v>
      </c>
      <c r="AR186" s="124" t="e">
        <f>SUMIF('[1]week 2'!$F$1:$F$936,$D186,'[1]week 2'!$I$1:$I$936)</f>
        <v>#VALUE!</v>
      </c>
      <c r="AS186" s="124" t="e">
        <f>SUMIF([1]week3!$F$1:$F$1000,$D186,[1]week3!$I$1:$I$1000)</f>
        <v>#VALUE!</v>
      </c>
      <c r="AT186" s="124" t="e">
        <f>SUMIF([1]week4!$F$1:$F$1000,$D186,[1]week4!$I$1:$I$1000)</f>
        <v>#VALUE!</v>
      </c>
      <c r="AU186" s="124" t="e">
        <f>SUMIF([1]week5!$F$1:$F$1000,$D186,[1]week5!$I$1:$I$1000)</f>
        <v>#VALUE!</v>
      </c>
      <c r="AV186" s="135" t="e">
        <f>SUMIF([1]week7!$F$1:$F$1000,$D186,[1]week7!$I$1:$I$1000)</f>
        <v>#VALUE!</v>
      </c>
      <c r="AW186" s="124" t="e">
        <f>SUMIF([1]week6!$F$1:$F$1000,$D186,[1]week6!$I$1:$I$1000)</f>
        <v>#VALUE!</v>
      </c>
      <c r="AX186" s="124" t="e">
        <f>SUMIF([1]week8!$F$1:$F$1000,$D186,[1]week8!$I$1:$I$1000)</f>
        <v>#VALUE!</v>
      </c>
      <c r="AY186" s="124" t="e">
        <f>SUMIF([1]week9!$F$1:$F$1000,$D186,[1]week9!$I$1:$I$1000)</f>
        <v>#VALUE!</v>
      </c>
      <c r="AZ186" s="124" t="e">
        <f>SUMIF([1]week10!$F$1:$F$1000,$D186,[1]week10!$I$1:$I$1000)</f>
        <v>#VALUE!</v>
      </c>
      <c r="BA186" s="124" t="e">
        <f>SUMIF([1]week11!$F$1:$F$1000,$D186,[1]week11!$I$1:$I$1000)</f>
        <v>#VALUE!</v>
      </c>
      <c r="BB186" s="124" t="e">
        <f>SUMIF([1]week12!$F$1:$F$1000,$D186,[1]week12!$I$1:$I$1000)</f>
        <v>#VALUE!</v>
      </c>
      <c r="BC186" s="124" t="e">
        <f>SUMIF([1]week13!$F$1:$F$1000,$D186,[1]week13!$I$1:$I$1000)</f>
        <v>#VALUE!</v>
      </c>
      <c r="BD186" s="124" t="e">
        <f>SUMIF([1]week14!$F$1:$F$1000,$D186,[1]week14!$I$1:$I$1000)</f>
        <v>#VALUE!</v>
      </c>
      <c r="BE186" s="124" t="e">
        <f>SUMIF([1]week15!$F$1:$F$1000,$D186,[1]week15!$I$1:$I$1000)</f>
        <v>#VALUE!</v>
      </c>
    </row>
    <row r="187" spans="1:57" ht="13.5" customHeight="1">
      <c r="A187" t="s">
        <v>12</v>
      </c>
      <c r="B187" s="148" t="s">
        <v>31</v>
      </c>
      <c r="C187" s="118">
        <v>7</v>
      </c>
      <c r="D187" s="142" t="s">
        <v>209</v>
      </c>
      <c r="E187" s="120" t="s">
        <v>112</v>
      </c>
      <c r="F187" s="121" t="e">
        <f t="shared" si="6"/>
        <v>#REF!</v>
      </c>
      <c r="H187" s="118" t="e">
        <f>COUNTIF([1]week1!#REF!,$D187)</f>
        <v>#REF!</v>
      </c>
      <c r="I187" s="118" t="e">
        <f>COUNTIF('[1]week 2'!#REF!,$D187)</f>
        <v>#REF!</v>
      </c>
      <c r="J187" s="118" t="e">
        <f>COUNTIF([1]week3!#REF!,$D187)</f>
        <v>#REF!</v>
      </c>
      <c r="K187" s="118" t="e">
        <f>COUNTIF([1]week4!#REF!,$D187)</f>
        <v>#REF!</v>
      </c>
      <c r="L187" s="118" t="e">
        <f>COUNTIF([1]week5!#REF!,$D187)</f>
        <v>#REF!</v>
      </c>
      <c r="M187" s="118" t="e">
        <f>COUNTIF([1]week6!#REF!,$D187)</f>
        <v>#REF!</v>
      </c>
      <c r="N187" s="118" t="e">
        <f>COUNTIF([1]week7!#REF!,$D187)</f>
        <v>#REF!</v>
      </c>
      <c r="O187" s="118" t="e">
        <f>COUNTIF([1]week8!#REF!,$D187)</f>
        <v>#REF!</v>
      </c>
      <c r="P187" s="118" t="e">
        <f>COUNTIF([1]week9!#REF!,$D187)</f>
        <v>#REF!</v>
      </c>
      <c r="Q187" s="118" t="e">
        <f>COUNTIF([1]week10!#REF!,$D187)</f>
        <v>#REF!</v>
      </c>
      <c r="R187" s="118" t="e">
        <f>COUNTIF([1]week11!#REF!,$D187)</f>
        <v>#REF!</v>
      </c>
      <c r="S187" s="118" t="e">
        <f>COUNTIF([1]week12!#REF!,$D187)</f>
        <v>#REF!</v>
      </c>
      <c r="T187" s="118" t="e">
        <f>COUNTIF([1]week13!#REF!,$D187)</f>
        <v>#REF!</v>
      </c>
      <c r="U187" s="118" t="e">
        <f>COUNTIF([1]week14!#REF!,$D187)</f>
        <v>#REF!</v>
      </c>
      <c r="V187" s="118" t="e">
        <f>COUNTIF([1]week15!#REF!,$D187)</f>
        <v>#REF!</v>
      </c>
      <c r="Y187" s="124" t="e">
        <f t="shared" si="7"/>
        <v>#VALUE!</v>
      </c>
      <c r="Z187" s="124" t="e">
        <f>SUMIF([1]week1!$F$1:$F$1000,$D187,[1]week1!$J$1:$J$1000)</f>
        <v>#VALUE!</v>
      </c>
      <c r="AA187" s="124" t="e">
        <f>SUMIF('[1]week 2'!$F$1:$F$936,$D187,'[1]week 2'!$J$1:$J$936)</f>
        <v>#VALUE!</v>
      </c>
      <c r="AB187" s="124" t="e">
        <f>SUMIF([1]week3!$F$1:$F$1000,$D187,[1]week3!$J$1:$J$1000)</f>
        <v>#VALUE!</v>
      </c>
      <c r="AC187" s="124" t="e">
        <f>SUMIF([1]week4!$F$1:$F$1000,$D187,[1]week4!$J$1:$J$1000)</f>
        <v>#VALUE!</v>
      </c>
      <c r="AD187" s="124" t="e">
        <f>SUMIF([1]week5!$F$1:$F$1000,$D187,[1]week5!$J$1:$J$1000)</f>
        <v>#VALUE!</v>
      </c>
      <c r="AE187" s="135" t="e">
        <f>SUMIF([1]week7!$F$1:$F$1000,$D187,[1]week7!$J$1:$J$1000)</f>
        <v>#VALUE!</v>
      </c>
      <c r="AF187" s="124" t="e">
        <f>SUMIF([1]week6!$F$1:$F$1000,$D187,[1]week6!$J$1:$J$1000)</f>
        <v>#VALUE!</v>
      </c>
      <c r="AG187" s="124" t="e">
        <f>SUMIF([1]week8!$F$1:$F$1000,$D187,[1]week8!$J$1:$J$1000)</f>
        <v>#VALUE!</v>
      </c>
      <c r="AH187" s="124" t="e">
        <f>SUMIF([1]week9!$F$1:$F$1000,$D187,[1]week9!$J$1:$J$1000)</f>
        <v>#VALUE!</v>
      </c>
      <c r="AI187" s="124" t="e">
        <f>SUMIF([1]week10!$F$1:$F$1000,$D187,[1]week10!$J$1:$J$1000)</f>
        <v>#VALUE!</v>
      </c>
      <c r="AJ187" s="124" t="e">
        <f>SUMIF([1]week11!$F$1:$F$1000,$D187,[1]week11!$J$1:$J$1000)</f>
        <v>#VALUE!</v>
      </c>
      <c r="AK187" s="124" t="e">
        <f>SUMIF([1]week12!$F$1:$F$1000,$D187,[1]week12!$J$1:$J$1000)</f>
        <v>#VALUE!</v>
      </c>
      <c r="AL187" s="124" t="e">
        <f>SUMIF([1]week13!$F$1:$F$1000,$D187,[1]week13!$J$1:$J$1000)</f>
        <v>#VALUE!</v>
      </c>
      <c r="AM187" s="124" t="e">
        <f>SUMIF([1]week14!$F$1:$F$1000,$D187,[1]week14!$J$1:$J$1000)</f>
        <v>#VALUE!</v>
      </c>
      <c r="AN187" s="124" t="e">
        <f>SUMIF([1]week15!$F$1:$F$1000,$D187,[1]week15!$J$1:$J$1000)</f>
        <v>#VALUE!</v>
      </c>
      <c r="AP187" s="136" t="e">
        <f t="shared" si="8"/>
        <v>#VALUE!</v>
      </c>
      <c r="AQ187" s="124" t="e">
        <f>SUMIF([1]week1!$F$1:$F$1000,$D187,[1]week1!$I$1:$I$1000)</f>
        <v>#VALUE!</v>
      </c>
      <c r="AR187" s="124" t="e">
        <f>SUMIF('[1]week 2'!$F$1:$F$936,$D187,'[1]week 2'!$I$1:$I$936)</f>
        <v>#VALUE!</v>
      </c>
      <c r="AS187" s="124" t="e">
        <f>SUMIF([1]week3!$F$1:$F$1000,$D187,[1]week3!$I$1:$I$1000)</f>
        <v>#VALUE!</v>
      </c>
      <c r="AT187" s="124" t="e">
        <f>SUMIF([1]week4!$F$1:$F$1000,$D187,[1]week4!$I$1:$I$1000)</f>
        <v>#VALUE!</v>
      </c>
      <c r="AU187" s="124" t="e">
        <f>SUMIF([1]week5!$F$1:$F$1000,$D187,[1]week5!$I$1:$I$1000)</f>
        <v>#VALUE!</v>
      </c>
      <c r="AV187" s="135" t="e">
        <f>SUMIF([1]week7!$F$1:$F$1000,$D187,[1]week7!$I$1:$I$1000)</f>
        <v>#VALUE!</v>
      </c>
      <c r="AW187" s="124" t="e">
        <f>SUMIF([1]week6!$F$1:$F$1000,$D187,[1]week6!$I$1:$I$1000)</f>
        <v>#VALUE!</v>
      </c>
      <c r="AX187" s="124" t="e">
        <f>SUMIF([1]week8!$F$1:$F$1000,$D187,[1]week8!$I$1:$I$1000)</f>
        <v>#VALUE!</v>
      </c>
      <c r="AY187" s="124" t="e">
        <f>SUMIF([1]week9!$F$1:$F$1000,$D187,[1]week9!$I$1:$I$1000)</f>
        <v>#VALUE!</v>
      </c>
      <c r="AZ187" s="124" t="e">
        <f>SUMIF([1]week10!$F$1:$F$1000,$D187,[1]week10!$I$1:$I$1000)</f>
        <v>#VALUE!</v>
      </c>
      <c r="BA187" s="124" t="e">
        <f>SUMIF([1]week11!$F$1:$F$1000,$D187,[1]week11!$I$1:$I$1000)</f>
        <v>#VALUE!</v>
      </c>
      <c r="BB187" s="124" t="e">
        <f>SUMIF([1]week12!$F$1:$F$1000,$D187,[1]week12!$I$1:$I$1000)</f>
        <v>#VALUE!</v>
      </c>
      <c r="BC187" s="124" t="e">
        <f>SUMIF([1]week13!$F$1:$F$1000,$D187,[1]week13!$I$1:$I$1000)</f>
        <v>#VALUE!</v>
      </c>
      <c r="BD187" s="124" t="e">
        <f>SUMIF([1]week14!$F$1:$F$1000,$D187,[1]week14!$I$1:$I$1000)</f>
        <v>#VALUE!</v>
      </c>
      <c r="BE187" s="124" t="e">
        <f>SUMIF([1]week15!$F$1:$F$1000,$D187,[1]week15!$I$1:$I$1000)</f>
        <v>#VALUE!</v>
      </c>
    </row>
    <row r="188" spans="1:57" ht="13.5" customHeight="1">
      <c r="A188" t="s">
        <v>12</v>
      </c>
      <c r="B188" s="148" t="s">
        <v>31</v>
      </c>
      <c r="C188" s="118">
        <v>8</v>
      </c>
      <c r="D188" s="142" t="s">
        <v>210</v>
      </c>
      <c r="E188" s="120" t="s">
        <v>112</v>
      </c>
      <c r="F188" s="121" t="e">
        <f t="shared" si="6"/>
        <v>#REF!</v>
      </c>
      <c r="H188" s="118" t="e">
        <f>COUNTIF([1]week1!#REF!,$D188)</f>
        <v>#REF!</v>
      </c>
      <c r="I188" s="118" t="e">
        <f>COUNTIF('[1]week 2'!#REF!,$D188)</f>
        <v>#REF!</v>
      </c>
      <c r="J188" s="118" t="e">
        <f>COUNTIF([1]week3!#REF!,$D188)</f>
        <v>#REF!</v>
      </c>
      <c r="K188" s="118" t="e">
        <f>COUNTIF([1]week4!#REF!,$D188)</f>
        <v>#REF!</v>
      </c>
      <c r="L188" s="118" t="e">
        <f>COUNTIF([1]week5!#REF!,$D188)</f>
        <v>#REF!</v>
      </c>
      <c r="M188" s="118" t="e">
        <f>COUNTIF([1]week6!#REF!,$D188)</f>
        <v>#REF!</v>
      </c>
      <c r="N188" s="118" t="e">
        <f>COUNTIF([1]week7!#REF!,$D188)</f>
        <v>#REF!</v>
      </c>
      <c r="O188" s="118" t="e">
        <f>COUNTIF([1]week8!#REF!,$D188)</f>
        <v>#REF!</v>
      </c>
      <c r="P188" s="118" t="e">
        <f>COUNTIF([1]week9!#REF!,$D188)</f>
        <v>#REF!</v>
      </c>
      <c r="Q188" s="118" t="e">
        <f>COUNTIF([1]week10!#REF!,$D188)</f>
        <v>#REF!</v>
      </c>
      <c r="R188" s="118" t="e">
        <f>COUNTIF([1]week11!#REF!,$D188)</f>
        <v>#REF!</v>
      </c>
      <c r="S188" s="118" t="e">
        <f>COUNTIF([1]week12!#REF!,$D188)</f>
        <v>#REF!</v>
      </c>
      <c r="T188" s="118" t="e">
        <f>COUNTIF([1]week13!#REF!,$D188)</f>
        <v>#REF!</v>
      </c>
      <c r="U188" s="118" t="e">
        <f>COUNTIF([1]week14!#REF!,$D188)</f>
        <v>#REF!</v>
      </c>
      <c r="V188" s="118" t="e">
        <f>COUNTIF([1]week15!#REF!,$D188)</f>
        <v>#REF!</v>
      </c>
      <c r="Y188" s="124" t="e">
        <f t="shared" si="7"/>
        <v>#VALUE!</v>
      </c>
      <c r="Z188" s="124" t="e">
        <f>SUMIF([1]week1!$F$1:$F$1000,$D188,[1]week1!$J$1:$J$1000)</f>
        <v>#VALUE!</v>
      </c>
      <c r="AA188" s="124" t="e">
        <f>SUMIF('[1]week 2'!$F$1:$F$936,$D188,'[1]week 2'!$J$1:$J$936)</f>
        <v>#VALUE!</v>
      </c>
      <c r="AB188" s="124" t="e">
        <f>SUMIF([1]week3!$F$1:$F$1000,$D188,[1]week3!$J$1:$J$1000)</f>
        <v>#VALUE!</v>
      </c>
      <c r="AC188" s="124" t="e">
        <f>SUMIF([1]week4!$F$1:$F$1000,$D188,[1]week4!$J$1:$J$1000)</f>
        <v>#VALUE!</v>
      </c>
      <c r="AD188" s="124" t="e">
        <f>SUMIF([1]week5!$F$1:$F$1000,$D188,[1]week5!$J$1:$J$1000)</f>
        <v>#VALUE!</v>
      </c>
      <c r="AE188" s="135" t="e">
        <f>SUMIF([1]week7!$F$1:$F$1000,$D188,[1]week7!$J$1:$J$1000)</f>
        <v>#VALUE!</v>
      </c>
      <c r="AF188" s="124" t="e">
        <f>SUMIF([1]week6!$F$1:$F$1000,$D188,[1]week6!$J$1:$J$1000)</f>
        <v>#VALUE!</v>
      </c>
      <c r="AG188" s="124" t="e">
        <f>SUMIF([1]week8!$F$1:$F$1000,$D188,[1]week8!$J$1:$J$1000)</f>
        <v>#VALUE!</v>
      </c>
      <c r="AH188" s="124" t="e">
        <f>SUMIF([1]week9!$F$1:$F$1000,$D188,[1]week9!$J$1:$J$1000)</f>
        <v>#VALUE!</v>
      </c>
      <c r="AI188" s="124" t="e">
        <f>SUMIF([1]week10!$F$1:$F$1000,$D188,[1]week10!$J$1:$J$1000)</f>
        <v>#VALUE!</v>
      </c>
      <c r="AJ188" s="124" t="e">
        <f>SUMIF([1]week11!$F$1:$F$1000,$D188,[1]week11!$J$1:$J$1000)</f>
        <v>#VALUE!</v>
      </c>
      <c r="AK188" s="124" t="e">
        <f>SUMIF([1]week12!$F$1:$F$1000,$D188,[1]week12!$J$1:$J$1000)</f>
        <v>#VALUE!</v>
      </c>
      <c r="AL188" s="124" t="e">
        <f>SUMIF([1]week13!$F$1:$F$1000,$D188,[1]week13!$J$1:$J$1000)</f>
        <v>#VALUE!</v>
      </c>
      <c r="AM188" s="124" t="e">
        <f>SUMIF([1]week14!$F$1:$F$1000,$D188,[1]week14!$J$1:$J$1000)</f>
        <v>#VALUE!</v>
      </c>
      <c r="AN188" s="124" t="e">
        <f>SUMIF([1]week15!$F$1:$F$1000,$D188,[1]week15!$J$1:$J$1000)</f>
        <v>#VALUE!</v>
      </c>
      <c r="AP188" s="136" t="e">
        <f t="shared" si="8"/>
        <v>#VALUE!</v>
      </c>
      <c r="AQ188" s="124" t="e">
        <f>SUMIF([1]week1!$F$1:$F$1000,$D188,[1]week1!$I$1:$I$1000)</f>
        <v>#VALUE!</v>
      </c>
      <c r="AR188" s="124" t="e">
        <f>SUMIF('[1]week 2'!$F$1:$F$936,$D188,'[1]week 2'!$I$1:$I$936)</f>
        <v>#VALUE!</v>
      </c>
      <c r="AS188" s="124" t="e">
        <f>SUMIF([1]week3!$F$1:$F$1000,$D188,[1]week3!$I$1:$I$1000)</f>
        <v>#VALUE!</v>
      </c>
      <c r="AT188" s="124" t="e">
        <f>SUMIF([1]week4!$F$1:$F$1000,$D188,[1]week4!$I$1:$I$1000)</f>
        <v>#VALUE!</v>
      </c>
      <c r="AU188" s="124" t="e">
        <f>SUMIF([1]week5!$F$1:$F$1000,$D188,[1]week5!$I$1:$I$1000)</f>
        <v>#VALUE!</v>
      </c>
      <c r="AV188" s="135" t="e">
        <f>SUMIF([1]week7!$F$1:$F$1000,$D188,[1]week7!$I$1:$I$1000)</f>
        <v>#VALUE!</v>
      </c>
      <c r="AW188" s="124" t="e">
        <f>SUMIF([1]week6!$F$1:$F$1000,$D188,[1]week6!$I$1:$I$1000)</f>
        <v>#VALUE!</v>
      </c>
      <c r="AX188" s="124" t="e">
        <f>SUMIF([1]week8!$F$1:$F$1000,$D188,[1]week8!$I$1:$I$1000)</f>
        <v>#VALUE!</v>
      </c>
      <c r="AY188" s="124" t="e">
        <f>SUMIF([1]week9!$F$1:$F$1000,$D188,[1]week9!$I$1:$I$1000)</f>
        <v>#VALUE!</v>
      </c>
      <c r="AZ188" s="124" t="e">
        <f>SUMIF([1]week10!$F$1:$F$1000,$D188,[1]week10!$I$1:$I$1000)</f>
        <v>#VALUE!</v>
      </c>
      <c r="BA188" s="124" t="e">
        <f>SUMIF([1]week11!$F$1:$F$1000,$D188,[1]week11!$I$1:$I$1000)</f>
        <v>#VALUE!</v>
      </c>
      <c r="BB188" s="124" t="e">
        <f>SUMIF([1]week12!$F$1:$F$1000,$D188,[1]week12!$I$1:$I$1000)</f>
        <v>#VALUE!</v>
      </c>
      <c r="BC188" s="124" t="e">
        <f>SUMIF([1]week13!$F$1:$F$1000,$D188,[1]week13!$I$1:$I$1000)</f>
        <v>#VALUE!</v>
      </c>
      <c r="BD188" s="124" t="e">
        <f>SUMIF([1]week14!$F$1:$F$1000,$D188,[1]week14!$I$1:$I$1000)</f>
        <v>#VALUE!</v>
      </c>
      <c r="BE188" s="124" t="e">
        <f>SUMIF([1]week15!$F$1:$F$1000,$D188,[1]week15!$I$1:$I$1000)</f>
        <v>#VALUE!</v>
      </c>
    </row>
    <row r="189" spans="1:57" ht="13.5" customHeight="1">
      <c r="A189" t="s">
        <v>12</v>
      </c>
      <c r="B189" s="148" t="s">
        <v>31</v>
      </c>
      <c r="C189" s="118">
        <v>9</v>
      </c>
      <c r="D189" s="142" t="s">
        <v>211</v>
      </c>
      <c r="E189" s="120" t="s">
        <v>112</v>
      </c>
      <c r="F189" s="121" t="e">
        <f t="shared" si="6"/>
        <v>#REF!</v>
      </c>
      <c r="H189" s="118" t="e">
        <f>COUNTIF([1]week1!#REF!,$D189)</f>
        <v>#REF!</v>
      </c>
      <c r="I189" s="118" t="e">
        <f>COUNTIF('[1]week 2'!#REF!,$D189)</f>
        <v>#REF!</v>
      </c>
      <c r="J189" s="118" t="e">
        <f>COUNTIF([1]week3!#REF!,$D189)</f>
        <v>#REF!</v>
      </c>
      <c r="K189" s="118" t="e">
        <f>COUNTIF([1]week4!#REF!,$D189)</f>
        <v>#REF!</v>
      </c>
      <c r="L189" s="118" t="e">
        <f>COUNTIF([1]week5!#REF!,$D189)</f>
        <v>#REF!</v>
      </c>
      <c r="M189" s="118" t="e">
        <f>COUNTIF([1]week6!#REF!,$D189)</f>
        <v>#REF!</v>
      </c>
      <c r="N189" s="118" t="e">
        <f>COUNTIF([1]week7!#REF!,$D189)</f>
        <v>#REF!</v>
      </c>
      <c r="O189" s="118" t="e">
        <f>COUNTIF([1]week8!#REF!,$D189)</f>
        <v>#REF!</v>
      </c>
      <c r="P189" s="118" t="e">
        <f>COUNTIF([1]week9!#REF!,$D189)</f>
        <v>#REF!</v>
      </c>
      <c r="Q189" s="118" t="e">
        <f>COUNTIF([1]week10!#REF!,$D189)</f>
        <v>#REF!</v>
      </c>
      <c r="R189" s="118" t="e">
        <f>COUNTIF([1]week11!#REF!,$D189)</f>
        <v>#REF!</v>
      </c>
      <c r="S189" s="118" t="e">
        <f>COUNTIF([1]week12!#REF!,$D189)</f>
        <v>#REF!</v>
      </c>
      <c r="T189" s="118" t="e">
        <f>COUNTIF([1]week13!#REF!,$D189)</f>
        <v>#REF!</v>
      </c>
      <c r="U189" s="118" t="e">
        <f>COUNTIF([1]week14!#REF!,$D189)</f>
        <v>#REF!</v>
      </c>
      <c r="V189" s="118" t="e">
        <f>COUNTIF([1]week15!#REF!,$D189)</f>
        <v>#REF!</v>
      </c>
      <c r="Y189" s="124" t="e">
        <f t="shared" si="7"/>
        <v>#VALUE!</v>
      </c>
      <c r="Z189" s="124" t="e">
        <f>SUMIF([1]week1!$F$1:$F$1000,$D189,[1]week1!$J$1:$J$1000)</f>
        <v>#VALUE!</v>
      </c>
      <c r="AA189" s="124" t="e">
        <f>SUMIF('[1]week 2'!$F$1:$F$936,$D189,'[1]week 2'!$J$1:$J$936)</f>
        <v>#VALUE!</v>
      </c>
      <c r="AB189" s="124" t="e">
        <f>SUMIF([1]week3!$F$1:$F$1000,$D189,[1]week3!$J$1:$J$1000)</f>
        <v>#VALUE!</v>
      </c>
      <c r="AC189" s="124" t="e">
        <f>SUMIF([1]week4!$F$1:$F$1000,$D189,[1]week4!$J$1:$J$1000)</f>
        <v>#VALUE!</v>
      </c>
      <c r="AD189" s="124" t="e">
        <f>SUMIF([1]week5!$F$1:$F$1000,$D189,[1]week5!$J$1:$J$1000)</f>
        <v>#VALUE!</v>
      </c>
      <c r="AE189" s="135" t="e">
        <f>SUMIF([1]week7!$F$1:$F$1000,$D189,[1]week7!$J$1:$J$1000)</f>
        <v>#VALUE!</v>
      </c>
      <c r="AF189" s="124" t="e">
        <f>SUMIF([1]week6!$F$1:$F$1000,$D189,[1]week6!$J$1:$J$1000)</f>
        <v>#VALUE!</v>
      </c>
      <c r="AG189" s="124" t="e">
        <f>SUMIF([1]week8!$F$1:$F$1000,$D189,[1]week8!$J$1:$J$1000)</f>
        <v>#VALUE!</v>
      </c>
      <c r="AH189" s="124" t="e">
        <f>SUMIF([1]week9!$F$1:$F$1000,$D189,[1]week9!$J$1:$J$1000)</f>
        <v>#VALUE!</v>
      </c>
      <c r="AI189" s="124" t="e">
        <f>SUMIF([1]week10!$F$1:$F$1000,$D189,[1]week10!$J$1:$J$1000)</f>
        <v>#VALUE!</v>
      </c>
      <c r="AJ189" s="124" t="e">
        <f>SUMIF([1]week11!$F$1:$F$1000,$D189,[1]week11!$J$1:$J$1000)</f>
        <v>#VALUE!</v>
      </c>
      <c r="AK189" s="124" t="e">
        <f>SUMIF([1]week12!$F$1:$F$1000,$D189,[1]week12!$J$1:$J$1000)</f>
        <v>#VALUE!</v>
      </c>
      <c r="AL189" s="124" t="e">
        <f>SUMIF([1]week13!$F$1:$F$1000,$D189,[1]week13!$J$1:$J$1000)</f>
        <v>#VALUE!</v>
      </c>
      <c r="AM189" s="124" t="e">
        <f>SUMIF([1]week14!$F$1:$F$1000,$D189,[1]week14!$J$1:$J$1000)</f>
        <v>#VALUE!</v>
      </c>
      <c r="AN189" s="124" t="e">
        <f>SUMIF([1]week15!$F$1:$F$1000,$D189,[1]week15!$J$1:$J$1000)</f>
        <v>#VALUE!</v>
      </c>
      <c r="AP189" s="136" t="e">
        <f t="shared" si="8"/>
        <v>#VALUE!</v>
      </c>
      <c r="AQ189" s="124" t="e">
        <f>SUMIF([1]week1!$F$1:$F$1000,$D189,[1]week1!$I$1:$I$1000)</f>
        <v>#VALUE!</v>
      </c>
      <c r="AR189" s="124" t="e">
        <f>SUMIF('[1]week 2'!$F$1:$F$936,$D189,'[1]week 2'!$I$1:$I$936)</f>
        <v>#VALUE!</v>
      </c>
      <c r="AS189" s="124" t="e">
        <f>SUMIF([1]week3!$F$1:$F$1000,$D189,[1]week3!$I$1:$I$1000)</f>
        <v>#VALUE!</v>
      </c>
      <c r="AT189" s="124" t="e">
        <f>SUMIF([1]week4!$F$1:$F$1000,$D189,[1]week4!$I$1:$I$1000)</f>
        <v>#VALUE!</v>
      </c>
      <c r="AU189" s="124" t="e">
        <f>SUMIF([1]week5!$F$1:$F$1000,$D189,[1]week5!$I$1:$I$1000)</f>
        <v>#VALUE!</v>
      </c>
      <c r="AV189" s="135" t="e">
        <f>SUMIF([1]week7!$F$1:$F$1000,$D189,[1]week7!$I$1:$I$1000)</f>
        <v>#VALUE!</v>
      </c>
      <c r="AW189" s="124" t="e">
        <f>SUMIF([1]week6!$F$1:$F$1000,$D189,[1]week6!$I$1:$I$1000)</f>
        <v>#VALUE!</v>
      </c>
      <c r="AX189" s="124" t="e">
        <f>SUMIF([1]week8!$F$1:$F$1000,$D189,[1]week8!$I$1:$I$1000)</f>
        <v>#VALUE!</v>
      </c>
      <c r="AY189" s="124" t="e">
        <f>SUMIF([1]week9!$F$1:$F$1000,$D189,[1]week9!$I$1:$I$1000)</f>
        <v>#VALUE!</v>
      </c>
      <c r="AZ189" s="124" t="e">
        <f>SUMIF([1]week10!$F$1:$F$1000,$D189,[1]week10!$I$1:$I$1000)</f>
        <v>#VALUE!</v>
      </c>
      <c r="BA189" s="124" t="e">
        <f>SUMIF([1]week11!$F$1:$F$1000,$D189,[1]week11!$I$1:$I$1000)</f>
        <v>#VALUE!</v>
      </c>
      <c r="BB189" s="124" t="e">
        <f>SUMIF([1]week12!$F$1:$F$1000,$D189,[1]week12!$I$1:$I$1000)</f>
        <v>#VALUE!</v>
      </c>
      <c r="BC189" s="124" t="e">
        <f>SUMIF([1]week13!$F$1:$F$1000,$D189,[1]week13!$I$1:$I$1000)</f>
        <v>#VALUE!</v>
      </c>
      <c r="BD189" s="124" t="e">
        <f>SUMIF([1]week14!$F$1:$F$1000,$D189,[1]week14!$I$1:$I$1000)</f>
        <v>#VALUE!</v>
      </c>
      <c r="BE189" s="124" t="e">
        <f>SUMIF([1]week15!$F$1:$F$1000,$D189,[1]week15!$I$1:$I$1000)</f>
        <v>#VALUE!</v>
      </c>
    </row>
    <row r="190" spans="1:57" ht="13.5" customHeight="1">
      <c r="A190" t="s">
        <v>12</v>
      </c>
      <c r="B190" s="148" t="s">
        <v>31</v>
      </c>
      <c r="C190" s="118">
        <v>10</v>
      </c>
      <c r="D190" s="151" t="s">
        <v>374</v>
      </c>
      <c r="E190" s="120" t="s">
        <v>112</v>
      </c>
      <c r="F190" s="121" t="e">
        <f t="shared" si="6"/>
        <v>#REF!</v>
      </c>
      <c r="H190" s="118" t="e">
        <f>COUNTIF([1]week1!#REF!,$D190)</f>
        <v>#REF!</v>
      </c>
      <c r="I190" s="118" t="e">
        <f>COUNTIF('[1]week 2'!#REF!,$D190)</f>
        <v>#REF!</v>
      </c>
      <c r="J190" s="118" t="e">
        <f>COUNTIF([1]week3!#REF!,$D190)</f>
        <v>#REF!</v>
      </c>
      <c r="K190" s="118" t="e">
        <f>COUNTIF([1]week4!#REF!,$D190)</f>
        <v>#REF!</v>
      </c>
      <c r="L190" s="118" t="e">
        <f>COUNTIF([1]week5!#REF!,$D190)</f>
        <v>#REF!</v>
      </c>
      <c r="M190" s="118" t="e">
        <f>COUNTIF([1]week6!#REF!,$D190)</f>
        <v>#REF!</v>
      </c>
      <c r="N190" s="118" t="e">
        <f>COUNTIF([1]week7!#REF!,$D190)</f>
        <v>#REF!</v>
      </c>
      <c r="O190" s="118" t="e">
        <f>COUNTIF([1]week8!#REF!,$D190)</f>
        <v>#REF!</v>
      </c>
      <c r="P190" s="118" t="e">
        <f>COUNTIF([1]week9!#REF!,$D190)</f>
        <v>#REF!</v>
      </c>
      <c r="Q190" s="118" t="e">
        <f>COUNTIF([1]week10!#REF!,$D190)</f>
        <v>#REF!</v>
      </c>
      <c r="R190" s="118" t="e">
        <f>COUNTIF([1]week11!#REF!,$D190)</f>
        <v>#REF!</v>
      </c>
      <c r="S190" s="118" t="e">
        <f>COUNTIF([1]week12!#REF!,$D190)</f>
        <v>#REF!</v>
      </c>
      <c r="T190" s="118" t="e">
        <f>COUNTIF([1]week13!#REF!,$D190)</f>
        <v>#REF!</v>
      </c>
      <c r="U190" s="118" t="e">
        <f>COUNTIF([1]week14!#REF!,$D190)</f>
        <v>#REF!</v>
      </c>
      <c r="V190" s="118" t="e">
        <f>COUNTIF([1]week15!#REF!,$D190)</f>
        <v>#REF!</v>
      </c>
      <c r="Y190" s="124" t="e">
        <f t="shared" si="7"/>
        <v>#VALUE!</v>
      </c>
      <c r="Z190" s="124" t="e">
        <f>SUMIF([1]week1!$F$1:$F$1000,$D190,[1]week1!$J$1:$J$1000)</f>
        <v>#VALUE!</v>
      </c>
      <c r="AA190" s="124" t="e">
        <f>SUMIF('[1]week 2'!$F$1:$F$936,$D190,'[1]week 2'!$J$1:$J$936)</f>
        <v>#VALUE!</v>
      </c>
      <c r="AB190" s="124" t="e">
        <f>SUMIF([1]week3!$F$1:$F$1000,$D190,[1]week3!$J$1:$J$1000)</f>
        <v>#VALUE!</v>
      </c>
      <c r="AC190" s="124" t="e">
        <f>SUMIF([1]week4!$F$1:$F$1000,$D190,[1]week4!$J$1:$J$1000)</f>
        <v>#VALUE!</v>
      </c>
      <c r="AD190" s="124" t="e">
        <f>SUMIF([1]week5!$F$1:$F$1000,$D190,[1]week5!$J$1:$J$1000)</f>
        <v>#VALUE!</v>
      </c>
      <c r="AE190" s="135" t="e">
        <f>SUMIF([1]week7!$F$1:$F$1000,$D190,[1]week7!$J$1:$J$1000)</f>
        <v>#VALUE!</v>
      </c>
      <c r="AF190" s="124" t="e">
        <f>SUMIF([1]week6!$F$1:$F$1000,$D190,[1]week6!$J$1:$J$1000)</f>
        <v>#VALUE!</v>
      </c>
      <c r="AG190" s="124" t="e">
        <f>SUMIF([1]week8!$F$1:$F$1000,$D190,[1]week8!$J$1:$J$1000)</f>
        <v>#VALUE!</v>
      </c>
      <c r="AH190" s="124" t="e">
        <f>SUMIF([1]week9!$F$1:$F$1000,$D190,[1]week9!$J$1:$J$1000)</f>
        <v>#VALUE!</v>
      </c>
      <c r="AI190" s="124" t="e">
        <f>SUMIF([1]week10!$F$1:$F$1000,$D190,[1]week10!$J$1:$J$1000)</f>
        <v>#VALUE!</v>
      </c>
      <c r="AJ190" s="124" t="e">
        <f>SUMIF([1]week11!$F$1:$F$1000,$D190,[1]week11!$J$1:$J$1000)</f>
        <v>#VALUE!</v>
      </c>
      <c r="AK190" s="124" t="e">
        <f>SUMIF([1]week12!$F$1:$F$1000,$D190,[1]week12!$J$1:$J$1000)</f>
        <v>#VALUE!</v>
      </c>
      <c r="AL190" s="124" t="e">
        <f>SUMIF([1]week13!$F$1:$F$1000,$D190,[1]week13!$J$1:$J$1000)</f>
        <v>#VALUE!</v>
      </c>
      <c r="AM190" s="124" t="e">
        <f>SUMIF([1]week14!$F$1:$F$1000,$D190,[1]week14!$J$1:$J$1000)</f>
        <v>#VALUE!</v>
      </c>
      <c r="AN190" s="124" t="e">
        <f>SUMIF([1]week15!$F$1:$F$1000,$D190,[1]week15!$J$1:$J$1000)</f>
        <v>#VALUE!</v>
      </c>
      <c r="AP190" s="136" t="e">
        <f t="shared" si="8"/>
        <v>#VALUE!</v>
      </c>
      <c r="AQ190" s="124" t="e">
        <f>SUMIF([1]week1!$F$1:$F$1000,$D190,[1]week1!$I$1:$I$1000)</f>
        <v>#VALUE!</v>
      </c>
      <c r="AR190" s="124" t="e">
        <f>SUMIF('[1]week 2'!$F$1:$F$936,$D190,'[1]week 2'!$I$1:$I$936)</f>
        <v>#VALUE!</v>
      </c>
      <c r="AS190" s="124" t="e">
        <f>SUMIF([1]week3!$F$1:$F$1000,$D190,[1]week3!$I$1:$I$1000)</f>
        <v>#VALUE!</v>
      </c>
      <c r="AT190" s="124" t="e">
        <f>SUMIF([1]week4!$F$1:$F$1000,$D190,[1]week4!$I$1:$I$1000)</f>
        <v>#VALUE!</v>
      </c>
      <c r="AU190" s="124" t="e">
        <f>SUMIF([1]week5!$F$1:$F$1000,$D190,[1]week5!$I$1:$I$1000)</f>
        <v>#VALUE!</v>
      </c>
      <c r="AV190" s="135" t="e">
        <f>SUMIF([1]week7!$F$1:$F$1000,$D190,[1]week7!$I$1:$I$1000)</f>
        <v>#VALUE!</v>
      </c>
      <c r="AW190" s="124" t="e">
        <f>SUMIF([1]week6!$F$1:$F$1000,$D190,[1]week6!$I$1:$I$1000)</f>
        <v>#VALUE!</v>
      </c>
      <c r="AX190" s="124" t="e">
        <f>SUMIF([1]week8!$F$1:$F$1000,$D190,[1]week8!$I$1:$I$1000)</f>
        <v>#VALUE!</v>
      </c>
      <c r="AY190" s="124" t="e">
        <f>SUMIF([1]week9!$F$1:$F$1000,$D190,[1]week9!$I$1:$I$1000)</f>
        <v>#VALUE!</v>
      </c>
      <c r="AZ190" s="124" t="e">
        <f>SUMIF([1]week10!$F$1:$F$1000,$D190,[1]week10!$I$1:$I$1000)</f>
        <v>#VALUE!</v>
      </c>
      <c r="BA190" s="124" t="e">
        <f>SUMIF([1]week11!$F$1:$F$1000,$D190,[1]week11!$I$1:$I$1000)</f>
        <v>#VALUE!</v>
      </c>
      <c r="BB190" s="124" t="e">
        <f>SUMIF([1]week12!$F$1:$F$1000,$D190,[1]week12!$I$1:$I$1000)</f>
        <v>#VALUE!</v>
      </c>
      <c r="BC190" s="124" t="e">
        <f>SUMIF([1]week13!$F$1:$F$1000,$D190,[1]week13!$I$1:$I$1000)</f>
        <v>#VALUE!</v>
      </c>
      <c r="BD190" s="124" t="e">
        <f>SUMIF([1]week14!$F$1:$F$1000,$D190,[1]week14!$I$1:$I$1000)</f>
        <v>#VALUE!</v>
      </c>
      <c r="BE190" s="124" t="e">
        <f>SUMIF([1]week15!$F$1:$F$1000,$D190,[1]week15!$I$1:$I$1000)</f>
        <v>#VALUE!</v>
      </c>
    </row>
    <row r="191" spans="1:57" ht="13.5" customHeight="1">
      <c r="A191" t="s">
        <v>12</v>
      </c>
      <c r="B191" s="148" t="s">
        <v>31</v>
      </c>
      <c r="C191" s="118">
        <v>11</v>
      </c>
      <c r="D191" s="137" t="s">
        <v>120</v>
      </c>
      <c r="E191" s="120" t="s">
        <v>112</v>
      </c>
      <c r="F191" s="121" t="e">
        <f t="shared" si="6"/>
        <v>#REF!</v>
      </c>
      <c r="H191" s="118" t="e">
        <f>COUNTIF([1]week1!#REF!,$D191)</f>
        <v>#REF!</v>
      </c>
      <c r="I191" s="118" t="e">
        <f>COUNTIF('[1]week 2'!#REF!,$D191)</f>
        <v>#REF!</v>
      </c>
      <c r="J191" s="118" t="e">
        <f>COUNTIF([1]week3!#REF!,$D191)</f>
        <v>#REF!</v>
      </c>
      <c r="K191" s="118" t="e">
        <f>COUNTIF([1]week4!#REF!,$D191)</f>
        <v>#REF!</v>
      </c>
      <c r="L191" s="118" t="e">
        <f>COUNTIF([1]week5!#REF!,$D191)</f>
        <v>#REF!</v>
      </c>
      <c r="M191" s="118" t="e">
        <f>COUNTIF([1]week6!#REF!,$D191)</f>
        <v>#REF!</v>
      </c>
      <c r="N191" s="118" t="e">
        <f>COUNTIF([1]week7!#REF!,$D191)</f>
        <v>#REF!</v>
      </c>
      <c r="O191" s="118" t="e">
        <f>COUNTIF([1]week8!#REF!,$D191)</f>
        <v>#REF!</v>
      </c>
      <c r="P191" s="118" t="e">
        <f>COUNTIF([1]week9!#REF!,$D191)</f>
        <v>#REF!</v>
      </c>
      <c r="Q191" s="118" t="e">
        <f>COUNTIF([1]week10!#REF!,$D191)</f>
        <v>#REF!</v>
      </c>
      <c r="R191" s="118" t="e">
        <f>COUNTIF([1]week11!#REF!,$D191)</f>
        <v>#REF!</v>
      </c>
      <c r="S191" s="118" t="e">
        <f>COUNTIF([1]week12!#REF!,$D191)</f>
        <v>#REF!</v>
      </c>
      <c r="T191" s="118" t="e">
        <f>COUNTIF([1]week13!#REF!,$D191)</f>
        <v>#REF!</v>
      </c>
      <c r="U191" s="118" t="e">
        <f>COUNTIF([1]week14!#REF!,$D191)</f>
        <v>#REF!</v>
      </c>
      <c r="V191" s="118" t="e">
        <f>COUNTIF([1]week15!#REF!,$D191)</f>
        <v>#REF!</v>
      </c>
      <c r="Y191" s="124" t="e">
        <f t="shared" si="7"/>
        <v>#VALUE!</v>
      </c>
      <c r="Z191" s="124" t="e">
        <f>SUMIF([1]week1!$F$1:$F$1000,$D191,[1]week1!$J$1:$J$1000)</f>
        <v>#VALUE!</v>
      </c>
      <c r="AA191" s="124" t="e">
        <f>SUMIF('[1]week 2'!$F$1:$F$936,$D191,'[1]week 2'!$J$1:$J$936)</f>
        <v>#VALUE!</v>
      </c>
      <c r="AB191" s="124" t="e">
        <f>SUMIF([1]week3!$F$1:$F$1000,$D191,[1]week3!$J$1:$J$1000)</f>
        <v>#VALUE!</v>
      </c>
      <c r="AC191" s="124" t="e">
        <f>SUMIF([1]week4!$F$1:$F$1000,$D191,[1]week4!$J$1:$J$1000)</f>
        <v>#VALUE!</v>
      </c>
      <c r="AD191" s="124" t="e">
        <f>SUMIF([1]week5!$F$1:$F$1000,$D191,[1]week5!$J$1:$J$1000)</f>
        <v>#VALUE!</v>
      </c>
      <c r="AE191" s="135" t="e">
        <f>SUMIF([1]week7!$F$1:$F$1000,$D191,[1]week7!$J$1:$J$1000)</f>
        <v>#VALUE!</v>
      </c>
      <c r="AF191" s="124" t="e">
        <f>SUMIF([1]week6!$F$1:$F$1000,$D191,[1]week6!$J$1:$J$1000)</f>
        <v>#VALUE!</v>
      </c>
      <c r="AG191" s="124" t="e">
        <f>SUMIF([1]week8!$F$1:$F$1000,$D191,[1]week8!$J$1:$J$1000)</f>
        <v>#VALUE!</v>
      </c>
      <c r="AH191" s="124" t="e">
        <f>SUMIF([1]week9!$F$1:$F$1000,$D191,[1]week9!$J$1:$J$1000)</f>
        <v>#VALUE!</v>
      </c>
      <c r="AI191" s="124" t="e">
        <f>SUMIF([1]week10!$F$1:$F$1000,$D191,[1]week10!$J$1:$J$1000)</f>
        <v>#VALUE!</v>
      </c>
      <c r="AJ191" s="124" t="e">
        <f>SUMIF([1]week11!$F$1:$F$1000,$D191,[1]week11!$J$1:$J$1000)</f>
        <v>#VALUE!</v>
      </c>
      <c r="AK191" s="124" t="e">
        <f>SUMIF([1]week12!$F$1:$F$1000,$D191,[1]week12!$J$1:$J$1000)</f>
        <v>#VALUE!</v>
      </c>
      <c r="AL191" s="124" t="e">
        <f>SUMIF([1]week13!$F$1:$F$1000,$D191,[1]week13!$J$1:$J$1000)</f>
        <v>#VALUE!</v>
      </c>
      <c r="AM191" s="124" t="e">
        <f>SUMIF([1]week14!$F$1:$F$1000,$D191,[1]week14!$J$1:$J$1000)</f>
        <v>#VALUE!</v>
      </c>
      <c r="AN191" s="124" t="e">
        <f>SUMIF([1]week15!$F$1:$F$1000,$D191,[1]week15!$J$1:$J$1000)</f>
        <v>#VALUE!</v>
      </c>
      <c r="AP191" s="136" t="e">
        <f t="shared" si="8"/>
        <v>#VALUE!</v>
      </c>
      <c r="AQ191" s="124" t="e">
        <f>SUMIF([1]week1!$F$1:$F$1000,$D191,[1]week1!$I$1:$I$1000)</f>
        <v>#VALUE!</v>
      </c>
      <c r="AR191" s="124" t="e">
        <f>SUMIF('[1]week 2'!$F$1:$F$936,$D191,'[1]week 2'!$I$1:$I$936)</f>
        <v>#VALUE!</v>
      </c>
      <c r="AS191" s="124" t="e">
        <f>SUMIF([1]week3!$F$1:$F$1000,$D191,[1]week3!$I$1:$I$1000)</f>
        <v>#VALUE!</v>
      </c>
      <c r="AT191" s="124" t="e">
        <f>SUMIF([1]week4!$F$1:$F$1000,$D191,[1]week4!$I$1:$I$1000)</f>
        <v>#VALUE!</v>
      </c>
      <c r="AU191" s="124" t="e">
        <f>SUMIF([1]week5!$F$1:$F$1000,$D191,[1]week5!$I$1:$I$1000)</f>
        <v>#VALUE!</v>
      </c>
      <c r="AV191" s="135" t="e">
        <f>SUMIF([1]week7!$F$1:$F$1000,$D191,[1]week7!$I$1:$I$1000)</f>
        <v>#VALUE!</v>
      </c>
      <c r="AW191" s="124" t="e">
        <f>SUMIF([1]week6!$F$1:$F$1000,$D191,[1]week6!$I$1:$I$1000)</f>
        <v>#VALUE!</v>
      </c>
      <c r="AX191" s="124" t="e">
        <f>SUMIF([1]week8!$F$1:$F$1000,$D191,[1]week8!$I$1:$I$1000)</f>
        <v>#VALUE!</v>
      </c>
      <c r="AY191" s="124" t="e">
        <f>SUMIF([1]week9!$F$1:$F$1000,$D191,[1]week9!$I$1:$I$1000)</f>
        <v>#VALUE!</v>
      </c>
      <c r="AZ191" s="124" t="e">
        <f>SUMIF([1]week10!$F$1:$F$1000,$D191,[1]week10!$I$1:$I$1000)</f>
        <v>#VALUE!</v>
      </c>
      <c r="BA191" s="124" t="e">
        <f>SUMIF([1]week11!$F$1:$F$1000,$D191,[1]week11!$I$1:$I$1000)</f>
        <v>#VALUE!</v>
      </c>
      <c r="BB191" s="124" t="e">
        <f>SUMIF([1]week12!$F$1:$F$1000,$D191,[1]week12!$I$1:$I$1000)</f>
        <v>#VALUE!</v>
      </c>
      <c r="BC191" s="124" t="e">
        <f>SUMIF([1]week13!$F$1:$F$1000,$D191,[1]week13!$I$1:$I$1000)</f>
        <v>#VALUE!</v>
      </c>
      <c r="BD191" s="124" t="e">
        <f>SUMIF([1]week14!$F$1:$F$1000,$D191,[1]week14!$I$1:$I$1000)</f>
        <v>#VALUE!</v>
      </c>
      <c r="BE191" s="124" t="e">
        <f>SUMIF([1]week15!$F$1:$F$1000,$D191,[1]week15!$I$1:$I$1000)</f>
        <v>#VALUE!</v>
      </c>
    </row>
    <row r="192" spans="1:57" ht="13.5" customHeight="1">
      <c r="A192" t="s">
        <v>12</v>
      </c>
      <c r="B192" s="148" t="s">
        <v>31</v>
      </c>
      <c r="C192" s="118">
        <v>12</v>
      </c>
      <c r="D192" s="137" t="s">
        <v>120</v>
      </c>
      <c r="E192" s="120" t="s">
        <v>112</v>
      </c>
      <c r="F192" s="121" t="e">
        <f t="shared" si="6"/>
        <v>#REF!</v>
      </c>
      <c r="H192" s="118" t="e">
        <f>COUNTIF([1]week1!#REF!,$D192)</f>
        <v>#REF!</v>
      </c>
      <c r="I192" s="118" t="e">
        <f>COUNTIF('[1]week 2'!#REF!,$D192)</f>
        <v>#REF!</v>
      </c>
      <c r="J192" s="118" t="e">
        <f>COUNTIF([1]week3!#REF!,$D192)</f>
        <v>#REF!</v>
      </c>
      <c r="K192" s="118" t="e">
        <f>COUNTIF([1]week4!#REF!,$D192)</f>
        <v>#REF!</v>
      </c>
      <c r="L192" s="118" t="e">
        <f>COUNTIF([1]week5!#REF!,$D192)</f>
        <v>#REF!</v>
      </c>
      <c r="M192" s="118" t="e">
        <f>COUNTIF([1]week6!#REF!,$D192)</f>
        <v>#REF!</v>
      </c>
      <c r="N192" s="118" t="e">
        <f>COUNTIF([1]week7!#REF!,$D192)</f>
        <v>#REF!</v>
      </c>
      <c r="O192" s="118" t="e">
        <f>COUNTIF([1]week8!#REF!,$D192)</f>
        <v>#REF!</v>
      </c>
      <c r="P192" s="118" t="e">
        <f>COUNTIF([1]week9!#REF!,$D192)</f>
        <v>#REF!</v>
      </c>
      <c r="Q192" s="118" t="e">
        <f>COUNTIF([1]week10!#REF!,$D192)</f>
        <v>#REF!</v>
      </c>
      <c r="R192" s="118" t="e">
        <f>COUNTIF([1]week11!#REF!,$D192)</f>
        <v>#REF!</v>
      </c>
      <c r="S192" s="118" t="e">
        <f>COUNTIF([1]week12!#REF!,$D192)</f>
        <v>#REF!</v>
      </c>
      <c r="T192" s="118" t="e">
        <f>COUNTIF([1]week13!#REF!,$D192)</f>
        <v>#REF!</v>
      </c>
      <c r="U192" s="118" t="e">
        <f>COUNTIF([1]week14!#REF!,$D192)</f>
        <v>#REF!</v>
      </c>
      <c r="V192" s="118" t="e">
        <f>COUNTIF([1]week15!#REF!,$D192)</f>
        <v>#REF!</v>
      </c>
      <c r="Y192" s="124" t="e">
        <f t="shared" si="7"/>
        <v>#VALUE!</v>
      </c>
      <c r="Z192" s="124" t="e">
        <f>SUMIF([1]week1!$F$1:$F$1000,$D192,[1]week1!$J$1:$J$1000)</f>
        <v>#VALUE!</v>
      </c>
      <c r="AA192" s="124" t="e">
        <f>SUMIF('[1]week 2'!$F$1:$F$936,$D192,'[1]week 2'!$J$1:$J$936)</f>
        <v>#VALUE!</v>
      </c>
      <c r="AB192" s="124" t="e">
        <f>SUMIF([1]week3!$F$1:$F$1000,$D192,[1]week3!$J$1:$J$1000)</f>
        <v>#VALUE!</v>
      </c>
      <c r="AC192" s="124" t="e">
        <f>SUMIF([1]week4!$F$1:$F$1000,$D192,[1]week4!$J$1:$J$1000)</f>
        <v>#VALUE!</v>
      </c>
      <c r="AD192" s="124" t="e">
        <f>SUMIF([1]week5!$F$1:$F$1000,$D192,[1]week5!$J$1:$J$1000)</f>
        <v>#VALUE!</v>
      </c>
      <c r="AE192" s="135" t="e">
        <f>SUMIF([1]week7!$F$1:$F$1000,$D192,[1]week7!$J$1:$J$1000)</f>
        <v>#VALUE!</v>
      </c>
      <c r="AF192" s="124" t="e">
        <f>SUMIF([1]week6!$F$1:$F$1000,$D192,[1]week6!$J$1:$J$1000)</f>
        <v>#VALUE!</v>
      </c>
      <c r="AG192" s="124" t="e">
        <f>SUMIF([1]week8!$F$1:$F$1000,$D192,[1]week8!$J$1:$J$1000)</f>
        <v>#VALUE!</v>
      </c>
      <c r="AH192" s="124" t="e">
        <f>SUMIF([1]week9!$F$1:$F$1000,$D192,[1]week9!$J$1:$J$1000)</f>
        <v>#VALUE!</v>
      </c>
      <c r="AI192" s="124" t="e">
        <f>SUMIF([1]week10!$F$1:$F$1000,$D192,[1]week10!$J$1:$J$1000)</f>
        <v>#VALUE!</v>
      </c>
      <c r="AJ192" s="124" t="e">
        <f>SUMIF([1]week11!$F$1:$F$1000,$D192,[1]week11!$J$1:$J$1000)</f>
        <v>#VALUE!</v>
      </c>
      <c r="AK192" s="124" t="e">
        <f>SUMIF([1]week12!$F$1:$F$1000,$D192,[1]week12!$J$1:$J$1000)</f>
        <v>#VALUE!</v>
      </c>
      <c r="AL192" s="124" t="e">
        <f>SUMIF([1]week13!$F$1:$F$1000,$D192,[1]week13!$J$1:$J$1000)</f>
        <v>#VALUE!</v>
      </c>
      <c r="AM192" s="124" t="e">
        <f>SUMIF([1]week14!$F$1:$F$1000,$D192,[1]week14!$J$1:$J$1000)</f>
        <v>#VALUE!</v>
      </c>
      <c r="AN192" s="124" t="e">
        <f>SUMIF([1]week15!$F$1:$F$1000,$D192,[1]week15!$J$1:$J$1000)</f>
        <v>#VALUE!</v>
      </c>
      <c r="AP192" s="136" t="e">
        <f t="shared" si="8"/>
        <v>#VALUE!</v>
      </c>
      <c r="AQ192" s="124" t="e">
        <f>SUMIF([1]week1!$F$1:$F$1000,$D192,[1]week1!$I$1:$I$1000)</f>
        <v>#VALUE!</v>
      </c>
      <c r="AR192" s="124" t="e">
        <f>SUMIF('[1]week 2'!$F$1:$F$936,$D192,'[1]week 2'!$I$1:$I$936)</f>
        <v>#VALUE!</v>
      </c>
      <c r="AS192" s="124" t="e">
        <f>SUMIF([1]week3!$F$1:$F$1000,$D192,[1]week3!$I$1:$I$1000)</f>
        <v>#VALUE!</v>
      </c>
      <c r="AT192" s="124" t="e">
        <f>SUMIF([1]week4!$F$1:$F$1000,$D192,[1]week4!$I$1:$I$1000)</f>
        <v>#VALUE!</v>
      </c>
      <c r="AU192" s="124" t="e">
        <f>SUMIF([1]week5!$F$1:$F$1000,$D192,[1]week5!$I$1:$I$1000)</f>
        <v>#VALUE!</v>
      </c>
      <c r="AV192" s="135" t="e">
        <f>SUMIF([1]week7!$F$1:$F$1000,$D192,[1]week7!$I$1:$I$1000)</f>
        <v>#VALUE!</v>
      </c>
      <c r="AW192" s="124" t="e">
        <f>SUMIF([1]week6!$F$1:$F$1000,$D192,[1]week6!$I$1:$I$1000)</f>
        <v>#VALUE!</v>
      </c>
      <c r="AX192" s="124" t="e">
        <f>SUMIF([1]week8!$F$1:$F$1000,$D192,[1]week8!$I$1:$I$1000)</f>
        <v>#VALUE!</v>
      </c>
      <c r="AY192" s="124" t="e">
        <f>SUMIF([1]week9!$F$1:$F$1000,$D192,[1]week9!$I$1:$I$1000)</f>
        <v>#VALUE!</v>
      </c>
      <c r="AZ192" s="124" t="e">
        <f>SUMIF([1]week10!$F$1:$F$1000,$D192,[1]week10!$I$1:$I$1000)</f>
        <v>#VALUE!</v>
      </c>
      <c r="BA192" s="124" t="e">
        <f>SUMIF([1]week11!$F$1:$F$1000,$D192,[1]week11!$I$1:$I$1000)</f>
        <v>#VALUE!</v>
      </c>
      <c r="BB192" s="124" t="e">
        <f>SUMIF([1]week12!$F$1:$F$1000,$D192,[1]week12!$I$1:$I$1000)</f>
        <v>#VALUE!</v>
      </c>
      <c r="BC192" s="124" t="e">
        <f>SUMIF([1]week13!$F$1:$F$1000,$D192,[1]week13!$I$1:$I$1000)</f>
        <v>#VALUE!</v>
      </c>
      <c r="BD192" s="124" t="e">
        <f>SUMIF([1]week14!$F$1:$F$1000,$D192,[1]week14!$I$1:$I$1000)</f>
        <v>#VALUE!</v>
      </c>
      <c r="BE192" s="124" t="e">
        <f>SUMIF([1]week15!$F$1:$F$1000,$D192,[1]week15!$I$1:$I$1000)</f>
        <v>#VALUE!</v>
      </c>
    </row>
    <row r="193" spans="1:57" ht="13.5" customHeight="1">
      <c r="A193" t="s">
        <v>12</v>
      </c>
      <c r="B193" s="148" t="s">
        <v>31</v>
      </c>
      <c r="C193" s="118">
        <v>13</v>
      </c>
      <c r="D193" s="137" t="s">
        <v>120</v>
      </c>
      <c r="E193" s="120" t="s">
        <v>112</v>
      </c>
      <c r="F193" s="121" t="e">
        <f t="shared" si="6"/>
        <v>#REF!</v>
      </c>
      <c r="H193" s="118" t="e">
        <f>COUNTIF([1]week1!#REF!,$D193)</f>
        <v>#REF!</v>
      </c>
      <c r="I193" s="118" t="e">
        <f>COUNTIF('[1]week 2'!#REF!,$D193)</f>
        <v>#REF!</v>
      </c>
      <c r="J193" s="118" t="e">
        <f>COUNTIF([1]week3!#REF!,$D193)</f>
        <v>#REF!</v>
      </c>
      <c r="K193" s="118" t="e">
        <f>COUNTIF([1]week4!#REF!,$D193)</f>
        <v>#REF!</v>
      </c>
      <c r="L193" s="118" t="e">
        <f>COUNTIF([1]week5!#REF!,$D193)</f>
        <v>#REF!</v>
      </c>
      <c r="M193" s="118" t="e">
        <f>COUNTIF([1]week6!#REF!,$D193)</f>
        <v>#REF!</v>
      </c>
      <c r="N193" s="118" t="e">
        <f>COUNTIF([1]week7!#REF!,$D193)</f>
        <v>#REF!</v>
      </c>
      <c r="O193" s="118" t="e">
        <f>COUNTIF([1]week8!#REF!,$D193)</f>
        <v>#REF!</v>
      </c>
      <c r="P193" s="118" t="e">
        <f>COUNTIF([1]week9!#REF!,$D193)</f>
        <v>#REF!</v>
      </c>
      <c r="Q193" s="118" t="e">
        <f>COUNTIF([1]week10!#REF!,$D193)</f>
        <v>#REF!</v>
      </c>
      <c r="R193" s="118" t="e">
        <f>COUNTIF([1]week11!#REF!,$D193)</f>
        <v>#REF!</v>
      </c>
      <c r="S193" s="118" t="e">
        <f>COUNTIF([1]week12!#REF!,$D193)</f>
        <v>#REF!</v>
      </c>
      <c r="T193" s="118" t="e">
        <f>COUNTIF([1]week13!#REF!,$D193)</f>
        <v>#REF!</v>
      </c>
      <c r="U193" s="118" t="e">
        <f>COUNTIF([1]week14!#REF!,$D193)</f>
        <v>#REF!</v>
      </c>
      <c r="V193" s="118" t="e">
        <f>COUNTIF([1]week15!#REF!,$D193)</f>
        <v>#REF!</v>
      </c>
      <c r="Y193" s="124" t="e">
        <f t="shared" si="7"/>
        <v>#VALUE!</v>
      </c>
      <c r="Z193" s="124" t="e">
        <f>SUMIF([1]week1!$F$1:$F$1000,$D193,[1]week1!$J$1:$J$1000)</f>
        <v>#VALUE!</v>
      </c>
      <c r="AA193" s="124" t="e">
        <f>SUMIF('[1]week 2'!$F$1:$F$936,$D193,'[1]week 2'!$J$1:$J$936)</f>
        <v>#VALUE!</v>
      </c>
      <c r="AB193" s="124" t="e">
        <f>SUMIF([1]week3!$F$1:$F$1000,$D193,[1]week3!$J$1:$J$1000)</f>
        <v>#VALUE!</v>
      </c>
      <c r="AC193" s="124" t="e">
        <f>SUMIF([1]week4!$F$1:$F$1000,$D193,[1]week4!$J$1:$J$1000)</f>
        <v>#VALUE!</v>
      </c>
      <c r="AD193" s="124" t="e">
        <f>SUMIF([1]week5!$F$1:$F$1000,$D193,[1]week5!$J$1:$J$1000)</f>
        <v>#VALUE!</v>
      </c>
      <c r="AE193" s="135" t="e">
        <f>SUMIF([1]week7!$F$1:$F$1000,$D193,[1]week7!$J$1:$J$1000)</f>
        <v>#VALUE!</v>
      </c>
      <c r="AF193" s="124" t="e">
        <f>SUMIF([1]week6!$F$1:$F$1000,$D193,[1]week6!$J$1:$J$1000)</f>
        <v>#VALUE!</v>
      </c>
      <c r="AG193" s="124" t="e">
        <f>SUMIF([1]week8!$F$1:$F$1000,$D193,[1]week8!$J$1:$J$1000)</f>
        <v>#VALUE!</v>
      </c>
      <c r="AH193" s="124" t="e">
        <f>SUMIF([1]week9!$F$1:$F$1000,$D193,[1]week9!$J$1:$J$1000)</f>
        <v>#VALUE!</v>
      </c>
      <c r="AI193" s="124" t="e">
        <f>SUMIF([1]week10!$F$1:$F$1000,$D193,[1]week10!$J$1:$J$1000)</f>
        <v>#VALUE!</v>
      </c>
      <c r="AJ193" s="124" t="e">
        <f>SUMIF([1]week11!$F$1:$F$1000,$D193,[1]week11!$J$1:$J$1000)</f>
        <v>#VALUE!</v>
      </c>
      <c r="AK193" s="124" t="e">
        <f>SUMIF([1]week12!$F$1:$F$1000,$D193,[1]week12!$J$1:$J$1000)</f>
        <v>#VALUE!</v>
      </c>
      <c r="AL193" s="124" t="e">
        <f>SUMIF([1]week13!$F$1:$F$1000,$D193,[1]week13!$J$1:$J$1000)</f>
        <v>#VALUE!</v>
      </c>
      <c r="AM193" s="124" t="e">
        <f>SUMIF([1]week14!$F$1:$F$1000,$D193,[1]week14!$J$1:$J$1000)</f>
        <v>#VALUE!</v>
      </c>
      <c r="AN193" s="124" t="e">
        <f>SUMIF([1]week15!$F$1:$F$1000,$D193,[1]week15!$J$1:$J$1000)</f>
        <v>#VALUE!</v>
      </c>
      <c r="AP193" s="136" t="e">
        <f t="shared" si="8"/>
        <v>#VALUE!</v>
      </c>
      <c r="AQ193" s="124" t="e">
        <f>SUMIF([1]week1!$F$1:$F$1000,$D193,[1]week1!$I$1:$I$1000)</f>
        <v>#VALUE!</v>
      </c>
      <c r="AR193" s="124" t="e">
        <f>SUMIF('[1]week 2'!$F$1:$F$936,$D193,'[1]week 2'!$I$1:$I$936)</f>
        <v>#VALUE!</v>
      </c>
      <c r="AS193" s="124" t="e">
        <f>SUMIF([1]week3!$F$1:$F$1000,$D193,[1]week3!$I$1:$I$1000)</f>
        <v>#VALUE!</v>
      </c>
      <c r="AT193" s="124" t="e">
        <f>SUMIF([1]week4!$F$1:$F$1000,$D193,[1]week4!$I$1:$I$1000)</f>
        <v>#VALUE!</v>
      </c>
      <c r="AU193" s="124" t="e">
        <f>SUMIF([1]week5!$F$1:$F$1000,$D193,[1]week5!$I$1:$I$1000)</f>
        <v>#VALUE!</v>
      </c>
      <c r="AV193" s="135" t="e">
        <f>SUMIF([1]week7!$F$1:$F$1000,$D193,[1]week7!$I$1:$I$1000)</f>
        <v>#VALUE!</v>
      </c>
      <c r="AW193" s="124" t="e">
        <f>SUMIF([1]week6!$F$1:$F$1000,$D193,[1]week6!$I$1:$I$1000)</f>
        <v>#VALUE!</v>
      </c>
      <c r="AX193" s="124" t="e">
        <f>SUMIF([1]week8!$F$1:$F$1000,$D193,[1]week8!$I$1:$I$1000)</f>
        <v>#VALUE!</v>
      </c>
      <c r="AY193" s="124" t="e">
        <f>SUMIF([1]week9!$F$1:$F$1000,$D193,[1]week9!$I$1:$I$1000)</f>
        <v>#VALUE!</v>
      </c>
      <c r="AZ193" s="124" t="e">
        <f>SUMIF([1]week10!$F$1:$F$1000,$D193,[1]week10!$I$1:$I$1000)</f>
        <v>#VALUE!</v>
      </c>
      <c r="BA193" s="124" t="e">
        <f>SUMIF([1]week11!$F$1:$F$1000,$D193,[1]week11!$I$1:$I$1000)</f>
        <v>#VALUE!</v>
      </c>
      <c r="BB193" s="124" t="e">
        <f>SUMIF([1]week12!$F$1:$F$1000,$D193,[1]week12!$I$1:$I$1000)</f>
        <v>#VALUE!</v>
      </c>
      <c r="BC193" s="124" t="e">
        <f>SUMIF([1]week13!$F$1:$F$1000,$D193,[1]week13!$I$1:$I$1000)</f>
        <v>#VALUE!</v>
      </c>
      <c r="BD193" s="124" t="e">
        <f>SUMIF([1]week14!$F$1:$F$1000,$D193,[1]week14!$I$1:$I$1000)</f>
        <v>#VALUE!</v>
      </c>
      <c r="BE193" s="124" t="e">
        <f>SUMIF([1]week15!$F$1:$F$1000,$D193,[1]week15!$I$1:$I$1000)</f>
        <v>#VALUE!</v>
      </c>
    </row>
    <row r="194" spans="1:57" ht="13.5" customHeight="1">
      <c r="A194" t="s">
        <v>12</v>
      </c>
      <c r="B194" s="148" t="s">
        <v>31</v>
      </c>
      <c r="C194" s="118">
        <v>14</v>
      </c>
      <c r="D194" s="137" t="s">
        <v>120</v>
      </c>
      <c r="E194" s="120" t="s">
        <v>112</v>
      </c>
      <c r="F194" s="121" t="e">
        <f t="shared" si="6"/>
        <v>#REF!</v>
      </c>
      <c r="H194" s="118" t="e">
        <f>COUNTIF([1]week1!#REF!,$D194)</f>
        <v>#REF!</v>
      </c>
      <c r="I194" s="118" t="e">
        <f>COUNTIF('[1]week 2'!#REF!,$D194)</f>
        <v>#REF!</v>
      </c>
      <c r="J194" s="118" t="e">
        <f>COUNTIF([1]week3!#REF!,$D194)</f>
        <v>#REF!</v>
      </c>
      <c r="K194" s="118" t="e">
        <f>COUNTIF([1]week4!#REF!,$D194)</f>
        <v>#REF!</v>
      </c>
      <c r="L194" s="118" t="e">
        <f>COUNTIF([1]week5!#REF!,$D194)</f>
        <v>#REF!</v>
      </c>
      <c r="M194" s="118" t="e">
        <f>COUNTIF([1]week6!#REF!,$D194)</f>
        <v>#REF!</v>
      </c>
      <c r="N194" s="118" t="e">
        <f>COUNTIF([1]week7!#REF!,$D194)</f>
        <v>#REF!</v>
      </c>
      <c r="O194" s="118" t="e">
        <f>COUNTIF([1]week8!#REF!,$D194)</f>
        <v>#REF!</v>
      </c>
      <c r="P194" s="118" t="e">
        <f>COUNTIF([1]week9!#REF!,$D194)</f>
        <v>#REF!</v>
      </c>
      <c r="Q194" s="118" t="e">
        <f>COUNTIF([1]week10!#REF!,$D194)</f>
        <v>#REF!</v>
      </c>
      <c r="R194" s="118" t="e">
        <f>COUNTIF([1]week11!#REF!,$D194)</f>
        <v>#REF!</v>
      </c>
      <c r="S194" s="118" t="e">
        <f>COUNTIF([1]week12!#REF!,$D194)</f>
        <v>#REF!</v>
      </c>
      <c r="T194" s="118" t="e">
        <f>COUNTIF([1]week13!#REF!,$D194)</f>
        <v>#REF!</v>
      </c>
      <c r="U194" s="118" t="e">
        <f>COUNTIF([1]week14!#REF!,$D194)</f>
        <v>#REF!</v>
      </c>
      <c r="V194" s="118" t="e">
        <f>COUNTIF([1]week15!#REF!,$D194)</f>
        <v>#REF!</v>
      </c>
      <c r="Y194" s="124" t="e">
        <f t="shared" si="7"/>
        <v>#VALUE!</v>
      </c>
      <c r="Z194" s="124" t="e">
        <f>SUMIF([1]week1!$F$1:$F$1000,$D194,[1]week1!$J$1:$J$1000)</f>
        <v>#VALUE!</v>
      </c>
      <c r="AA194" s="124" t="e">
        <f>SUMIF('[1]week 2'!$F$1:$F$936,$D194,'[1]week 2'!$J$1:$J$936)</f>
        <v>#VALUE!</v>
      </c>
      <c r="AB194" s="124" t="e">
        <f>SUMIF([1]week3!$F$1:$F$1000,$D194,[1]week3!$J$1:$J$1000)</f>
        <v>#VALUE!</v>
      </c>
      <c r="AC194" s="124" t="e">
        <f>SUMIF([1]week4!$F$1:$F$1000,$D194,[1]week4!$J$1:$J$1000)</f>
        <v>#VALUE!</v>
      </c>
      <c r="AD194" s="124" t="e">
        <f>SUMIF([1]week5!$F$1:$F$1000,$D194,[1]week5!$J$1:$J$1000)</f>
        <v>#VALUE!</v>
      </c>
      <c r="AE194" s="135" t="e">
        <f>SUMIF([1]week7!$F$1:$F$1000,$D194,[1]week7!$J$1:$J$1000)</f>
        <v>#VALUE!</v>
      </c>
      <c r="AF194" s="124" t="e">
        <f>SUMIF([1]week6!$F$1:$F$1000,$D194,[1]week6!$J$1:$J$1000)</f>
        <v>#VALUE!</v>
      </c>
      <c r="AG194" s="124" t="e">
        <f>SUMIF([1]week8!$F$1:$F$1000,$D194,[1]week8!$J$1:$J$1000)</f>
        <v>#VALUE!</v>
      </c>
      <c r="AH194" s="124" t="e">
        <f>SUMIF([1]week9!$F$1:$F$1000,$D194,[1]week9!$J$1:$J$1000)</f>
        <v>#VALUE!</v>
      </c>
      <c r="AI194" s="124" t="e">
        <f>SUMIF([1]week10!$F$1:$F$1000,$D194,[1]week10!$J$1:$J$1000)</f>
        <v>#VALUE!</v>
      </c>
      <c r="AJ194" s="124" t="e">
        <f>SUMIF([1]week11!$F$1:$F$1000,$D194,[1]week11!$J$1:$J$1000)</f>
        <v>#VALUE!</v>
      </c>
      <c r="AK194" s="124" t="e">
        <f>SUMIF([1]week12!$F$1:$F$1000,$D194,[1]week12!$J$1:$J$1000)</f>
        <v>#VALUE!</v>
      </c>
      <c r="AL194" s="124" t="e">
        <f>SUMIF([1]week13!$F$1:$F$1000,$D194,[1]week13!$J$1:$J$1000)</f>
        <v>#VALUE!</v>
      </c>
      <c r="AM194" s="124" t="e">
        <f>SUMIF([1]week14!$F$1:$F$1000,$D194,[1]week14!$J$1:$J$1000)</f>
        <v>#VALUE!</v>
      </c>
      <c r="AN194" s="124" t="e">
        <f>SUMIF([1]week15!$F$1:$F$1000,$D194,[1]week15!$J$1:$J$1000)</f>
        <v>#VALUE!</v>
      </c>
      <c r="AP194" s="136" t="e">
        <f t="shared" si="8"/>
        <v>#VALUE!</v>
      </c>
      <c r="AQ194" s="124" t="e">
        <f>SUMIF([1]week1!$F$1:$F$1000,$D194,[1]week1!$I$1:$I$1000)</f>
        <v>#VALUE!</v>
      </c>
      <c r="AR194" s="124" t="e">
        <f>SUMIF('[1]week 2'!$F$1:$F$936,$D194,'[1]week 2'!$I$1:$I$936)</f>
        <v>#VALUE!</v>
      </c>
      <c r="AS194" s="124" t="e">
        <f>SUMIF([1]week3!$F$1:$F$1000,$D194,[1]week3!$I$1:$I$1000)</f>
        <v>#VALUE!</v>
      </c>
      <c r="AT194" s="124" t="e">
        <f>SUMIF([1]week4!$F$1:$F$1000,$D194,[1]week4!$I$1:$I$1000)</f>
        <v>#VALUE!</v>
      </c>
      <c r="AU194" s="124" t="e">
        <f>SUMIF([1]week5!$F$1:$F$1000,$D194,[1]week5!$I$1:$I$1000)</f>
        <v>#VALUE!</v>
      </c>
      <c r="AV194" s="135" t="e">
        <f>SUMIF([1]week7!$F$1:$F$1000,$D194,[1]week7!$I$1:$I$1000)</f>
        <v>#VALUE!</v>
      </c>
      <c r="AW194" s="124" t="e">
        <f>SUMIF([1]week6!$F$1:$F$1000,$D194,[1]week6!$I$1:$I$1000)</f>
        <v>#VALUE!</v>
      </c>
      <c r="AX194" s="124" t="e">
        <f>SUMIF([1]week8!$F$1:$F$1000,$D194,[1]week8!$I$1:$I$1000)</f>
        <v>#VALUE!</v>
      </c>
      <c r="AY194" s="124" t="e">
        <f>SUMIF([1]week9!$F$1:$F$1000,$D194,[1]week9!$I$1:$I$1000)</f>
        <v>#VALUE!</v>
      </c>
      <c r="AZ194" s="124" t="e">
        <f>SUMIF([1]week10!$F$1:$F$1000,$D194,[1]week10!$I$1:$I$1000)</f>
        <v>#VALUE!</v>
      </c>
      <c r="BA194" s="124" t="e">
        <f>SUMIF([1]week11!$F$1:$F$1000,$D194,[1]week11!$I$1:$I$1000)</f>
        <v>#VALUE!</v>
      </c>
      <c r="BB194" s="124" t="e">
        <f>SUMIF([1]week12!$F$1:$F$1000,$D194,[1]week12!$I$1:$I$1000)</f>
        <v>#VALUE!</v>
      </c>
      <c r="BC194" s="124" t="e">
        <f>SUMIF([1]week13!$F$1:$F$1000,$D194,[1]week13!$I$1:$I$1000)</f>
        <v>#VALUE!</v>
      </c>
      <c r="BD194" s="124" t="e">
        <f>SUMIF([1]week14!$F$1:$F$1000,$D194,[1]week14!$I$1:$I$1000)</f>
        <v>#VALUE!</v>
      </c>
      <c r="BE194" s="124" t="e">
        <f>SUMIF([1]week15!$F$1:$F$1000,$D194,[1]week15!$I$1:$I$1000)</f>
        <v>#VALUE!</v>
      </c>
    </row>
    <row r="195" spans="1:57" ht="13.5" customHeight="1">
      <c r="B195" s="148"/>
      <c r="D195" s="137"/>
      <c r="H195" s="118" t="e">
        <f>COUNTIF([1]week1!#REF!,$D195)</f>
        <v>#REF!</v>
      </c>
      <c r="I195" s="118" t="e">
        <f>COUNTIF('[1]week 2'!#REF!,$D195)</f>
        <v>#REF!</v>
      </c>
      <c r="J195" s="118" t="e">
        <f>COUNTIF([1]week3!#REF!,$D195)</f>
        <v>#REF!</v>
      </c>
      <c r="K195" s="118" t="e">
        <f>COUNTIF([1]week4!#REF!,$D195)</f>
        <v>#REF!</v>
      </c>
      <c r="L195" s="118" t="e">
        <f>COUNTIF([1]week5!#REF!,$D195)</f>
        <v>#REF!</v>
      </c>
      <c r="M195" s="118" t="e">
        <f>COUNTIF([1]week6!#REF!,$D195)</f>
        <v>#REF!</v>
      </c>
      <c r="N195" s="118" t="e">
        <f>COUNTIF([1]week7!#REF!,$D195)</f>
        <v>#REF!</v>
      </c>
      <c r="O195" s="118" t="e">
        <f>COUNTIF([1]week8!#REF!,$D195)</f>
        <v>#REF!</v>
      </c>
      <c r="P195" s="118" t="e">
        <f>COUNTIF([1]week9!#REF!,$D195)</f>
        <v>#REF!</v>
      </c>
      <c r="Q195" s="118" t="e">
        <f>COUNTIF([1]week10!#REF!,$D195)</f>
        <v>#REF!</v>
      </c>
      <c r="R195" s="118" t="e">
        <f>COUNTIF([1]week11!#REF!,$D195)</f>
        <v>#REF!</v>
      </c>
      <c r="S195" s="118" t="e">
        <f>COUNTIF([1]week12!#REF!,$D195)</f>
        <v>#REF!</v>
      </c>
      <c r="T195" s="118" t="e">
        <f>COUNTIF([1]week13!#REF!,$D195)</f>
        <v>#REF!</v>
      </c>
      <c r="U195" s="118" t="e">
        <f>COUNTIF([1]week14!#REF!,$D195)</f>
        <v>#REF!</v>
      </c>
      <c r="V195" s="118" t="e">
        <f>COUNTIF([1]week15!#REF!,$D195)</f>
        <v>#REF!</v>
      </c>
      <c r="Y195" s="124" t="e">
        <f t="shared" si="7"/>
        <v>#VALUE!</v>
      </c>
      <c r="Z195" s="124" t="e">
        <f>SUMIF([1]week1!$F$1:$F$1000,$D195,[1]week1!$J$1:$J$1000)</f>
        <v>#VALUE!</v>
      </c>
      <c r="AA195" s="124" t="e">
        <f>SUMIF('[1]week 2'!$F$1:$F$936,$D195,'[1]week 2'!$J$1:$J$936)</f>
        <v>#VALUE!</v>
      </c>
      <c r="AB195" s="124" t="e">
        <f>SUMIF([1]week3!$F$1:$F$1000,$D195,[1]week3!$J$1:$J$1000)</f>
        <v>#VALUE!</v>
      </c>
      <c r="AC195" s="124" t="e">
        <f>SUMIF([1]week4!$F$1:$F$1000,$D195,[1]week4!$J$1:$J$1000)</f>
        <v>#VALUE!</v>
      </c>
      <c r="AD195" s="124" t="e">
        <f>SUMIF([1]week5!$F$1:$F$1000,$D195,[1]week5!$J$1:$J$1000)</f>
        <v>#VALUE!</v>
      </c>
      <c r="AE195" s="135" t="e">
        <f>SUMIF([1]week7!$F$1:$F$1000,$D195,[1]week7!$J$1:$J$1000)</f>
        <v>#VALUE!</v>
      </c>
      <c r="AF195" s="124" t="e">
        <f>SUMIF([1]week6!$F$1:$F$1000,$D195,[1]week6!$J$1:$J$1000)</f>
        <v>#VALUE!</v>
      </c>
      <c r="AG195" s="124" t="e">
        <f>SUMIF([1]week8!$F$1:$F$1000,$D195,[1]week8!$J$1:$J$1000)</f>
        <v>#VALUE!</v>
      </c>
      <c r="AH195" s="124" t="e">
        <f>SUMIF([1]week9!$F$1:$F$1000,$D195,[1]week9!$J$1:$J$1000)</f>
        <v>#VALUE!</v>
      </c>
      <c r="AI195" s="124" t="e">
        <f>SUMIF([1]week10!$F$1:$F$1000,$D195,[1]week10!$J$1:$J$1000)</f>
        <v>#VALUE!</v>
      </c>
      <c r="AJ195" s="124" t="e">
        <f>SUMIF([1]week11!$F$1:$F$1000,$D195,[1]week11!$J$1:$J$1000)</f>
        <v>#VALUE!</v>
      </c>
      <c r="AK195" s="124" t="e">
        <f>SUMIF([1]week12!$F$1:$F$1000,$D195,[1]week12!$J$1:$J$1000)</f>
        <v>#VALUE!</v>
      </c>
      <c r="AL195" s="124" t="e">
        <f>SUMIF([1]week13!$F$1:$F$1000,$D195,[1]week13!$J$1:$J$1000)</f>
        <v>#VALUE!</v>
      </c>
      <c r="AM195" s="124" t="e">
        <f>SUMIF([1]week14!$F$1:$F$1000,$D195,[1]week14!$J$1:$J$1000)</f>
        <v>#VALUE!</v>
      </c>
      <c r="AN195" s="124" t="e">
        <f>SUMIF([1]week15!$F$1:$F$1000,$D195,[1]week15!$J$1:$J$1000)</f>
        <v>#VALUE!</v>
      </c>
      <c r="AP195" s="136" t="e">
        <f t="shared" si="8"/>
        <v>#VALUE!</v>
      </c>
      <c r="AQ195" s="124" t="e">
        <f>SUMIF([1]week1!$F$1:$F$1000,$D195,[1]week1!$I$1:$I$1000)</f>
        <v>#VALUE!</v>
      </c>
      <c r="AR195" s="124" t="e">
        <f>SUMIF('[1]week 2'!$F$1:$F$936,$D195,'[1]week 2'!$I$1:$I$936)</f>
        <v>#VALUE!</v>
      </c>
      <c r="AS195" s="124" t="e">
        <f>SUMIF([1]week3!$F$1:$F$1000,$D195,[1]week3!$I$1:$I$1000)</f>
        <v>#VALUE!</v>
      </c>
      <c r="AT195" s="124" t="e">
        <f>SUMIF([1]week4!$F$1:$F$1000,$D195,[1]week4!$I$1:$I$1000)</f>
        <v>#VALUE!</v>
      </c>
      <c r="AU195" s="124" t="e">
        <f>SUMIF([1]week5!$F$1:$F$1000,$D195,[1]week5!$I$1:$I$1000)</f>
        <v>#VALUE!</v>
      </c>
      <c r="AV195" s="135" t="e">
        <f>SUMIF([1]week7!$F$1:$F$1000,$D195,[1]week7!$I$1:$I$1000)</f>
        <v>#VALUE!</v>
      </c>
      <c r="AW195" s="124" t="e">
        <f>SUMIF([1]week6!$F$1:$F$1000,$D195,[1]week6!$I$1:$I$1000)</f>
        <v>#VALUE!</v>
      </c>
      <c r="AX195" s="124" t="e">
        <f>SUMIF([1]week8!$F$1:$F$1000,$D195,[1]week8!$I$1:$I$1000)</f>
        <v>#VALUE!</v>
      </c>
      <c r="AY195" s="124" t="e">
        <f>SUMIF([1]week9!$F$1:$F$1000,$D195,[1]week9!$I$1:$I$1000)</f>
        <v>#VALUE!</v>
      </c>
      <c r="AZ195" s="124" t="e">
        <f>SUMIF([1]week10!$F$1:$F$1000,$D195,[1]week10!$I$1:$I$1000)</f>
        <v>#VALUE!</v>
      </c>
      <c r="BA195" s="124" t="e">
        <f>SUMIF([1]week11!$F$1:$F$1000,$D195,[1]week11!$I$1:$I$1000)</f>
        <v>#VALUE!</v>
      </c>
      <c r="BB195" s="124" t="e">
        <f>SUMIF([1]week12!$F$1:$F$1000,$D195,[1]week12!$I$1:$I$1000)</f>
        <v>#VALUE!</v>
      </c>
      <c r="BC195" s="124" t="e">
        <f>SUMIF([1]week13!$F$1:$F$1000,$D195,[1]week13!$I$1:$I$1000)</f>
        <v>#VALUE!</v>
      </c>
      <c r="BD195" s="124" t="e">
        <f>SUMIF([1]week14!$F$1:$F$1000,$D195,[1]week14!$I$1:$I$1000)</f>
        <v>#VALUE!</v>
      </c>
      <c r="BE195" s="124" t="e">
        <f>SUMIF([1]week15!$F$1:$F$1000,$D195,[1]week15!$I$1:$I$1000)</f>
        <v>#VALUE!</v>
      </c>
    </row>
    <row r="196" spans="1:57" ht="13.5" customHeight="1">
      <c r="A196" s="133" t="s">
        <v>12</v>
      </c>
      <c r="B196" s="134" t="s">
        <v>39</v>
      </c>
      <c r="D196" s="137" t="s">
        <v>120</v>
      </c>
      <c r="E196" s="120" t="s">
        <v>112</v>
      </c>
      <c r="F196" s="121" t="e">
        <f t="shared" ref="F196:F210" si="9">SUM(H196:V196)</f>
        <v>#REF!</v>
      </c>
      <c r="H196" s="118" t="e">
        <f>COUNTIF([1]week1!#REF!,$D196)</f>
        <v>#REF!</v>
      </c>
      <c r="I196" s="118" t="e">
        <f>COUNTIF('[1]week 2'!#REF!,$D196)</f>
        <v>#REF!</v>
      </c>
      <c r="J196" s="118" t="e">
        <f>COUNTIF([1]week3!#REF!,$D196)</f>
        <v>#REF!</v>
      </c>
      <c r="K196" s="118" t="e">
        <f>COUNTIF([1]week4!#REF!,$D196)</f>
        <v>#REF!</v>
      </c>
      <c r="L196" s="118" t="e">
        <f>COUNTIF([1]week5!#REF!,$D196)</f>
        <v>#REF!</v>
      </c>
      <c r="M196" s="118" t="e">
        <f>COUNTIF([1]week6!#REF!,$D196)</f>
        <v>#REF!</v>
      </c>
      <c r="N196" s="118" t="e">
        <f>COUNTIF([1]week7!#REF!,$D196)</f>
        <v>#REF!</v>
      </c>
      <c r="O196" s="118" t="e">
        <f>COUNTIF([1]week8!#REF!,$D196)</f>
        <v>#REF!</v>
      </c>
      <c r="P196" s="118" t="e">
        <f>COUNTIF([1]week9!#REF!,$D196)</f>
        <v>#REF!</v>
      </c>
      <c r="Q196" s="118" t="e">
        <f>COUNTIF([1]week10!#REF!,$D196)</f>
        <v>#REF!</v>
      </c>
      <c r="R196" s="118" t="e">
        <f>COUNTIF([1]week11!#REF!,$D196)</f>
        <v>#REF!</v>
      </c>
      <c r="S196" s="118" t="e">
        <f>COUNTIF([1]week12!#REF!,$D196)</f>
        <v>#REF!</v>
      </c>
      <c r="T196" s="118" t="e">
        <f>COUNTIF([1]week13!#REF!,$D196)</f>
        <v>#REF!</v>
      </c>
      <c r="U196" s="118" t="e">
        <f>COUNTIF([1]week14!#REF!,$D196)</f>
        <v>#REF!</v>
      </c>
      <c r="V196" s="118" t="e">
        <f>COUNTIF([1]week15!#REF!,$D196)</f>
        <v>#REF!</v>
      </c>
      <c r="Y196" s="124" t="e">
        <f t="shared" si="7"/>
        <v>#VALUE!</v>
      </c>
      <c r="Z196" s="124" t="e">
        <f>SUMIF([1]week1!$F$1:$F$1000,$D196,[1]week1!$J$1:$J$1000)</f>
        <v>#VALUE!</v>
      </c>
      <c r="AA196" s="124" t="e">
        <f>SUMIF('[1]week 2'!$F$1:$F$936,$D196,'[1]week 2'!$J$1:$J$936)</f>
        <v>#VALUE!</v>
      </c>
      <c r="AB196" s="124" t="e">
        <f>SUMIF([1]week3!$F$1:$F$1000,$D196,[1]week3!$J$1:$J$1000)</f>
        <v>#VALUE!</v>
      </c>
      <c r="AC196" s="124" t="e">
        <f>SUMIF([1]week4!$F$1:$F$1000,$D196,[1]week4!$J$1:$J$1000)</f>
        <v>#VALUE!</v>
      </c>
      <c r="AD196" s="124" t="e">
        <f>SUMIF([1]week5!$F$1:$F$1000,$D196,[1]week5!$J$1:$J$1000)</f>
        <v>#VALUE!</v>
      </c>
      <c r="AE196" s="135" t="e">
        <f>SUMIF([1]week7!$F$1:$F$1000,$D196,[1]week7!$J$1:$J$1000)</f>
        <v>#VALUE!</v>
      </c>
      <c r="AF196" s="124" t="e">
        <f>SUMIF([1]week6!$F$1:$F$1000,$D196,[1]week6!$J$1:$J$1000)</f>
        <v>#VALUE!</v>
      </c>
      <c r="AG196" s="124" t="e">
        <f>SUMIF([1]week8!$F$1:$F$1000,$D196,[1]week8!$J$1:$J$1000)</f>
        <v>#VALUE!</v>
      </c>
      <c r="AH196" s="124" t="e">
        <f>SUMIF([1]week9!$F$1:$F$1000,$D196,[1]week9!$J$1:$J$1000)</f>
        <v>#VALUE!</v>
      </c>
      <c r="AI196" s="124" t="e">
        <f>SUMIF([1]week10!$F$1:$F$1000,$D196,[1]week10!$J$1:$J$1000)</f>
        <v>#VALUE!</v>
      </c>
      <c r="AJ196" s="124" t="e">
        <f>SUMIF([1]week11!$F$1:$F$1000,$D196,[1]week11!$J$1:$J$1000)</f>
        <v>#VALUE!</v>
      </c>
      <c r="AK196" s="124" t="e">
        <f>SUMIF([1]week12!$F$1:$F$1000,$D196,[1]week12!$J$1:$J$1000)</f>
        <v>#VALUE!</v>
      </c>
      <c r="AL196" s="124" t="e">
        <f>SUMIF([1]week13!$F$1:$F$1000,$D196,[1]week13!$J$1:$J$1000)</f>
        <v>#VALUE!</v>
      </c>
      <c r="AM196" s="124" t="e">
        <f>SUMIF([1]week14!$F$1:$F$1000,$D196,[1]week14!$J$1:$J$1000)</f>
        <v>#VALUE!</v>
      </c>
      <c r="AN196" s="124" t="e">
        <f>SUMIF([1]week15!$F$1:$F$1000,$D196,[1]week15!$J$1:$J$1000)</f>
        <v>#VALUE!</v>
      </c>
      <c r="AP196" s="136" t="e">
        <f t="shared" si="8"/>
        <v>#VALUE!</v>
      </c>
      <c r="AQ196" s="124" t="e">
        <f>SUMIF([1]week1!$F$1:$F$1000,$D196,[1]week1!$I$1:$I$1000)</f>
        <v>#VALUE!</v>
      </c>
      <c r="AR196" s="124" t="e">
        <f>SUMIF('[1]week 2'!$F$1:$F$936,$D196,'[1]week 2'!$I$1:$I$936)</f>
        <v>#VALUE!</v>
      </c>
      <c r="AS196" s="124" t="e">
        <f>SUMIF([1]week3!$F$1:$F$1000,$D196,[1]week3!$I$1:$I$1000)</f>
        <v>#VALUE!</v>
      </c>
      <c r="AT196" s="124" t="e">
        <f>SUMIF([1]week4!$F$1:$F$1000,$D196,[1]week4!$I$1:$I$1000)</f>
        <v>#VALUE!</v>
      </c>
      <c r="AU196" s="124" t="e">
        <f>SUMIF([1]week5!$F$1:$F$1000,$D196,[1]week5!$I$1:$I$1000)</f>
        <v>#VALUE!</v>
      </c>
      <c r="AV196" s="135" t="e">
        <f>SUMIF([1]week7!$F$1:$F$1000,$D196,[1]week7!$I$1:$I$1000)</f>
        <v>#VALUE!</v>
      </c>
      <c r="AW196" s="124" t="e">
        <f>SUMIF([1]week6!$F$1:$F$1000,$D196,[1]week6!$I$1:$I$1000)</f>
        <v>#VALUE!</v>
      </c>
      <c r="AX196" s="124" t="e">
        <f>SUMIF([1]week8!$F$1:$F$1000,$D196,[1]week8!$I$1:$I$1000)</f>
        <v>#VALUE!</v>
      </c>
      <c r="AY196" s="124" t="e">
        <f>SUMIF([1]week9!$F$1:$F$1000,$D196,[1]week9!$I$1:$I$1000)</f>
        <v>#VALUE!</v>
      </c>
      <c r="AZ196" s="124" t="e">
        <f>SUMIF([1]week10!$F$1:$F$1000,$D196,[1]week10!$I$1:$I$1000)</f>
        <v>#VALUE!</v>
      </c>
      <c r="BA196" s="124" t="e">
        <f>SUMIF([1]week11!$F$1:$F$1000,$D196,[1]week11!$I$1:$I$1000)</f>
        <v>#VALUE!</v>
      </c>
      <c r="BB196" s="124" t="e">
        <f>SUMIF([1]week12!$F$1:$F$1000,$D196,[1]week12!$I$1:$I$1000)</f>
        <v>#VALUE!</v>
      </c>
      <c r="BC196" s="124" t="e">
        <f>SUMIF([1]week13!$F$1:$F$1000,$D196,[1]week13!$I$1:$I$1000)</f>
        <v>#VALUE!</v>
      </c>
      <c r="BD196" s="124" t="e">
        <f>SUMIF([1]week14!$F$1:$F$1000,$D196,[1]week14!$I$1:$I$1000)</f>
        <v>#VALUE!</v>
      </c>
      <c r="BE196" s="124" t="e">
        <f>SUMIF([1]week15!$F$1:$F$1000,$D196,[1]week15!$I$1:$I$1000)</f>
        <v>#VALUE!</v>
      </c>
    </row>
    <row r="197" spans="1:57" ht="13.5" customHeight="1">
      <c r="A197" t="s">
        <v>12</v>
      </c>
      <c r="B197" s="137" t="s">
        <v>39</v>
      </c>
      <c r="C197" s="118">
        <v>1</v>
      </c>
      <c r="D197" s="139" t="s">
        <v>212</v>
      </c>
      <c r="E197" s="120" t="s">
        <v>112</v>
      </c>
      <c r="F197" s="121" t="e">
        <f t="shared" si="9"/>
        <v>#REF!</v>
      </c>
      <c r="H197" s="118" t="e">
        <f>COUNTIF([1]week1!#REF!,$D197)</f>
        <v>#REF!</v>
      </c>
      <c r="I197" s="118" t="e">
        <f>COUNTIF('[1]week 2'!#REF!,$D197)</f>
        <v>#REF!</v>
      </c>
      <c r="J197" s="118" t="e">
        <f>COUNTIF([1]week3!#REF!,$D197)</f>
        <v>#REF!</v>
      </c>
      <c r="K197" s="118" t="e">
        <f>COUNTIF([1]week4!#REF!,$D197)</f>
        <v>#REF!</v>
      </c>
      <c r="L197" s="118" t="e">
        <f>COUNTIF([1]week5!#REF!,$D197)</f>
        <v>#REF!</v>
      </c>
      <c r="M197" s="118" t="e">
        <f>COUNTIF([1]week6!#REF!,$D197)</f>
        <v>#REF!</v>
      </c>
      <c r="N197" s="118" t="e">
        <f>COUNTIF([1]week7!#REF!,$D197)</f>
        <v>#REF!</v>
      </c>
      <c r="O197" s="118" t="e">
        <f>COUNTIF([1]week8!#REF!,$D197)</f>
        <v>#REF!</v>
      </c>
      <c r="P197" s="118" t="e">
        <f>COUNTIF([1]week9!#REF!,$D197)</f>
        <v>#REF!</v>
      </c>
      <c r="Q197" s="118" t="e">
        <f>COUNTIF([1]week10!#REF!,$D197)</f>
        <v>#REF!</v>
      </c>
      <c r="R197" s="118" t="e">
        <f>COUNTIF([1]week11!#REF!,$D197)</f>
        <v>#REF!</v>
      </c>
      <c r="S197" s="118" t="e">
        <f>COUNTIF([1]week12!#REF!,$D197)</f>
        <v>#REF!</v>
      </c>
      <c r="T197" s="118" t="e">
        <f>COUNTIF([1]week13!#REF!,$D197)</f>
        <v>#REF!</v>
      </c>
      <c r="U197" s="118" t="e">
        <f>COUNTIF([1]week14!#REF!,$D197)</f>
        <v>#REF!</v>
      </c>
      <c r="V197" s="118" t="e">
        <f>COUNTIF([1]week15!#REF!,$D197)</f>
        <v>#REF!</v>
      </c>
      <c r="Y197" s="124" t="e">
        <f t="shared" ref="Y197:Y324" si="10">SUM(Z197:AO197)</f>
        <v>#VALUE!</v>
      </c>
      <c r="Z197" s="124" t="e">
        <f>SUMIF([1]week1!$F$1:$F$1000,$D197,[1]week1!$J$1:$J$1000)</f>
        <v>#VALUE!</v>
      </c>
      <c r="AA197" s="124" t="e">
        <f>SUMIF('[1]week 2'!$F$1:$F$936,$D197,'[1]week 2'!$J$1:$J$936)</f>
        <v>#VALUE!</v>
      </c>
      <c r="AB197" s="124" t="e">
        <f>SUMIF([1]week3!$F$1:$F$1000,$D197,[1]week3!$J$1:$J$1000)</f>
        <v>#VALUE!</v>
      </c>
      <c r="AC197" s="124" t="e">
        <f>SUMIF([1]week4!$F$1:$F$1000,$D197,[1]week4!$J$1:$J$1000)</f>
        <v>#VALUE!</v>
      </c>
      <c r="AD197" s="124" t="e">
        <f>SUMIF([1]week5!$F$1:$F$1000,$D197,[1]week5!$J$1:$J$1000)</f>
        <v>#VALUE!</v>
      </c>
      <c r="AE197" s="135" t="e">
        <f>SUMIF([1]week7!$F$1:$F$1000,$D197,[1]week7!$J$1:$J$1000)</f>
        <v>#VALUE!</v>
      </c>
      <c r="AF197" s="124" t="e">
        <f>SUMIF([1]week6!$F$1:$F$1000,$D197,[1]week6!$J$1:$J$1000)</f>
        <v>#VALUE!</v>
      </c>
      <c r="AG197" s="124" t="e">
        <f>SUMIF([1]week8!$F$1:$F$1000,$D197,[1]week8!$J$1:$J$1000)</f>
        <v>#VALUE!</v>
      </c>
      <c r="AH197" s="124" t="e">
        <f>SUMIF([1]week9!$F$1:$F$1000,$D197,[1]week9!$J$1:$J$1000)</f>
        <v>#VALUE!</v>
      </c>
      <c r="AI197" s="124" t="e">
        <f>SUMIF([1]week10!$F$1:$F$1000,$D197,[1]week10!$J$1:$J$1000)</f>
        <v>#VALUE!</v>
      </c>
      <c r="AJ197" s="124" t="e">
        <f>SUMIF([1]week11!$F$1:$F$1000,$D197,[1]week11!$J$1:$J$1000)</f>
        <v>#VALUE!</v>
      </c>
      <c r="AK197" s="124" t="e">
        <f>SUMIF([1]week12!$F$1:$F$1000,$D197,[1]week12!$J$1:$J$1000)</f>
        <v>#VALUE!</v>
      </c>
      <c r="AL197" s="124" t="e">
        <f>SUMIF([1]week13!$F$1:$F$1000,$D197,[1]week13!$J$1:$J$1000)</f>
        <v>#VALUE!</v>
      </c>
      <c r="AM197" s="124" t="e">
        <f>SUMIF([1]week14!$F$1:$F$1000,$D197,[1]week14!$J$1:$J$1000)</f>
        <v>#VALUE!</v>
      </c>
      <c r="AN197" s="124" t="e">
        <f>SUMIF([1]week15!$F$1:$F$1000,$D197,[1]week15!$J$1:$J$1000)</f>
        <v>#VALUE!</v>
      </c>
      <c r="AP197" s="136" t="e">
        <f t="shared" ref="AP197:AP324" si="11">SUM(AQ197:BE197)</f>
        <v>#VALUE!</v>
      </c>
      <c r="AQ197" s="124" t="e">
        <f>SUMIF([1]week1!$F$1:$F$1000,$D197,[1]week1!$I$1:$I$1000)</f>
        <v>#VALUE!</v>
      </c>
      <c r="AR197" s="124" t="e">
        <f>SUMIF('[1]week 2'!$F$1:$F$936,$D197,'[1]week 2'!$I$1:$I$936)</f>
        <v>#VALUE!</v>
      </c>
      <c r="AS197" s="124" t="e">
        <f>SUMIF([1]week3!$F$1:$F$1000,$D197,[1]week3!$I$1:$I$1000)</f>
        <v>#VALUE!</v>
      </c>
      <c r="AT197" s="124" t="e">
        <f>SUMIF([1]week4!$F$1:$F$1000,$D197,[1]week4!$I$1:$I$1000)</f>
        <v>#VALUE!</v>
      </c>
      <c r="AU197" s="124" t="e">
        <f>SUMIF([1]week5!$F$1:$F$1000,$D197,[1]week5!$I$1:$I$1000)</f>
        <v>#VALUE!</v>
      </c>
      <c r="AV197" s="135" t="e">
        <f>SUMIF([1]week7!$F$1:$F$1000,$D197,[1]week7!$I$1:$I$1000)</f>
        <v>#VALUE!</v>
      </c>
      <c r="AW197" s="124" t="e">
        <f>SUMIF([1]week6!$F$1:$F$1000,$D197,[1]week6!$I$1:$I$1000)</f>
        <v>#VALUE!</v>
      </c>
      <c r="AX197" s="124" t="e">
        <f>SUMIF([1]week8!$F$1:$F$1000,$D197,[1]week8!$I$1:$I$1000)</f>
        <v>#VALUE!</v>
      </c>
      <c r="AY197" s="124" t="e">
        <f>SUMIF([1]week9!$F$1:$F$1000,$D197,[1]week9!$I$1:$I$1000)</f>
        <v>#VALUE!</v>
      </c>
      <c r="AZ197" s="124" t="e">
        <f>SUMIF([1]week10!$F$1:$F$1000,$D197,[1]week10!$I$1:$I$1000)</f>
        <v>#VALUE!</v>
      </c>
      <c r="BA197" s="124" t="e">
        <f>SUMIF([1]week11!$F$1:$F$1000,$D197,[1]week11!$I$1:$I$1000)</f>
        <v>#VALUE!</v>
      </c>
      <c r="BB197" s="124" t="e">
        <f>SUMIF([1]week12!$F$1:$F$1000,$D197,[1]week12!$I$1:$I$1000)</f>
        <v>#VALUE!</v>
      </c>
      <c r="BC197" s="124" t="e">
        <f>SUMIF([1]week13!$F$1:$F$1000,$D197,[1]week13!$I$1:$I$1000)</f>
        <v>#VALUE!</v>
      </c>
      <c r="BD197" s="124" t="e">
        <f>SUMIF([1]week14!$F$1:$F$1000,$D197,[1]week14!$I$1:$I$1000)</f>
        <v>#VALUE!</v>
      </c>
      <c r="BE197" s="124" t="e">
        <f>SUMIF([1]week15!$F$1:$F$1000,$D197,[1]week15!$I$1:$I$1000)</f>
        <v>#VALUE!</v>
      </c>
    </row>
    <row r="198" spans="1:57" ht="13.5" customHeight="1">
      <c r="A198" t="s">
        <v>12</v>
      </c>
      <c r="B198" s="137" t="s">
        <v>39</v>
      </c>
      <c r="C198" s="118">
        <v>2</v>
      </c>
      <c r="D198" s="139" t="s">
        <v>213</v>
      </c>
      <c r="E198" s="120" t="s">
        <v>112</v>
      </c>
      <c r="F198" s="121" t="e">
        <f t="shared" si="9"/>
        <v>#REF!</v>
      </c>
      <c r="H198" s="118" t="e">
        <f>COUNTIF([1]week1!#REF!,$D198)</f>
        <v>#REF!</v>
      </c>
      <c r="I198" s="118" t="e">
        <f>COUNTIF('[1]week 2'!#REF!,$D198)</f>
        <v>#REF!</v>
      </c>
      <c r="J198" s="118" t="e">
        <f>COUNTIF([1]week3!#REF!,$D198)</f>
        <v>#REF!</v>
      </c>
      <c r="K198" s="118" t="e">
        <f>COUNTIF([1]week4!#REF!,$D198)</f>
        <v>#REF!</v>
      </c>
      <c r="L198" s="118" t="e">
        <f>COUNTIF([1]week5!#REF!,$D198)</f>
        <v>#REF!</v>
      </c>
      <c r="M198" s="118" t="e">
        <f>COUNTIF([1]week6!#REF!,$D198)</f>
        <v>#REF!</v>
      </c>
      <c r="N198" s="118" t="e">
        <f>COUNTIF([1]week7!#REF!,$D198)</f>
        <v>#REF!</v>
      </c>
      <c r="O198" s="118" t="e">
        <f>COUNTIF([1]week8!#REF!,$D198)</f>
        <v>#REF!</v>
      </c>
      <c r="P198" s="118" t="e">
        <f>COUNTIF([1]week9!#REF!,$D198)</f>
        <v>#REF!</v>
      </c>
      <c r="Q198" s="118" t="e">
        <f>COUNTIF([1]week10!#REF!,$D198)</f>
        <v>#REF!</v>
      </c>
      <c r="R198" s="118" t="e">
        <f>COUNTIF([1]week11!#REF!,$D198)</f>
        <v>#REF!</v>
      </c>
      <c r="S198" s="118" t="e">
        <f>COUNTIF([1]week12!#REF!,$D198)</f>
        <v>#REF!</v>
      </c>
      <c r="T198" s="118" t="e">
        <f>COUNTIF([1]week13!#REF!,$D198)</f>
        <v>#REF!</v>
      </c>
      <c r="U198" s="118" t="e">
        <f>COUNTIF([1]week14!#REF!,$D198)</f>
        <v>#REF!</v>
      </c>
      <c r="V198" s="118" t="e">
        <f>COUNTIF([1]week15!#REF!,$D198)</f>
        <v>#REF!</v>
      </c>
      <c r="Y198" s="124" t="e">
        <f t="shared" si="10"/>
        <v>#VALUE!</v>
      </c>
      <c r="Z198" s="124" t="e">
        <f>SUMIF([1]week1!$F$1:$F$1000,$D198,[1]week1!$J$1:$J$1000)</f>
        <v>#VALUE!</v>
      </c>
      <c r="AA198" s="124" t="e">
        <f>SUMIF('[1]week 2'!$F$1:$F$936,$D198,'[1]week 2'!$J$1:$J$936)</f>
        <v>#VALUE!</v>
      </c>
      <c r="AB198" s="124" t="e">
        <f>SUMIF([1]week3!$F$1:$F$1000,$D198,[1]week3!$J$1:$J$1000)</f>
        <v>#VALUE!</v>
      </c>
      <c r="AC198" s="124" t="e">
        <f>SUMIF([1]week4!$F$1:$F$1000,$D198,[1]week4!$J$1:$J$1000)</f>
        <v>#VALUE!</v>
      </c>
      <c r="AD198" s="124" t="e">
        <f>SUMIF([1]week5!$F$1:$F$1000,$D198,[1]week5!$J$1:$J$1000)</f>
        <v>#VALUE!</v>
      </c>
      <c r="AE198" s="135" t="e">
        <f>SUMIF([1]week7!$F$1:$F$1000,$D198,[1]week7!$J$1:$J$1000)</f>
        <v>#VALUE!</v>
      </c>
      <c r="AF198" s="124" t="e">
        <f>SUMIF([1]week6!$F$1:$F$1000,$D198,[1]week6!$J$1:$J$1000)</f>
        <v>#VALUE!</v>
      </c>
      <c r="AG198" s="124" t="e">
        <f>SUMIF([1]week8!$F$1:$F$1000,$D198,[1]week8!$J$1:$J$1000)</f>
        <v>#VALUE!</v>
      </c>
      <c r="AH198" s="124" t="e">
        <f>SUMIF([1]week9!$F$1:$F$1000,$D198,[1]week9!$J$1:$J$1000)</f>
        <v>#VALUE!</v>
      </c>
      <c r="AI198" s="124" t="e">
        <f>SUMIF([1]week10!$F$1:$F$1000,$D198,[1]week10!$J$1:$J$1000)</f>
        <v>#VALUE!</v>
      </c>
      <c r="AJ198" s="124" t="e">
        <f>SUMIF([1]week11!$F$1:$F$1000,$D198,[1]week11!$J$1:$J$1000)</f>
        <v>#VALUE!</v>
      </c>
      <c r="AK198" s="124" t="e">
        <f>SUMIF([1]week12!$F$1:$F$1000,$D198,[1]week12!$J$1:$J$1000)</f>
        <v>#VALUE!</v>
      </c>
      <c r="AL198" s="124" t="e">
        <f>SUMIF([1]week13!$F$1:$F$1000,$D198,[1]week13!$J$1:$J$1000)</f>
        <v>#VALUE!</v>
      </c>
      <c r="AM198" s="124" t="e">
        <f>SUMIF([1]week14!$F$1:$F$1000,$D198,[1]week14!$J$1:$J$1000)</f>
        <v>#VALUE!</v>
      </c>
      <c r="AN198" s="124" t="e">
        <f>SUMIF([1]week15!$F$1:$F$1000,$D198,[1]week15!$J$1:$J$1000)</f>
        <v>#VALUE!</v>
      </c>
      <c r="AP198" s="136" t="e">
        <f t="shared" si="11"/>
        <v>#VALUE!</v>
      </c>
      <c r="AQ198" s="124" t="e">
        <f>SUMIF([1]week1!$F$1:$F$1000,$D198,[1]week1!$I$1:$I$1000)</f>
        <v>#VALUE!</v>
      </c>
      <c r="AR198" s="124" t="e">
        <f>SUMIF('[1]week 2'!$F$1:$F$936,$D198,'[1]week 2'!$I$1:$I$936)</f>
        <v>#VALUE!</v>
      </c>
      <c r="AS198" s="124" t="e">
        <f>SUMIF([1]week3!$F$1:$F$1000,$D198,[1]week3!$I$1:$I$1000)</f>
        <v>#VALUE!</v>
      </c>
      <c r="AT198" s="124" t="e">
        <f>SUMIF([1]week4!$F$1:$F$1000,$D198,[1]week4!$I$1:$I$1000)</f>
        <v>#VALUE!</v>
      </c>
      <c r="AU198" s="124" t="e">
        <f>SUMIF([1]week5!$F$1:$F$1000,$D198,[1]week5!$I$1:$I$1000)</f>
        <v>#VALUE!</v>
      </c>
      <c r="AV198" s="135" t="e">
        <f>SUMIF([1]week7!$F$1:$F$1000,$D198,[1]week7!$I$1:$I$1000)</f>
        <v>#VALUE!</v>
      </c>
      <c r="AW198" s="124" t="e">
        <f>SUMIF([1]week6!$F$1:$F$1000,$D198,[1]week6!$I$1:$I$1000)</f>
        <v>#VALUE!</v>
      </c>
      <c r="AX198" s="124" t="e">
        <f>SUMIF([1]week8!$F$1:$F$1000,$D198,[1]week8!$I$1:$I$1000)</f>
        <v>#VALUE!</v>
      </c>
      <c r="AY198" s="124" t="e">
        <f>SUMIF([1]week9!$F$1:$F$1000,$D198,[1]week9!$I$1:$I$1000)</f>
        <v>#VALUE!</v>
      </c>
      <c r="AZ198" s="124" t="e">
        <f>SUMIF([1]week10!$F$1:$F$1000,$D198,[1]week10!$I$1:$I$1000)</f>
        <v>#VALUE!</v>
      </c>
      <c r="BA198" s="124" t="e">
        <f>SUMIF([1]week11!$F$1:$F$1000,$D198,[1]week11!$I$1:$I$1000)</f>
        <v>#VALUE!</v>
      </c>
      <c r="BB198" s="124" t="e">
        <f>SUMIF([1]week12!$F$1:$F$1000,$D198,[1]week12!$I$1:$I$1000)</f>
        <v>#VALUE!</v>
      </c>
      <c r="BC198" s="124" t="e">
        <f>SUMIF([1]week13!$F$1:$F$1000,$D198,[1]week13!$I$1:$I$1000)</f>
        <v>#VALUE!</v>
      </c>
      <c r="BD198" s="124" t="e">
        <f>SUMIF([1]week14!$F$1:$F$1000,$D198,[1]week14!$I$1:$I$1000)</f>
        <v>#VALUE!</v>
      </c>
      <c r="BE198" s="124" t="e">
        <f>SUMIF([1]week15!$F$1:$F$1000,$D198,[1]week15!$I$1:$I$1000)</f>
        <v>#VALUE!</v>
      </c>
    </row>
    <row r="199" spans="1:57" ht="13.5" customHeight="1">
      <c r="A199" t="s">
        <v>12</v>
      </c>
      <c r="B199" s="137" t="s">
        <v>39</v>
      </c>
      <c r="C199" s="118">
        <v>3</v>
      </c>
      <c r="D199" s="139" t="s">
        <v>214</v>
      </c>
      <c r="E199" s="120" t="s">
        <v>112</v>
      </c>
      <c r="F199" s="121" t="e">
        <f t="shared" si="9"/>
        <v>#REF!</v>
      </c>
      <c r="H199" s="118" t="e">
        <f>COUNTIF([1]week1!#REF!,$D199)</f>
        <v>#REF!</v>
      </c>
      <c r="I199" s="118" t="e">
        <f>COUNTIF('[1]week 2'!#REF!,$D199)</f>
        <v>#REF!</v>
      </c>
      <c r="J199" s="118" t="e">
        <f>COUNTIF([1]week3!#REF!,$D199)</f>
        <v>#REF!</v>
      </c>
      <c r="K199" s="118" t="e">
        <f>COUNTIF([1]week4!#REF!,$D199)</f>
        <v>#REF!</v>
      </c>
      <c r="L199" s="118" t="e">
        <f>COUNTIF([1]week5!#REF!,$D199)</f>
        <v>#REF!</v>
      </c>
      <c r="M199" s="118" t="e">
        <f>COUNTIF([1]week6!#REF!,$D199)</f>
        <v>#REF!</v>
      </c>
      <c r="N199" s="118" t="e">
        <f>COUNTIF([1]week7!#REF!,$D199)</f>
        <v>#REF!</v>
      </c>
      <c r="O199" s="118" t="e">
        <f>COUNTIF([1]week8!#REF!,$D199)</f>
        <v>#REF!</v>
      </c>
      <c r="P199" s="118" t="e">
        <f>COUNTIF([1]week9!#REF!,$D199)</f>
        <v>#REF!</v>
      </c>
      <c r="Q199" s="118" t="e">
        <f>COUNTIF([1]week10!#REF!,$D199)</f>
        <v>#REF!</v>
      </c>
      <c r="R199" s="118" t="e">
        <f>COUNTIF([1]week11!#REF!,$D199)</f>
        <v>#REF!</v>
      </c>
      <c r="S199" s="118" t="e">
        <f>COUNTIF([1]week12!#REF!,$D199)</f>
        <v>#REF!</v>
      </c>
      <c r="T199" s="118" t="e">
        <f>COUNTIF([1]week13!#REF!,$D199)</f>
        <v>#REF!</v>
      </c>
      <c r="U199" s="118" t="e">
        <f>COUNTIF([1]week14!#REF!,$D199)</f>
        <v>#REF!</v>
      </c>
      <c r="V199" s="118" t="e">
        <f>COUNTIF([1]week15!#REF!,$D199)</f>
        <v>#REF!</v>
      </c>
      <c r="Y199" s="124" t="e">
        <f t="shared" si="10"/>
        <v>#VALUE!</v>
      </c>
      <c r="Z199" s="124" t="e">
        <f>SUMIF([1]week1!$F$1:$F$1000,$D199,[1]week1!$J$1:$J$1000)</f>
        <v>#VALUE!</v>
      </c>
      <c r="AA199" s="124" t="e">
        <f>SUMIF('[1]week 2'!$F$1:$F$936,$D199,'[1]week 2'!$J$1:$J$936)</f>
        <v>#VALUE!</v>
      </c>
      <c r="AB199" s="124" t="e">
        <f>SUMIF([1]week3!$F$1:$F$1000,$D199,[1]week3!$J$1:$J$1000)</f>
        <v>#VALUE!</v>
      </c>
      <c r="AC199" s="124" t="e">
        <f>SUMIF([1]week4!$F$1:$F$1000,$D199,[1]week4!$J$1:$J$1000)</f>
        <v>#VALUE!</v>
      </c>
      <c r="AD199" s="124" t="e">
        <f>SUMIF([1]week5!$F$1:$F$1000,$D199,[1]week5!$J$1:$J$1000)</f>
        <v>#VALUE!</v>
      </c>
      <c r="AE199" s="135" t="e">
        <f>SUMIF([1]week7!$F$1:$F$1000,$D199,[1]week7!$J$1:$J$1000)</f>
        <v>#VALUE!</v>
      </c>
      <c r="AF199" s="124" t="e">
        <f>SUMIF([1]week6!$F$1:$F$1000,$D199,[1]week6!$J$1:$J$1000)</f>
        <v>#VALUE!</v>
      </c>
      <c r="AG199" s="124" t="e">
        <f>SUMIF([1]week8!$F$1:$F$1000,$D199,[1]week8!$J$1:$J$1000)</f>
        <v>#VALUE!</v>
      </c>
      <c r="AH199" s="124" t="e">
        <f>SUMIF([1]week9!$F$1:$F$1000,$D199,[1]week9!$J$1:$J$1000)</f>
        <v>#VALUE!</v>
      </c>
      <c r="AI199" s="124" t="e">
        <f>SUMIF([1]week10!$F$1:$F$1000,$D199,[1]week10!$J$1:$J$1000)</f>
        <v>#VALUE!</v>
      </c>
      <c r="AJ199" s="124" t="e">
        <f>SUMIF([1]week11!$F$1:$F$1000,$D199,[1]week11!$J$1:$J$1000)</f>
        <v>#VALUE!</v>
      </c>
      <c r="AK199" s="124" t="e">
        <f>SUMIF([1]week12!$F$1:$F$1000,$D199,[1]week12!$J$1:$J$1000)</f>
        <v>#VALUE!</v>
      </c>
      <c r="AL199" s="124" t="e">
        <f>SUMIF([1]week13!$F$1:$F$1000,$D199,[1]week13!$J$1:$J$1000)</f>
        <v>#VALUE!</v>
      </c>
      <c r="AM199" s="124" t="e">
        <f>SUMIF([1]week14!$F$1:$F$1000,$D199,[1]week14!$J$1:$J$1000)</f>
        <v>#VALUE!</v>
      </c>
      <c r="AN199" s="124" t="e">
        <f>SUMIF([1]week15!$F$1:$F$1000,$D199,[1]week15!$J$1:$J$1000)</f>
        <v>#VALUE!</v>
      </c>
      <c r="AP199" s="136" t="e">
        <f t="shared" si="11"/>
        <v>#VALUE!</v>
      </c>
      <c r="AQ199" s="124" t="e">
        <f>SUMIF([1]week1!$F$1:$F$1000,$D199,[1]week1!$I$1:$I$1000)</f>
        <v>#VALUE!</v>
      </c>
      <c r="AR199" s="124" t="e">
        <f>SUMIF('[1]week 2'!$F$1:$F$936,$D199,'[1]week 2'!$I$1:$I$936)</f>
        <v>#VALUE!</v>
      </c>
      <c r="AS199" s="124" t="e">
        <f>SUMIF([1]week3!$F$1:$F$1000,$D199,[1]week3!$I$1:$I$1000)</f>
        <v>#VALUE!</v>
      </c>
      <c r="AT199" s="124" t="e">
        <f>SUMIF([1]week4!$F$1:$F$1000,$D199,[1]week4!$I$1:$I$1000)</f>
        <v>#VALUE!</v>
      </c>
      <c r="AU199" s="124" t="e">
        <f>SUMIF([1]week5!$F$1:$F$1000,$D199,[1]week5!$I$1:$I$1000)</f>
        <v>#VALUE!</v>
      </c>
      <c r="AV199" s="135" t="e">
        <f>SUMIF([1]week7!$F$1:$F$1000,$D199,[1]week7!$I$1:$I$1000)</f>
        <v>#VALUE!</v>
      </c>
      <c r="AW199" s="124" t="e">
        <f>SUMIF([1]week6!$F$1:$F$1000,$D199,[1]week6!$I$1:$I$1000)</f>
        <v>#VALUE!</v>
      </c>
      <c r="AX199" s="124" t="e">
        <f>SUMIF([1]week8!$F$1:$F$1000,$D199,[1]week8!$I$1:$I$1000)</f>
        <v>#VALUE!</v>
      </c>
      <c r="AY199" s="124" t="e">
        <f>SUMIF([1]week9!$F$1:$F$1000,$D199,[1]week9!$I$1:$I$1000)</f>
        <v>#VALUE!</v>
      </c>
      <c r="AZ199" s="124" t="e">
        <f>SUMIF([1]week10!$F$1:$F$1000,$D199,[1]week10!$I$1:$I$1000)</f>
        <v>#VALUE!</v>
      </c>
      <c r="BA199" s="124" t="e">
        <f>SUMIF([1]week11!$F$1:$F$1000,$D199,[1]week11!$I$1:$I$1000)</f>
        <v>#VALUE!</v>
      </c>
      <c r="BB199" s="124" t="e">
        <f>SUMIF([1]week12!$F$1:$F$1000,$D199,[1]week12!$I$1:$I$1000)</f>
        <v>#VALUE!</v>
      </c>
      <c r="BC199" s="124" t="e">
        <f>SUMIF([1]week13!$F$1:$F$1000,$D199,[1]week13!$I$1:$I$1000)</f>
        <v>#VALUE!</v>
      </c>
      <c r="BD199" s="124" t="e">
        <f>SUMIF([1]week14!$F$1:$F$1000,$D199,[1]week14!$I$1:$I$1000)</f>
        <v>#VALUE!</v>
      </c>
      <c r="BE199" s="124" t="e">
        <f>SUMIF([1]week15!$F$1:$F$1000,$D199,[1]week15!$I$1:$I$1000)</f>
        <v>#VALUE!</v>
      </c>
    </row>
    <row r="200" spans="1:57" ht="13.5" customHeight="1">
      <c r="A200" t="s">
        <v>12</v>
      </c>
      <c r="B200" s="137" t="s">
        <v>39</v>
      </c>
      <c r="C200" s="118">
        <v>4</v>
      </c>
      <c r="D200" s="139" t="s">
        <v>215</v>
      </c>
      <c r="E200" s="120" t="s">
        <v>112</v>
      </c>
      <c r="F200" s="121" t="e">
        <f t="shared" si="9"/>
        <v>#REF!</v>
      </c>
      <c r="H200" s="118" t="e">
        <f>COUNTIF([1]week1!#REF!,$D200)</f>
        <v>#REF!</v>
      </c>
      <c r="I200" s="118" t="e">
        <f>COUNTIF('[1]week 2'!#REF!,$D200)</f>
        <v>#REF!</v>
      </c>
      <c r="J200" s="118" t="e">
        <f>COUNTIF([1]week3!#REF!,$D200)</f>
        <v>#REF!</v>
      </c>
      <c r="K200" s="118" t="e">
        <f>COUNTIF([1]week4!#REF!,$D200)</f>
        <v>#REF!</v>
      </c>
      <c r="L200" s="118" t="e">
        <f>COUNTIF([1]week5!#REF!,$D200)</f>
        <v>#REF!</v>
      </c>
      <c r="M200" s="118" t="e">
        <f>COUNTIF([1]week6!#REF!,$D200)</f>
        <v>#REF!</v>
      </c>
      <c r="N200" s="118" t="e">
        <f>COUNTIF([1]week7!#REF!,$D200)</f>
        <v>#REF!</v>
      </c>
      <c r="O200" s="118" t="e">
        <f>COUNTIF([1]week8!#REF!,$D200)</f>
        <v>#REF!</v>
      </c>
      <c r="P200" s="118" t="e">
        <f>COUNTIF([1]week9!#REF!,$D200)</f>
        <v>#REF!</v>
      </c>
      <c r="Q200" s="118" t="e">
        <f>COUNTIF([1]week10!#REF!,$D200)</f>
        <v>#REF!</v>
      </c>
      <c r="R200" s="118" t="e">
        <f>COUNTIF([1]week11!#REF!,$D200)</f>
        <v>#REF!</v>
      </c>
      <c r="S200" s="118" t="e">
        <f>COUNTIF([1]week12!#REF!,$D200)</f>
        <v>#REF!</v>
      </c>
      <c r="T200" s="118" t="e">
        <f>COUNTIF([1]week13!#REF!,$D200)</f>
        <v>#REF!</v>
      </c>
      <c r="U200" s="118" t="e">
        <f>COUNTIF([1]week14!#REF!,$D200)</f>
        <v>#REF!</v>
      </c>
      <c r="V200" s="118" t="e">
        <f>COUNTIF([1]week15!#REF!,$D200)</f>
        <v>#REF!</v>
      </c>
      <c r="Y200" s="124" t="e">
        <f t="shared" si="10"/>
        <v>#VALUE!</v>
      </c>
      <c r="Z200" s="124" t="e">
        <f>SUMIF([1]week1!$F$1:$F$1000,$D200,[1]week1!$J$1:$J$1000)</f>
        <v>#VALUE!</v>
      </c>
      <c r="AA200" s="124" t="e">
        <f>SUMIF('[1]week 2'!$F$1:$F$936,$D200,'[1]week 2'!$J$1:$J$936)</f>
        <v>#VALUE!</v>
      </c>
      <c r="AB200" s="124" t="e">
        <f>SUMIF([1]week3!$F$1:$F$1000,$D200,[1]week3!$J$1:$J$1000)</f>
        <v>#VALUE!</v>
      </c>
      <c r="AC200" s="124" t="e">
        <f>SUMIF([1]week4!$F$1:$F$1000,$D200,[1]week4!$J$1:$J$1000)</f>
        <v>#VALUE!</v>
      </c>
      <c r="AD200" s="124" t="e">
        <f>SUMIF([1]week5!$F$1:$F$1000,$D200,[1]week5!$J$1:$J$1000)</f>
        <v>#VALUE!</v>
      </c>
      <c r="AE200" s="135" t="e">
        <f>SUMIF([1]week7!$F$1:$F$1000,$D200,[1]week7!$J$1:$J$1000)</f>
        <v>#VALUE!</v>
      </c>
      <c r="AF200" s="124" t="e">
        <f>SUMIF([1]week6!$F$1:$F$1000,$D200,[1]week6!$J$1:$J$1000)</f>
        <v>#VALUE!</v>
      </c>
      <c r="AG200" s="124" t="e">
        <f>SUMIF([1]week8!$F$1:$F$1000,$D200,[1]week8!$J$1:$J$1000)</f>
        <v>#VALUE!</v>
      </c>
      <c r="AH200" s="124" t="e">
        <f>SUMIF([1]week9!$F$1:$F$1000,$D200,[1]week9!$J$1:$J$1000)</f>
        <v>#VALUE!</v>
      </c>
      <c r="AI200" s="124" t="e">
        <f>SUMIF([1]week10!$F$1:$F$1000,$D200,[1]week10!$J$1:$J$1000)</f>
        <v>#VALUE!</v>
      </c>
      <c r="AJ200" s="124" t="e">
        <f>SUMIF([1]week11!$F$1:$F$1000,$D200,[1]week11!$J$1:$J$1000)</f>
        <v>#VALUE!</v>
      </c>
      <c r="AK200" s="124" t="e">
        <f>SUMIF([1]week12!$F$1:$F$1000,$D200,[1]week12!$J$1:$J$1000)</f>
        <v>#VALUE!</v>
      </c>
      <c r="AL200" s="124" t="e">
        <f>SUMIF([1]week13!$F$1:$F$1000,$D200,[1]week13!$J$1:$J$1000)</f>
        <v>#VALUE!</v>
      </c>
      <c r="AM200" s="124" t="e">
        <f>SUMIF([1]week14!$F$1:$F$1000,$D200,[1]week14!$J$1:$J$1000)</f>
        <v>#VALUE!</v>
      </c>
      <c r="AN200" s="124" t="e">
        <f>SUMIF([1]week15!$F$1:$F$1000,$D200,[1]week15!$J$1:$J$1000)</f>
        <v>#VALUE!</v>
      </c>
      <c r="AP200" s="136" t="e">
        <f t="shared" si="11"/>
        <v>#VALUE!</v>
      </c>
      <c r="AQ200" s="124" t="e">
        <f>SUMIF([1]week1!$F$1:$F$1000,$D200,[1]week1!$I$1:$I$1000)</f>
        <v>#VALUE!</v>
      </c>
      <c r="AR200" s="124" t="e">
        <f>SUMIF('[1]week 2'!$F$1:$F$936,$D200,'[1]week 2'!$I$1:$I$936)</f>
        <v>#VALUE!</v>
      </c>
      <c r="AS200" s="124" t="e">
        <f>SUMIF([1]week3!$F$1:$F$1000,$D200,[1]week3!$I$1:$I$1000)</f>
        <v>#VALUE!</v>
      </c>
      <c r="AT200" s="124" t="e">
        <f>SUMIF([1]week4!$F$1:$F$1000,$D200,[1]week4!$I$1:$I$1000)</f>
        <v>#VALUE!</v>
      </c>
      <c r="AU200" s="124" t="e">
        <f>SUMIF([1]week5!$F$1:$F$1000,$D200,[1]week5!$I$1:$I$1000)</f>
        <v>#VALUE!</v>
      </c>
      <c r="AV200" s="135" t="e">
        <f>SUMIF([1]week7!$F$1:$F$1000,$D200,[1]week7!$I$1:$I$1000)</f>
        <v>#VALUE!</v>
      </c>
      <c r="AW200" s="124" t="e">
        <f>SUMIF([1]week6!$F$1:$F$1000,$D200,[1]week6!$I$1:$I$1000)</f>
        <v>#VALUE!</v>
      </c>
      <c r="AX200" s="124" t="e">
        <f>SUMIF([1]week8!$F$1:$F$1000,$D200,[1]week8!$I$1:$I$1000)</f>
        <v>#VALUE!</v>
      </c>
      <c r="AY200" s="124" t="e">
        <f>SUMIF([1]week9!$F$1:$F$1000,$D200,[1]week9!$I$1:$I$1000)</f>
        <v>#VALUE!</v>
      </c>
      <c r="AZ200" s="124" t="e">
        <f>SUMIF([1]week10!$F$1:$F$1000,$D200,[1]week10!$I$1:$I$1000)</f>
        <v>#VALUE!</v>
      </c>
      <c r="BA200" s="124" t="e">
        <f>SUMIF([1]week11!$F$1:$F$1000,$D200,[1]week11!$I$1:$I$1000)</f>
        <v>#VALUE!</v>
      </c>
      <c r="BB200" s="124" t="e">
        <f>SUMIF([1]week12!$F$1:$F$1000,$D200,[1]week12!$I$1:$I$1000)</f>
        <v>#VALUE!</v>
      </c>
      <c r="BC200" s="124" t="e">
        <f>SUMIF([1]week13!$F$1:$F$1000,$D200,[1]week13!$I$1:$I$1000)</f>
        <v>#VALUE!</v>
      </c>
      <c r="BD200" s="124" t="e">
        <f>SUMIF([1]week14!$F$1:$F$1000,$D200,[1]week14!$I$1:$I$1000)</f>
        <v>#VALUE!</v>
      </c>
      <c r="BE200" s="124" t="e">
        <f>SUMIF([1]week15!$F$1:$F$1000,$D200,[1]week15!$I$1:$I$1000)</f>
        <v>#VALUE!</v>
      </c>
    </row>
    <row r="201" spans="1:57" ht="13.5" customHeight="1">
      <c r="A201" t="s">
        <v>12</v>
      </c>
      <c r="B201" s="137" t="s">
        <v>39</v>
      </c>
      <c r="C201" s="118">
        <v>5</v>
      </c>
      <c r="D201" s="139" t="s">
        <v>216</v>
      </c>
      <c r="E201" s="120" t="s">
        <v>112</v>
      </c>
      <c r="F201" s="121" t="e">
        <f t="shared" si="9"/>
        <v>#REF!</v>
      </c>
      <c r="H201" s="118" t="e">
        <f>COUNTIF([1]week1!#REF!,$D201)</f>
        <v>#REF!</v>
      </c>
      <c r="I201" s="118" t="e">
        <f>COUNTIF('[1]week 2'!#REF!,$D201)</f>
        <v>#REF!</v>
      </c>
      <c r="J201" s="118" t="e">
        <f>COUNTIF([1]week3!#REF!,$D201)</f>
        <v>#REF!</v>
      </c>
      <c r="K201" s="118" t="e">
        <f>COUNTIF([1]week4!#REF!,$D201)</f>
        <v>#REF!</v>
      </c>
      <c r="L201" s="118" t="e">
        <f>COUNTIF([1]week5!#REF!,$D201)</f>
        <v>#REF!</v>
      </c>
      <c r="M201" s="118" t="e">
        <f>COUNTIF([1]week6!#REF!,$D201)</f>
        <v>#REF!</v>
      </c>
      <c r="N201" s="118" t="e">
        <f>COUNTIF([1]week7!#REF!,$D201)</f>
        <v>#REF!</v>
      </c>
      <c r="O201" s="118" t="e">
        <f>COUNTIF([1]week8!#REF!,$D201)</f>
        <v>#REF!</v>
      </c>
      <c r="P201" s="118" t="e">
        <f>COUNTIF([1]week9!#REF!,$D201)</f>
        <v>#REF!</v>
      </c>
      <c r="Q201" s="118" t="e">
        <f>COUNTIF([1]week10!#REF!,$D201)</f>
        <v>#REF!</v>
      </c>
      <c r="R201" s="118" t="e">
        <f>COUNTIF([1]week11!#REF!,$D201)</f>
        <v>#REF!</v>
      </c>
      <c r="S201" s="118" t="e">
        <f>COUNTIF([1]week12!#REF!,$D201)</f>
        <v>#REF!</v>
      </c>
      <c r="T201" s="118" t="e">
        <f>COUNTIF([1]week13!#REF!,$D201)</f>
        <v>#REF!</v>
      </c>
      <c r="U201" s="118" t="e">
        <f>COUNTIF([1]week14!#REF!,$D201)</f>
        <v>#REF!</v>
      </c>
      <c r="V201" s="118" t="e">
        <f>COUNTIF([1]week15!#REF!,$D201)</f>
        <v>#REF!</v>
      </c>
      <c r="Y201" s="124" t="e">
        <f t="shared" si="10"/>
        <v>#VALUE!</v>
      </c>
      <c r="Z201" s="124" t="e">
        <f>SUMIF([1]week1!$F$1:$F$1000,$D201,[1]week1!$J$1:$J$1000)</f>
        <v>#VALUE!</v>
      </c>
      <c r="AA201" s="124" t="e">
        <f>SUMIF('[1]week 2'!$F$1:$F$936,$D201,'[1]week 2'!$J$1:$J$936)</f>
        <v>#VALUE!</v>
      </c>
      <c r="AB201" s="124" t="e">
        <f>SUMIF([1]week3!$F$1:$F$1000,$D201,[1]week3!$J$1:$J$1000)</f>
        <v>#VALUE!</v>
      </c>
      <c r="AC201" s="124" t="e">
        <f>SUMIF([1]week4!$F$1:$F$1000,$D201,[1]week4!$J$1:$J$1000)</f>
        <v>#VALUE!</v>
      </c>
      <c r="AD201" s="124" t="e">
        <f>SUMIF([1]week5!$F$1:$F$1000,$D201,[1]week5!$J$1:$J$1000)</f>
        <v>#VALUE!</v>
      </c>
      <c r="AE201" s="135" t="e">
        <f>SUMIF([1]week7!$F$1:$F$1000,$D201,[1]week7!$J$1:$J$1000)</f>
        <v>#VALUE!</v>
      </c>
      <c r="AF201" s="124" t="e">
        <f>SUMIF([1]week6!$F$1:$F$1000,$D201,[1]week6!$J$1:$J$1000)</f>
        <v>#VALUE!</v>
      </c>
      <c r="AG201" s="124" t="e">
        <f>SUMIF([1]week8!$F$1:$F$1000,$D201,[1]week8!$J$1:$J$1000)</f>
        <v>#VALUE!</v>
      </c>
      <c r="AH201" s="124" t="e">
        <f>SUMIF([1]week9!$F$1:$F$1000,$D201,[1]week9!$J$1:$J$1000)</f>
        <v>#VALUE!</v>
      </c>
      <c r="AI201" s="124" t="e">
        <f>SUMIF([1]week10!$F$1:$F$1000,$D201,[1]week10!$J$1:$J$1000)</f>
        <v>#VALUE!</v>
      </c>
      <c r="AJ201" s="124" t="e">
        <f>SUMIF([1]week11!$F$1:$F$1000,$D201,[1]week11!$J$1:$J$1000)</f>
        <v>#VALUE!</v>
      </c>
      <c r="AK201" s="124" t="e">
        <f>SUMIF([1]week12!$F$1:$F$1000,$D201,[1]week12!$J$1:$J$1000)</f>
        <v>#VALUE!</v>
      </c>
      <c r="AL201" s="124" t="e">
        <f>SUMIF([1]week13!$F$1:$F$1000,$D201,[1]week13!$J$1:$J$1000)</f>
        <v>#VALUE!</v>
      </c>
      <c r="AM201" s="124" t="e">
        <f>SUMIF([1]week14!$F$1:$F$1000,$D201,[1]week14!$J$1:$J$1000)</f>
        <v>#VALUE!</v>
      </c>
      <c r="AN201" s="124" t="e">
        <f>SUMIF([1]week15!$F$1:$F$1000,$D201,[1]week15!$J$1:$J$1000)</f>
        <v>#VALUE!</v>
      </c>
      <c r="AP201" s="136" t="e">
        <f t="shared" si="11"/>
        <v>#VALUE!</v>
      </c>
      <c r="AQ201" s="124" t="e">
        <f>SUMIF([1]week1!$F$1:$F$1000,$D201,[1]week1!$I$1:$I$1000)</f>
        <v>#VALUE!</v>
      </c>
      <c r="AR201" s="124" t="e">
        <f>SUMIF('[1]week 2'!$F$1:$F$936,$D201,'[1]week 2'!$I$1:$I$936)</f>
        <v>#VALUE!</v>
      </c>
      <c r="AS201" s="124" t="e">
        <f>SUMIF([1]week3!$F$1:$F$1000,$D201,[1]week3!$I$1:$I$1000)</f>
        <v>#VALUE!</v>
      </c>
      <c r="AT201" s="124" t="e">
        <f>SUMIF([1]week4!$F$1:$F$1000,$D201,[1]week4!$I$1:$I$1000)</f>
        <v>#VALUE!</v>
      </c>
      <c r="AU201" s="124" t="e">
        <f>SUMIF([1]week5!$F$1:$F$1000,$D201,[1]week5!$I$1:$I$1000)</f>
        <v>#VALUE!</v>
      </c>
      <c r="AV201" s="135" t="e">
        <f>SUMIF([1]week7!$F$1:$F$1000,$D201,[1]week7!$I$1:$I$1000)</f>
        <v>#VALUE!</v>
      </c>
      <c r="AW201" s="124" t="e">
        <f>SUMIF([1]week6!$F$1:$F$1000,$D201,[1]week6!$I$1:$I$1000)</f>
        <v>#VALUE!</v>
      </c>
      <c r="AX201" s="124" t="e">
        <f>SUMIF([1]week8!$F$1:$F$1000,$D201,[1]week8!$I$1:$I$1000)</f>
        <v>#VALUE!</v>
      </c>
      <c r="AY201" s="124" t="e">
        <f>SUMIF([1]week9!$F$1:$F$1000,$D201,[1]week9!$I$1:$I$1000)</f>
        <v>#VALUE!</v>
      </c>
      <c r="AZ201" s="124" t="e">
        <f>SUMIF([1]week10!$F$1:$F$1000,$D201,[1]week10!$I$1:$I$1000)</f>
        <v>#VALUE!</v>
      </c>
      <c r="BA201" s="124" t="e">
        <f>SUMIF([1]week11!$F$1:$F$1000,$D201,[1]week11!$I$1:$I$1000)</f>
        <v>#VALUE!</v>
      </c>
      <c r="BB201" s="124" t="e">
        <f>SUMIF([1]week12!$F$1:$F$1000,$D201,[1]week12!$I$1:$I$1000)</f>
        <v>#VALUE!</v>
      </c>
      <c r="BC201" s="124" t="e">
        <f>SUMIF([1]week13!$F$1:$F$1000,$D201,[1]week13!$I$1:$I$1000)</f>
        <v>#VALUE!</v>
      </c>
      <c r="BD201" s="124" t="e">
        <f>SUMIF([1]week14!$F$1:$F$1000,$D201,[1]week14!$I$1:$I$1000)</f>
        <v>#VALUE!</v>
      </c>
      <c r="BE201" s="124" t="e">
        <f>SUMIF([1]week15!$F$1:$F$1000,$D201,[1]week15!$I$1:$I$1000)</f>
        <v>#VALUE!</v>
      </c>
    </row>
    <row r="202" spans="1:57" ht="13.5" customHeight="1">
      <c r="A202" t="s">
        <v>12</v>
      </c>
      <c r="B202" s="137" t="s">
        <v>39</v>
      </c>
      <c r="C202" s="118">
        <v>6</v>
      </c>
      <c r="D202" s="139" t="s">
        <v>217</v>
      </c>
      <c r="E202" s="120" t="s">
        <v>112</v>
      </c>
      <c r="F202" s="121" t="e">
        <f t="shared" si="9"/>
        <v>#REF!</v>
      </c>
      <c r="H202" s="118" t="e">
        <f>COUNTIF([1]week1!#REF!,$D202)</f>
        <v>#REF!</v>
      </c>
      <c r="I202" s="118" t="e">
        <f>COUNTIF('[1]week 2'!#REF!,$D202)</f>
        <v>#REF!</v>
      </c>
      <c r="J202" s="118" t="e">
        <f>COUNTIF([1]week3!#REF!,$D202)</f>
        <v>#REF!</v>
      </c>
      <c r="K202" s="118" t="e">
        <f>COUNTIF([1]week4!#REF!,$D202)</f>
        <v>#REF!</v>
      </c>
      <c r="L202" s="118" t="e">
        <f>COUNTIF([1]week5!#REF!,$D202)</f>
        <v>#REF!</v>
      </c>
      <c r="M202" s="118" t="e">
        <f>COUNTIF([1]week6!#REF!,$D202)</f>
        <v>#REF!</v>
      </c>
      <c r="N202" s="118" t="e">
        <f>COUNTIF([1]week7!#REF!,$D202)</f>
        <v>#REF!</v>
      </c>
      <c r="O202" s="118" t="e">
        <f>COUNTIF([1]week8!#REF!,$D202)</f>
        <v>#REF!</v>
      </c>
      <c r="P202" s="118" t="e">
        <f>COUNTIF([1]week9!#REF!,$D202)</f>
        <v>#REF!</v>
      </c>
      <c r="Q202" s="118" t="e">
        <f>COUNTIF([1]week10!#REF!,$D202)</f>
        <v>#REF!</v>
      </c>
      <c r="R202" s="118" t="e">
        <f>COUNTIF([1]week11!#REF!,$D202)</f>
        <v>#REF!</v>
      </c>
      <c r="S202" s="118" t="e">
        <f>COUNTIF([1]week12!#REF!,$D202)</f>
        <v>#REF!</v>
      </c>
      <c r="T202" s="118" t="e">
        <f>COUNTIF([1]week13!#REF!,$D202)</f>
        <v>#REF!</v>
      </c>
      <c r="U202" s="118" t="e">
        <f>COUNTIF([1]week14!#REF!,$D202)</f>
        <v>#REF!</v>
      </c>
      <c r="V202" s="118" t="e">
        <f>COUNTIF([1]week15!#REF!,$D202)</f>
        <v>#REF!</v>
      </c>
      <c r="Y202" s="124" t="e">
        <f t="shared" si="10"/>
        <v>#VALUE!</v>
      </c>
      <c r="Z202" s="124" t="e">
        <f>SUMIF([1]week1!$F$1:$F$1000,$D202,[1]week1!$J$1:$J$1000)</f>
        <v>#VALUE!</v>
      </c>
      <c r="AA202" s="124" t="e">
        <f>SUMIF('[1]week 2'!$F$1:$F$936,$D202,'[1]week 2'!$J$1:$J$936)</f>
        <v>#VALUE!</v>
      </c>
      <c r="AB202" s="124" t="e">
        <f>SUMIF([1]week3!$F$1:$F$1000,$D202,[1]week3!$J$1:$J$1000)</f>
        <v>#VALUE!</v>
      </c>
      <c r="AC202" s="124" t="e">
        <f>SUMIF([1]week4!$F$1:$F$1000,$D202,[1]week4!$J$1:$J$1000)</f>
        <v>#VALUE!</v>
      </c>
      <c r="AD202" s="124" t="e">
        <f>SUMIF([1]week5!$F$1:$F$1000,$D202,[1]week5!$J$1:$J$1000)</f>
        <v>#VALUE!</v>
      </c>
      <c r="AE202" s="135" t="e">
        <f>SUMIF([1]week7!$F$1:$F$1000,$D202,[1]week7!$J$1:$J$1000)</f>
        <v>#VALUE!</v>
      </c>
      <c r="AF202" s="124" t="e">
        <f>SUMIF([1]week6!$F$1:$F$1000,$D202,[1]week6!$J$1:$J$1000)</f>
        <v>#VALUE!</v>
      </c>
      <c r="AG202" s="124" t="e">
        <f>SUMIF([1]week8!$F$1:$F$1000,$D202,[1]week8!$J$1:$J$1000)</f>
        <v>#VALUE!</v>
      </c>
      <c r="AH202" s="124" t="e">
        <f>SUMIF([1]week9!$F$1:$F$1000,$D202,[1]week9!$J$1:$J$1000)</f>
        <v>#VALUE!</v>
      </c>
      <c r="AI202" s="124" t="e">
        <f>SUMIF([1]week10!$F$1:$F$1000,$D202,[1]week10!$J$1:$J$1000)</f>
        <v>#VALUE!</v>
      </c>
      <c r="AJ202" s="124" t="e">
        <f>SUMIF([1]week11!$F$1:$F$1000,$D202,[1]week11!$J$1:$J$1000)</f>
        <v>#VALUE!</v>
      </c>
      <c r="AK202" s="124" t="e">
        <f>SUMIF([1]week12!$F$1:$F$1000,$D202,[1]week12!$J$1:$J$1000)</f>
        <v>#VALUE!</v>
      </c>
      <c r="AL202" s="124" t="e">
        <f>SUMIF([1]week13!$F$1:$F$1000,$D202,[1]week13!$J$1:$J$1000)</f>
        <v>#VALUE!</v>
      </c>
      <c r="AM202" s="124" t="e">
        <f>SUMIF([1]week14!$F$1:$F$1000,$D202,[1]week14!$J$1:$J$1000)</f>
        <v>#VALUE!</v>
      </c>
      <c r="AN202" s="124" t="e">
        <f>SUMIF([1]week15!$F$1:$F$1000,$D202,[1]week15!$J$1:$J$1000)</f>
        <v>#VALUE!</v>
      </c>
      <c r="AP202" s="136" t="e">
        <f t="shared" si="11"/>
        <v>#VALUE!</v>
      </c>
      <c r="AQ202" s="124" t="e">
        <f>SUMIF([1]week1!$F$1:$F$1000,$D202,[1]week1!$I$1:$I$1000)</f>
        <v>#VALUE!</v>
      </c>
      <c r="AR202" s="124" t="e">
        <f>SUMIF('[1]week 2'!$F$1:$F$936,$D202,'[1]week 2'!$I$1:$I$936)</f>
        <v>#VALUE!</v>
      </c>
      <c r="AS202" s="124" t="e">
        <f>SUMIF([1]week3!$F$1:$F$1000,$D202,[1]week3!$I$1:$I$1000)</f>
        <v>#VALUE!</v>
      </c>
      <c r="AT202" s="124" t="e">
        <f>SUMIF([1]week4!$F$1:$F$1000,$D202,[1]week4!$I$1:$I$1000)</f>
        <v>#VALUE!</v>
      </c>
      <c r="AU202" s="124" t="e">
        <f>SUMIF([1]week5!$F$1:$F$1000,$D202,[1]week5!$I$1:$I$1000)</f>
        <v>#VALUE!</v>
      </c>
      <c r="AV202" s="135" t="e">
        <f>SUMIF([1]week7!$F$1:$F$1000,$D202,[1]week7!$I$1:$I$1000)</f>
        <v>#VALUE!</v>
      </c>
      <c r="AW202" s="124" t="e">
        <f>SUMIF([1]week6!$F$1:$F$1000,$D202,[1]week6!$I$1:$I$1000)</f>
        <v>#VALUE!</v>
      </c>
      <c r="AX202" s="124" t="e">
        <f>SUMIF([1]week8!$F$1:$F$1000,$D202,[1]week8!$I$1:$I$1000)</f>
        <v>#VALUE!</v>
      </c>
      <c r="AY202" s="124" t="e">
        <f>SUMIF([1]week9!$F$1:$F$1000,$D202,[1]week9!$I$1:$I$1000)</f>
        <v>#VALUE!</v>
      </c>
      <c r="AZ202" s="124" t="e">
        <f>SUMIF([1]week10!$F$1:$F$1000,$D202,[1]week10!$I$1:$I$1000)</f>
        <v>#VALUE!</v>
      </c>
      <c r="BA202" s="124" t="e">
        <f>SUMIF([1]week11!$F$1:$F$1000,$D202,[1]week11!$I$1:$I$1000)</f>
        <v>#VALUE!</v>
      </c>
      <c r="BB202" s="124" t="e">
        <f>SUMIF([1]week12!$F$1:$F$1000,$D202,[1]week12!$I$1:$I$1000)</f>
        <v>#VALUE!</v>
      </c>
      <c r="BC202" s="124" t="e">
        <f>SUMIF([1]week13!$F$1:$F$1000,$D202,[1]week13!$I$1:$I$1000)</f>
        <v>#VALUE!</v>
      </c>
      <c r="BD202" s="124" t="e">
        <f>SUMIF([1]week14!$F$1:$F$1000,$D202,[1]week14!$I$1:$I$1000)</f>
        <v>#VALUE!</v>
      </c>
      <c r="BE202" s="124" t="e">
        <f>SUMIF([1]week15!$F$1:$F$1000,$D202,[1]week15!$I$1:$I$1000)</f>
        <v>#VALUE!</v>
      </c>
    </row>
    <row r="203" spans="1:57" ht="13.5" customHeight="1">
      <c r="A203" t="s">
        <v>12</v>
      </c>
      <c r="B203" s="137" t="s">
        <v>39</v>
      </c>
      <c r="C203" s="118">
        <v>7</v>
      </c>
      <c r="D203" s="140" t="s">
        <v>375</v>
      </c>
      <c r="E203" s="120" t="s">
        <v>112</v>
      </c>
      <c r="F203" s="121" t="e">
        <f t="shared" si="9"/>
        <v>#REF!</v>
      </c>
      <c r="H203" s="118" t="e">
        <f>COUNTIF([1]week1!#REF!,$D203)</f>
        <v>#REF!</v>
      </c>
      <c r="I203" s="118" t="e">
        <f>COUNTIF('[1]week 2'!#REF!,$D203)</f>
        <v>#REF!</v>
      </c>
      <c r="J203" s="118" t="e">
        <f>COUNTIF([1]week3!#REF!,$D203)</f>
        <v>#REF!</v>
      </c>
      <c r="K203" s="118" t="e">
        <f>COUNTIF([1]week4!#REF!,$D203)</f>
        <v>#REF!</v>
      </c>
      <c r="L203" s="118" t="e">
        <f>COUNTIF([1]week5!#REF!,$D203)</f>
        <v>#REF!</v>
      </c>
      <c r="M203" s="118" t="e">
        <f>COUNTIF([1]week6!#REF!,$D203)</f>
        <v>#REF!</v>
      </c>
      <c r="N203" s="118" t="e">
        <f>COUNTIF([1]week7!#REF!,$D203)</f>
        <v>#REF!</v>
      </c>
      <c r="O203" s="118" t="e">
        <f>COUNTIF([1]week8!#REF!,$D203)</f>
        <v>#REF!</v>
      </c>
      <c r="P203" s="118" t="e">
        <f>COUNTIF([1]week9!#REF!,$D203)</f>
        <v>#REF!</v>
      </c>
      <c r="Q203" s="118" t="e">
        <f>COUNTIF([1]week10!#REF!,$D203)</f>
        <v>#REF!</v>
      </c>
      <c r="R203" s="118" t="e">
        <f>COUNTIF([1]week11!#REF!,$D203)</f>
        <v>#REF!</v>
      </c>
      <c r="S203" s="118" t="e">
        <f>COUNTIF([1]week12!#REF!,$D203)</f>
        <v>#REF!</v>
      </c>
      <c r="T203" s="118" t="e">
        <f>COUNTIF([1]week13!#REF!,$D203)</f>
        <v>#REF!</v>
      </c>
      <c r="U203" s="118" t="e">
        <f>COUNTIF([1]week14!#REF!,$D203)</f>
        <v>#REF!</v>
      </c>
      <c r="V203" s="118" t="e">
        <f>COUNTIF([1]week15!#REF!,$D203)</f>
        <v>#REF!</v>
      </c>
      <c r="Y203" s="124" t="e">
        <f t="shared" si="10"/>
        <v>#VALUE!</v>
      </c>
      <c r="Z203" s="124" t="e">
        <f>SUMIF([1]week1!$F$1:$F$1000,$D203,[1]week1!$J$1:$J$1000)</f>
        <v>#VALUE!</v>
      </c>
      <c r="AA203" s="124" t="e">
        <f>SUMIF('[1]week 2'!$F$1:$F$936,$D203,'[1]week 2'!$J$1:$J$936)</f>
        <v>#VALUE!</v>
      </c>
      <c r="AB203" s="124" t="e">
        <f>SUMIF([1]week3!$F$1:$F$1000,$D203,[1]week3!$J$1:$J$1000)</f>
        <v>#VALUE!</v>
      </c>
      <c r="AC203" s="124" t="e">
        <f>SUMIF([1]week4!$F$1:$F$1000,$D203,[1]week4!$J$1:$J$1000)</f>
        <v>#VALUE!</v>
      </c>
      <c r="AD203" s="124" t="e">
        <f>SUMIF([1]week5!$F$1:$F$1000,$D203,[1]week5!$J$1:$J$1000)</f>
        <v>#VALUE!</v>
      </c>
      <c r="AE203" s="135" t="e">
        <f>SUMIF([1]week7!$F$1:$F$1000,$D203,[1]week7!$J$1:$J$1000)</f>
        <v>#VALUE!</v>
      </c>
      <c r="AF203" s="124" t="e">
        <f>SUMIF([1]week6!$F$1:$F$1000,$D203,[1]week6!$J$1:$J$1000)</f>
        <v>#VALUE!</v>
      </c>
      <c r="AG203" s="124" t="e">
        <f>SUMIF([1]week8!$F$1:$F$1000,$D203,[1]week8!$J$1:$J$1000)</f>
        <v>#VALUE!</v>
      </c>
      <c r="AH203" s="124" t="e">
        <f>SUMIF([1]week9!$F$1:$F$1000,$D203,[1]week9!$J$1:$J$1000)</f>
        <v>#VALUE!</v>
      </c>
      <c r="AI203" s="124" t="e">
        <f>SUMIF([1]week10!$F$1:$F$1000,$D203,[1]week10!$J$1:$J$1000)</f>
        <v>#VALUE!</v>
      </c>
      <c r="AJ203" s="124" t="e">
        <f>SUMIF([1]week11!$F$1:$F$1000,$D203,[1]week11!$J$1:$J$1000)</f>
        <v>#VALUE!</v>
      </c>
      <c r="AK203" s="124" t="e">
        <f>SUMIF([1]week12!$F$1:$F$1000,$D203,[1]week12!$J$1:$J$1000)</f>
        <v>#VALUE!</v>
      </c>
      <c r="AL203" s="124" t="e">
        <f>SUMIF([1]week13!$F$1:$F$1000,$D203,[1]week13!$J$1:$J$1000)</f>
        <v>#VALUE!</v>
      </c>
      <c r="AM203" s="124" t="e">
        <f>SUMIF([1]week14!$F$1:$F$1000,$D203,[1]week14!$J$1:$J$1000)</f>
        <v>#VALUE!</v>
      </c>
      <c r="AN203" s="124" t="e">
        <f>SUMIF([1]week15!$F$1:$F$1000,$D203,[1]week15!$J$1:$J$1000)</f>
        <v>#VALUE!</v>
      </c>
      <c r="AP203" s="136" t="e">
        <f t="shared" si="11"/>
        <v>#VALUE!</v>
      </c>
      <c r="AQ203" s="124" t="e">
        <f>SUMIF([1]week1!$F$1:$F$1000,$D203,[1]week1!$I$1:$I$1000)</f>
        <v>#VALUE!</v>
      </c>
      <c r="AR203" s="124" t="e">
        <f>SUMIF('[1]week 2'!$F$1:$F$936,$D203,'[1]week 2'!$I$1:$I$936)</f>
        <v>#VALUE!</v>
      </c>
      <c r="AS203" s="124" t="e">
        <f>SUMIF([1]week3!$F$1:$F$1000,$D203,[1]week3!$I$1:$I$1000)</f>
        <v>#VALUE!</v>
      </c>
      <c r="AT203" s="124" t="e">
        <f>SUMIF([1]week4!$F$1:$F$1000,$D203,[1]week4!$I$1:$I$1000)</f>
        <v>#VALUE!</v>
      </c>
      <c r="AU203" s="124" t="e">
        <f>SUMIF([1]week5!$F$1:$F$1000,$D203,[1]week5!$I$1:$I$1000)</f>
        <v>#VALUE!</v>
      </c>
      <c r="AV203" s="135" t="e">
        <f>SUMIF([1]week7!$F$1:$F$1000,$D203,[1]week7!$I$1:$I$1000)</f>
        <v>#VALUE!</v>
      </c>
      <c r="AW203" s="124" t="e">
        <f>SUMIF([1]week6!$F$1:$F$1000,$D203,[1]week6!$I$1:$I$1000)</f>
        <v>#VALUE!</v>
      </c>
      <c r="AX203" s="124" t="e">
        <f>SUMIF([1]week8!$F$1:$F$1000,$D203,[1]week8!$I$1:$I$1000)</f>
        <v>#VALUE!</v>
      </c>
      <c r="AY203" s="124" t="e">
        <f>SUMIF([1]week9!$F$1:$F$1000,$D203,[1]week9!$I$1:$I$1000)</f>
        <v>#VALUE!</v>
      </c>
      <c r="AZ203" s="124" t="e">
        <f>SUMIF([1]week10!$F$1:$F$1000,$D203,[1]week10!$I$1:$I$1000)</f>
        <v>#VALUE!</v>
      </c>
      <c r="BA203" s="124" t="e">
        <f>SUMIF([1]week11!$F$1:$F$1000,$D203,[1]week11!$I$1:$I$1000)</f>
        <v>#VALUE!</v>
      </c>
      <c r="BB203" s="124" t="e">
        <f>SUMIF([1]week12!$F$1:$F$1000,$D203,[1]week12!$I$1:$I$1000)</f>
        <v>#VALUE!</v>
      </c>
      <c r="BC203" s="124" t="e">
        <f>SUMIF([1]week13!$F$1:$F$1000,$D203,[1]week13!$I$1:$I$1000)</f>
        <v>#VALUE!</v>
      </c>
      <c r="BD203" s="124" t="e">
        <f>SUMIF([1]week14!$F$1:$F$1000,$D203,[1]week14!$I$1:$I$1000)</f>
        <v>#VALUE!</v>
      </c>
      <c r="BE203" s="124" t="e">
        <f>SUMIF([1]week15!$F$1:$F$1000,$D203,[1]week15!$I$1:$I$1000)</f>
        <v>#VALUE!</v>
      </c>
    </row>
    <row r="204" spans="1:57" ht="13.5" customHeight="1">
      <c r="A204" t="s">
        <v>12</v>
      </c>
      <c r="B204" s="137" t="s">
        <v>39</v>
      </c>
      <c r="C204" s="118">
        <v>8</v>
      </c>
      <c r="D204" s="140" t="s">
        <v>218</v>
      </c>
      <c r="E204" s="120" t="s">
        <v>112</v>
      </c>
      <c r="F204" s="121" t="e">
        <f t="shared" si="9"/>
        <v>#REF!</v>
      </c>
      <c r="H204" s="118" t="e">
        <f>COUNTIF([1]week1!#REF!,$D204)</f>
        <v>#REF!</v>
      </c>
      <c r="I204" s="118" t="e">
        <f>COUNTIF('[1]week 2'!#REF!,$D204)</f>
        <v>#REF!</v>
      </c>
      <c r="J204" s="118" t="e">
        <f>COUNTIF([1]week3!#REF!,$D204)</f>
        <v>#REF!</v>
      </c>
      <c r="K204" s="118" t="e">
        <f>COUNTIF([1]week4!#REF!,$D204)</f>
        <v>#REF!</v>
      </c>
      <c r="L204" s="118" t="e">
        <f>COUNTIF([1]week5!#REF!,$D204)</f>
        <v>#REF!</v>
      </c>
      <c r="M204" s="118" t="e">
        <f>COUNTIF([1]week6!#REF!,$D204)</f>
        <v>#REF!</v>
      </c>
      <c r="N204" s="118" t="e">
        <f>COUNTIF([1]week7!#REF!,$D204)</f>
        <v>#REF!</v>
      </c>
      <c r="O204" s="118" t="e">
        <f>COUNTIF([1]week8!#REF!,$D204)</f>
        <v>#REF!</v>
      </c>
      <c r="P204" s="118" t="e">
        <f>COUNTIF([1]week9!#REF!,$D204)</f>
        <v>#REF!</v>
      </c>
      <c r="Q204" s="118" t="e">
        <f>COUNTIF([1]week10!#REF!,$D204)</f>
        <v>#REF!</v>
      </c>
      <c r="R204" s="118" t="e">
        <f>COUNTIF([1]week11!#REF!,$D204)</f>
        <v>#REF!</v>
      </c>
      <c r="S204" s="118" t="e">
        <f>COUNTIF([1]week12!#REF!,$D204)</f>
        <v>#REF!</v>
      </c>
      <c r="T204" s="118" t="e">
        <f>COUNTIF([1]week13!#REF!,$D204)</f>
        <v>#REF!</v>
      </c>
      <c r="U204" s="118" t="e">
        <f>COUNTIF([1]week14!#REF!,$D204)</f>
        <v>#REF!</v>
      </c>
      <c r="V204" s="118" t="e">
        <f>COUNTIF([1]week15!#REF!,$D204)</f>
        <v>#REF!</v>
      </c>
      <c r="Y204" s="124" t="e">
        <f t="shared" si="10"/>
        <v>#VALUE!</v>
      </c>
      <c r="Z204" s="124" t="e">
        <f>SUMIF([1]week1!$F$1:$F$1000,$D204,[1]week1!$J$1:$J$1000)</f>
        <v>#VALUE!</v>
      </c>
      <c r="AA204" s="124" t="e">
        <f>SUMIF('[1]week 2'!$F$1:$F$936,$D204,'[1]week 2'!$J$1:$J$936)</f>
        <v>#VALUE!</v>
      </c>
      <c r="AB204" s="124" t="e">
        <f>SUMIF([1]week3!$F$1:$F$1000,$D204,[1]week3!$J$1:$J$1000)</f>
        <v>#VALUE!</v>
      </c>
      <c r="AC204" s="124" t="e">
        <f>SUMIF([1]week4!$F$1:$F$1000,$D204,[1]week4!$J$1:$J$1000)</f>
        <v>#VALUE!</v>
      </c>
      <c r="AD204" s="124" t="e">
        <f>SUMIF([1]week5!$F$1:$F$1000,$D204,[1]week5!$J$1:$J$1000)</f>
        <v>#VALUE!</v>
      </c>
      <c r="AE204" s="135" t="e">
        <f>SUMIF([1]week7!$F$1:$F$1000,$D204,[1]week7!$J$1:$J$1000)</f>
        <v>#VALUE!</v>
      </c>
      <c r="AF204" s="124" t="e">
        <f>SUMIF([1]week6!$F$1:$F$1000,$D204,[1]week6!$J$1:$J$1000)</f>
        <v>#VALUE!</v>
      </c>
      <c r="AG204" s="124" t="e">
        <f>SUMIF([1]week8!$F$1:$F$1000,$D204,[1]week8!$J$1:$J$1000)</f>
        <v>#VALUE!</v>
      </c>
      <c r="AH204" s="124" t="e">
        <f>SUMIF([1]week9!$F$1:$F$1000,$D204,[1]week9!$J$1:$J$1000)</f>
        <v>#VALUE!</v>
      </c>
      <c r="AI204" s="124" t="e">
        <f>SUMIF([1]week10!$F$1:$F$1000,$D204,[1]week10!$J$1:$J$1000)</f>
        <v>#VALUE!</v>
      </c>
      <c r="AJ204" s="124" t="e">
        <f>SUMIF([1]week11!$F$1:$F$1000,$D204,[1]week11!$J$1:$J$1000)</f>
        <v>#VALUE!</v>
      </c>
      <c r="AK204" s="124" t="e">
        <f>SUMIF([1]week12!$F$1:$F$1000,$D204,[1]week12!$J$1:$J$1000)</f>
        <v>#VALUE!</v>
      </c>
      <c r="AL204" s="124" t="e">
        <f>SUMIF([1]week13!$F$1:$F$1000,$D204,[1]week13!$J$1:$J$1000)</f>
        <v>#VALUE!</v>
      </c>
      <c r="AM204" s="124" t="e">
        <f>SUMIF([1]week14!$F$1:$F$1000,$D204,[1]week14!$J$1:$J$1000)</f>
        <v>#VALUE!</v>
      </c>
      <c r="AN204" s="124" t="e">
        <f>SUMIF([1]week15!$F$1:$F$1000,$D204,[1]week15!$J$1:$J$1000)</f>
        <v>#VALUE!</v>
      </c>
      <c r="AP204" s="136" t="e">
        <f t="shared" si="11"/>
        <v>#VALUE!</v>
      </c>
      <c r="AQ204" s="124" t="e">
        <f>SUMIF([1]week1!$F$1:$F$1000,$D204,[1]week1!$I$1:$I$1000)</f>
        <v>#VALUE!</v>
      </c>
      <c r="AR204" s="124" t="e">
        <f>SUMIF('[1]week 2'!$F$1:$F$936,$D204,'[1]week 2'!$I$1:$I$936)</f>
        <v>#VALUE!</v>
      </c>
      <c r="AS204" s="124" t="e">
        <f>SUMIF([1]week3!$F$1:$F$1000,$D204,[1]week3!$I$1:$I$1000)</f>
        <v>#VALUE!</v>
      </c>
      <c r="AT204" s="124" t="e">
        <f>SUMIF([1]week4!$F$1:$F$1000,$D204,[1]week4!$I$1:$I$1000)</f>
        <v>#VALUE!</v>
      </c>
      <c r="AU204" s="124" t="e">
        <f>SUMIF([1]week5!$F$1:$F$1000,$D204,[1]week5!$I$1:$I$1000)</f>
        <v>#VALUE!</v>
      </c>
      <c r="AV204" s="135" t="e">
        <f>SUMIF([1]week7!$F$1:$F$1000,$D204,[1]week7!$I$1:$I$1000)</f>
        <v>#VALUE!</v>
      </c>
      <c r="AW204" s="124" t="e">
        <f>SUMIF([1]week6!$F$1:$F$1000,$D204,[1]week6!$I$1:$I$1000)</f>
        <v>#VALUE!</v>
      </c>
      <c r="AX204" s="124" t="e">
        <f>SUMIF([1]week8!$F$1:$F$1000,$D204,[1]week8!$I$1:$I$1000)</f>
        <v>#VALUE!</v>
      </c>
      <c r="AY204" s="124" t="e">
        <f>SUMIF([1]week9!$F$1:$F$1000,$D204,[1]week9!$I$1:$I$1000)</f>
        <v>#VALUE!</v>
      </c>
      <c r="AZ204" s="124" t="e">
        <f>SUMIF([1]week10!$F$1:$F$1000,$D204,[1]week10!$I$1:$I$1000)</f>
        <v>#VALUE!</v>
      </c>
      <c r="BA204" s="124" t="e">
        <f>SUMIF([1]week11!$F$1:$F$1000,$D204,[1]week11!$I$1:$I$1000)</f>
        <v>#VALUE!</v>
      </c>
      <c r="BB204" s="124" t="e">
        <f>SUMIF([1]week12!$F$1:$F$1000,$D204,[1]week12!$I$1:$I$1000)</f>
        <v>#VALUE!</v>
      </c>
      <c r="BC204" s="124" t="e">
        <f>SUMIF([1]week13!$F$1:$F$1000,$D204,[1]week13!$I$1:$I$1000)</f>
        <v>#VALUE!</v>
      </c>
      <c r="BD204" s="124" t="e">
        <f>SUMIF([1]week14!$F$1:$F$1000,$D204,[1]week14!$I$1:$I$1000)</f>
        <v>#VALUE!</v>
      </c>
      <c r="BE204" s="124" t="e">
        <f>SUMIF([1]week15!$F$1:$F$1000,$D204,[1]week15!$I$1:$I$1000)</f>
        <v>#VALUE!</v>
      </c>
    </row>
    <row r="205" spans="1:57" ht="13.5" customHeight="1">
      <c r="A205" t="s">
        <v>12</v>
      </c>
      <c r="B205" s="137" t="s">
        <v>39</v>
      </c>
      <c r="C205" s="118">
        <v>9</v>
      </c>
      <c r="D205" s="140" t="s">
        <v>219</v>
      </c>
      <c r="E205" s="120" t="s">
        <v>112</v>
      </c>
      <c r="F205" s="121" t="e">
        <f t="shared" si="9"/>
        <v>#REF!</v>
      </c>
      <c r="H205" s="118" t="e">
        <f>COUNTIF([1]week1!#REF!,$D205)</f>
        <v>#REF!</v>
      </c>
      <c r="I205" s="118" t="e">
        <f>COUNTIF('[1]week 2'!#REF!,$D205)</f>
        <v>#REF!</v>
      </c>
      <c r="J205" s="118" t="e">
        <f>COUNTIF([1]week3!#REF!,$D205)</f>
        <v>#REF!</v>
      </c>
      <c r="K205" s="118" t="e">
        <f>COUNTIF([1]week4!#REF!,$D205)</f>
        <v>#REF!</v>
      </c>
      <c r="L205" s="118" t="e">
        <f>COUNTIF([1]week5!#REF!,$D205)</f>
        <v>#REF!</v>
      </c>
      <c r="M205" s="118" t="e">
        <f>COUNTIF([1]week6!#REF!,$D205)</f>
        <v>#REF!</v>
      </c>
      <c r="N205" s="118" t="e">
        <f>COUNTIF([1]week7!#REF!,$D205)</f>
        <v>#REF!</v>
      </c>
      <c r="O205" s="118" t="e">
        <f>COUNTIF([1]week8!#REF!,$D205)</f>
        <v>#REF!</v>
      </c>
      <c r="P205" s="118" t="e">
        <f>COUNTIF([1]week9!#REF!,$D205)</f>
        <v>#REF!</v>
      </c>
      <c r="Q205" s="118" t="e">
        <f>COUNTIF([1]week10!#REF!,$D205)</f>
        <v>#REF!</v>
      </c>
      <c r="R205" s="118" t="e">
        <f>COUNTIF([1]week11!#REF!,$D205)</f>
        <v>#REF!</v>
      </c>
      <c r="S205" s="118" t="e">
        <f>COUNTIF([1]week12!#REF!,$D205)</f>
        <v>#REF!</v>
      </c>
      <c r="T205" s="118" t="e">
        <f>COUNTIF([1]week13!#REF!,$D205)</f>
        <v>#REF!</v>
      </c>
      <c r="U205" s="118" t="e">
        <f>COUNTIF([1]week14!#REF!,$D205)</f>
        <v>#REF!</v>
      </c>
      <c r="V205" s="118" t="e">
        <f>COUNTIF([1]week15!#REF!,$D205)</f>
        <v>#REF!</v>
      </c>
      <c r="Y205" s="124" t="e">
        <f t="shared" si="10"/>
        <v>#VALUE!</v>
      </c>
      <c r="Z205" s="124" t="e">
        <f>SUMIF([1]week1!$F$1:$F$1000,$D205,[1]week1!$J$1:$J$1000)</f>
        <v>#VALUE!</v>
      </c>
      <c r="AA205" s="124" t="e">
        <f>SUMIF('[1]week 2'!$F$1:$F$936,$D205,'[1]week 2'!$J$1:$J$936)</f>
        <v>#VALUE!</v>
      </c>
      <c r="AB205" s="124" t="e">
        <f>SUMIF([1]week3!$F$1:$F$1000,$D205,[1]week3!$J$1:$J$1000)</f>
        <v>#VALUE!</v>
      </c>
      <c r="AC205" s="124" t="e">
        <f>SUMIF([1]week4!$F$1:$F$1000,$D205,[1]week4!$J$1:$J$1000)</f>
        <v>#VALUE!</v>
      </c>
      <c r="AD205" s="124" t="e">
        <f>SUMIF([1]week5!$F$1:$F$1000,$D205,[1]week5!$J$1:$J$1000)</f>
        <v>#VALUE!</v>
      </c>
      <c r="AE205" s="135" t="e">
        <f>SUMIF([1]week7!$F$1:$F$1000,$D205,[1]week7!$J$1:$J$1000)</f>
        <v>#VALUE!</v>
      </c>
      <c r="AF205" s="124" t="e">
        <f>SUMIF([1]week6!$F$1:$F$1000,$D205,[1]week6!$J$1:$J$1000)</f>
        <v>#VALUE!</v>
      </c>
      <c r="AG205" s="124" t="e">
        <f>SUMIF([1]week8!$F$1:$F$1000,$D205,[1]week8!$J$1:$J$1000)</f>
        <v>#VALUE!</v>
      </c>
      <c r="AH205" s="124" t="e">
        <f>SUMIF([1]week9!$F$1:$F$1000,$D205,[1]week9!$J$1:$J$1000)</f>
        <v>#VALUE!</v>
      </c>
      <c r="AI205" s="124" t="e">
        <f>SUMIF([1]week10!$F$1:$F$1000,$D205,[1]week10!$J$1:$J$1000)</f>
        <v>#VALUE!</v>
      </c>
      <c r="AJ205" s="124" t="e">
        <f>SUMIF([1]week11!$F$1:$F$1000,$D205,[1]week11!$J$1:$J$1000)</f>
        <v>#VALUE!</v>
      </c>
      <c r="AK205" s="124" t="e">
        <f>SUMIF([1]week12!$F$1:$F$1000,$D205,[1]week12!$J$1:$J$1000)</f>
        <v>#VALUE!</v>
      </c>
      <c r="AL205" s="124" t="e">
        <f>SUMIF([1]week13!$F$1:$F$1000,$D205,[1]week13!$J$1:$J$1000)</f>
        <v>#VALUE!</v>
      </c>
      <c r="AM205" s="124" t="e">
        <f>SUMIF([1]week14!$F$1:$F$1000,$D205,[1]week14!$J$1:$J$1000)</f>
        <v>#VALUE!</v>
      </c>
      <c r="AN205" s="124" t="e">
        <f>SUMIF([1]week15!$F$1:$F$1000,$D205,[1]week15!$J$1:$J$1000)</f>
        <v>#VALUE!</v>
      </c>
      <c r="AP205" s="136" t="e">
        <f t="shared" si="11"/>
        <v>#VALUE!</v>
      </c>
      <c r="AQ205" s="124" t="e">
        <f>SUMIF([1]week1!$F$1:$F$1000,$D205,[1]week1!$I$1:$I$1000)</f>
        <v>#VALUE!</v>
      </c>
      <c r="AR205" s="124" t="e">
        <f>SUMIF('[1]week 2'!$F$1:$F$936,$D205,'[1]week 2'!$I$1:$I$936)</f>
        <v>#VALUE!</v>
      </c>
      <c r="AS205" s="124" t="e">
        <f>SUMIF([1]week3!$F$1:$F$1000,$D205,[1]week3!$I$1:$I$1000)</f>
        <v>#VALUE!</v>
      </c>
      <c r="AT205" s="124" t="e">
        <f>SUMIF([1]week4!$F$1:$F$1000,$D205,[1]week4!$I$1:$I$1000)</f>
        <v>#VALUE!</v>
      </c>
      <c r="AU205" s="124" t="e">
        <f>SUMIF([1]week5!$F$1:$F$1000,$D205,[1]week5!$I$1:$I$1000)</f>
        <v>#VALUE!</v>
      </c>
      <c r="AV205" s="135" t="e">
        <f>SUMIF([1]week7!$F$1:$F$1000,$D205,[1]week7!$I$1:$I$1000)</f>
        <v>#VALUE!</v>
      </c>
      <c r="AW205" s="124" t="e">
        <f>SUMIF([1]week6!$F$1:$F$1000,$D205,[1]week6!$I$1:$I$1000)</f>
        <v>#VALUE!</v>
      </c>
      <c r="AX205" s="124" t="e">
        <f>SUMIF([1]week8!$F$1:$F$1000,$D205,[1]week8!$I$1:$I$1000)</f>
        <v>#VALUE!</v>
      </c>
      <c r="AY205" s="124" t="e">
        <f>SUMIF([1]week9!$F$1:$F$1000,$D205,[1]week9!$I$1:$I$1000)</f>
        <v>#VALUE!</v>
      </c>
      <c r="AZ205" s="124" t="e">
        <f>SUMIF([1]week10!$F$1:$F$1000,$D205,[1]week10!$I$1:$I$1000)</f>
        <v>#VALUE!</v>
      </c>
      <c r="BA205" s="124" t="e">
        <f>SUMIF([1]week11!$F$1:$F$1000,$D205,[1]week11!$I$1:$I$1000)</f>
        <v>#VALUE!</v>
      </c>
      <c r="BB205" s="124" t="e">
        <f>SUMIF([1]week12!$F$1:$F$1000,$D205,[1]week12!$I$1:$I$1000)</f>
        <v>#VALUE!</v>
      </c>
      <c r="BC205" s="124" t="e">
        <f>SUMIF([1]week13!$F$1:$F$1000,$D205,[1]week13!$I$1:$I$1000)</f>
        <v>#VALUE!</v>
      </c>
      <c r="BD205" s="124" t="e">
        <f>SUMIF([1]week14!$F$1:$F$1000,$D205,[1]week14!$I$1:$I$1000)</f>
        <v>#VALUE!</v>
      </c>
      <c r="BE205" s="124" t="e">
        <f>SUMIF([1]week15!$F$1:$F$1000,$D205,[1]week15!$I$1:$I$1000)</f>
        <v>#VALUE!</v>
      </c>
    </row>
    <row r="206" spans="1:57" ht="13.5" customHeight="1">
      <c r="A206" t="s">
        <v>12</v>
      </c>
      <c r="B206" s="137" t="s">
        <v>39</v>
      </c>
      <c r="C206" s="118">
        <v>10</v>
      </c>
      <c r="D206" s="140" t="s">
        <v>220</v>
      </c>
      <c r="E206" s="120" t="s">
        <v>112</v>
      </c>
      <c r="F206" s="121" t="e">
        <f t="shared" si="9"/>
        <v>#REF!</v>
      </c>
      <c r="H206" s="118" t="e">
        <f>COUNTIF([1]week1!#REF!,$D206)</f>
        <v>#REF!</v>
      </c>
      <c r="I206" s="118" t="e">
        <f>COUNTIF('[1]week 2'!#REF!,$D206)</f>
        <v>#REF!</v>
      </c>
      <c r="J206" s="118" t="e">
        <f>COUNTIF([1]week3!#REF!,$D206)</f>
        <v>#REF!</v>
      </c>
      <c r="K206" s="118" t="e">
        <f>COUNTIF([1]week4!#REF!,$D206)</f>
        <v>#REF!</v>
      </c>
      <c r="L206" s="118" t="e">
        <f>COUNTIF([1]week5!#REF!,$D206)</f>
        <v>#REF!</v>
      </c>
      <c r="M206" s="118" t="e">
        <f>COUNTIF([1]week6!#REF!,$D206)</f>
        <v>#REF!</v>
      </c>
      <c r="N206" s="118" t="e">
        <f>COUNTIF([1]week7!#REF!,$D206)</f>
        <v>#REF!</v>
      </c>
      <c r="O206" s="118" t="e">
        <f>COUNTIF([1]week8!#REF!,$D206)</f>
        <v>#REF!</v>
      </c>
      <c r="P206" s="118" t="e">
        <f>COUNTIF([1]week9!#REF!,$D206)</f>
        <v>#REF!</v>
      </c>
      <c r="Q206" s="118" t="e">
        <f>COUNTIF([1]week10!#REF!,$D206)</f>
        <v>#REF!</v>
      </c>
      <c r="R206" s="118" t="e">
        <f>COUNTIF([1]week11!#REF!,$D206)</f>
        <v>#REF!</v>
      </c>
      <c r="S206" s="118" t="e">
        <f>COUNTIF([1]week12!#REF!,$D206)</f>
        <v>#REF!</v>
      </c>
      <c r="T206" s="118" t="e">
        <f>COUNTIF([1]week13!#REF!,$D206)</f>
        <v>#REF!</v>
      </c>
      <c r="U206" s="118" t="e">
        <f>COUNTIF([1]week14!#REF!,$D206)</f>
        <v>#REF!</v>
      </c>
      <c r="V206" s="118" t="e">
        <f>COUNTIF([1]week15!#REF!,$D206)</f>
        <v>#REF!</v>
      </c>
      <c r="Y206" s="124" t="e">
        <f t="shared" si="10"/>
        <v>#VALUE!</v>
      </c>
      <c r="Z206" s="124" t="e">
        <f>SUMIF([1]week1!$F$1:$F$1000,$D206,[1]week1!$J$1:$J$1000)</f>
        <v>#VALUE!</v>
      </c>
      <c r="AA206" s="124" t="e">
        <f>SUMIF('[1]week 2'!$F$1:$F$936,$D206,'[1]week 2'!$J$1:$J$936)</f>
        <v>#VALUE!</v>
      </c>
      <c r="AB206" s="124" t="e">
        <f>SUMIF([1]week3!$F$1:$F$1000,$D206,[1]week3!$J$1:$J$1000)</f>
        <v>#VALUE!</v>
      </c>
      <c r="AC206" s="124" t="e">
        <f>SUMIF([1]week4!$F$1:$F$1000,$D206,[1]week4!$J$1:$J$1000)</f>
        <v>#VALUE!</v>
      </c>
      <c r="AD206" s="124" t="e">
        <f>SUMIF([1]week5!$F$1:$F$1000,$D206,[1]week5!$J$1:$J$1000)</f>
        <v>#VALUE!</v>
      </c>
      <c r="AE206" s="135" t="e">
        <f>SUMIF([1]week7!$F$1:$F$1000,$D206,[1]week7!$J$1:$J$1000)</f>
        <v>#VALUE!</v>
      </c>
      <c r="AF206" s="124" t="e">
        <f>SUMIF([1]week6!$F$1:$F$1000,$D206,[1]week6!$J$1:$J$1000)</f>
        <v>#VALUE!</v>
      </c>
      <c r="AG206" s="124" t="e">
        <f>SUMIF([1]week8!$F$1:$F$1000,$D206,[1]week8!$J$1:$J$1000)</f>
        <v>#VALUE!</v>
      </c>
      <c r="AH206" s="124" t="e">
        <f>SUMIF([1]week9!$F$1:$F$1000,$D206,[1]week9!$J$1:$J$1000)</f>
        <v>#VALUE!</v>
      </c>
      <c r="AI206" s="124" t="e">
        <f>SUMIF([1]week10!$F$1:$F$1000,$D206,[1]week10!$J$1:$J$1000)</f>
        <v>#VALUE!</v>
      </c>
      <c r="AJ206" s="124" t="e">
        <f>SUMIF([1]week11!$F$1:$F$1000,$D206,[1]week11!$J$1:$J$1000)</f>
        <v>#VALUE!</v>
      </c>
      <c r="AK206" s="124" t="e">
        <f>SUMIF([1]week12!$F$1:$F$1000,$D206,[1]week12!$J$1:$J$1000)</f>
        <v>#VALUE!</v>
      </c>
      <c r="AL206" s="124" t="e">
        <f>SUMIF([1]week13!$F$1:$F$1000,$D206,[1]week13!$J$1:$J$1000)</f>
        <v>#VALUE!</v>
      </c>
      <c r="AM206" s="124" t="e">
        <f>SUMIF([1]week14!$F$1:$F$1000,$D206,[1]week14!$J$1:$J$1000)</f>
        <v>#VALUE!</v>
      </c>
      <c r="AN206" s="124" t="e">
        <f>SUMIF([1]week15!$F$1:$F$1000,$D206,[1]week15!$J$1:$J$1000)</f>
        <v>#VALUE!</v>
      </c>
      <c r="AP206" s="136" t="e">
        <f t="shared" si="11"/>
        <v>#VALUE!</v>
      </c>
      <c r="AQ206" s="124" t="e">
        <f>SUMIF([1]week1!$F$1:$F$1000,$D206,[1]week1!$I$1:$I$1000)</f>
        <v>#VALUE!</v>
      </c>
      <c r="AR206" s="124" t="e">
        <f>SUMIF('[1]week 2'!$F$1:$F$936,$D206,'[1]week 2'!$I$1:$I$936)</f>
        <v>#VALUE!</v>
      </c>
      <c r="AS206" s="124" t="e">
        <f>SUMIF([1]week3!$F$1:$F$1000,$D206,[1]week3!$I$1:$I$1000)</f>
        <v>#VALUE!</v>
      </c>
      <c r="AT206" s="124" t="e">
        <f>SUMIF([1]week4!$F$1:$F$1000,$D206,[1]week4!$I$1:$I$1000)</f>
        <v>#VALUE!</v>
      </c>
      <c r="AU206" s="124" t="e">
        <f>SUMIF([1]week5!$F$1:$F$1000,$D206,[1]week5!$I$1:$I$1000)</f>
        <v>#VALUE!</v>
      </c>
      <c r="AV206" s="135" t="e">
        <f>SUMIF([1]week7!$F$1:$F$1000,$D206,[1]week7!$I$1:$I$1000)</f>
        <v>#VALUE!</v>
      </c>
      <c r="AW206" s="124" t="e">
        <f>SUMIF([1]week6!$F$1:$F$1000,$D206,[1]week6!$I$1:$I$1000)</f>
        <v>#VALUE!</v>
      </c>
      <c r="AX206" s="124" t="e">
        <f>SUMIF([1]week8!$F$1:$F$1000,$D206,[1]week8!$I$1:$I$1000)</f>
        <v>#VALUE!</v>
      </c>
      <c r="AY206" s="124" t="e">
        <f>SUMIF([1]week9!$F$1:$F$1000,$D206,[1]week9!$I$1:$I$1000)</f>
        <v>#VALUE!</v>
      </c>
      <c r="AZ206" s="124" t="e">
        <f>SUMIF([1]week10!$F$1:$F$1000,$D206,[1]week10!$I$1:$I$1000)</f>
        <v>#VALUE!</v>
      </c>
      <c r="BA206" s="124" t="e">
        <f>SUMIF([1]week11!$F$1:$F$1000,$D206,[1]week11!$I$1:$I$1000)</f>
        <v>#VALUE!</v>
      </c>
      <c r="BB206" s="124" t="e">
        <f>SUMIF([1]week12!$F$1:$F$1000,$D206,[1]week12!$I$1:$I$1000)</f>
        <v>#VALUE!</v>
      </c>
      <c r="BC206" s="124" t="e">
        <f>SUMIF([1]week13!$F$1:$F$1000,$D206,[1]week13!$I$1:$I$1000)</f>
        <v>#VALUE!</v>
      </c>
      <c r="BD206" s="124" t="e">
        <f>SUMIF([1]week14!$F$1:$F$1000,$D206,[1]week14!$I$1:$I$1000)</f>
        <v>#VALUE!</v>
      </c>
      <c r="BE206" s="124" t="e">
        <f>SUMIF([1]week15!$F$1:$F$1000,$D206,[1]week15!$I$1:$I$1000)</f>
        <v>#VALUE!</v>
      </c>
    </row>
    <row r="207" spans="1:57" ht="13.5" customHeight="1">
      <c r="A207" t="s">
        <v>12</v>
      </c>
      <c r="B207" s="137" t="s">
        <v>39</v>
      </c>
      <c r="C207" s="118">
        <v>11</v>
      </c>
      <c r="D207" s="137" t="s">
        <v>120</v>
      </c>
      <c r="E207" s="120" t="s">
        <v>112</v>
      </c>
      <c r="F207" s="121" t="e">
        <f t="shared" si="9"/>
        <v>#REF!</v>
      </c>
      <c r="H207" s="118" t="e">
        <f>COUNTIF([1]week1!#REF!,$D207)</f>
        <v>#REF!</v>
      </c>
      <c r="I207" s="118" t="e">
        <f>COUNTIF('[1]week 2'!#REF!,$D207)</f>
        <v>#REF!</v>
      </c>
      <c r="J207" s="118" t="e">
        <f>COUNTIF([1]week3!#REF!,$D207)</f>
        <v>#REF!</v>
      </c>
      <c r="K207" s="118" t="e">
        <f>COUNTIF([1]week4!#REF!,$D207)</f>
        <v>#REF!</v>
      </c>
      <c r="L207" s="118" t="e">
        <f>COUNTIF([1]week5!#REF!,$D207)</f>
        <v>#REF!</v>
      </c>
      <c r="M207" s="118" t="e">
        <f>COUNTIF([1]week6!#REF!,$D207)</f>
        <v>#REF!</v>
      </c>
      <c r="N207" s="118" t="e">
        <f>COUNTIF([1]week7!#REF!,$D207)</f>
        <v>#REF!</v>
      </c>
      <c r="O207" s="118" t="e">
        <f>COUNTIF([1]week8!#REF!,$D207)</f>
        <v>#REF!</v>
      </c>
      <c r="P207" s="118" t="e">
        <f>COUNTIF([1]week9!#REF!,$D207)</f>
        <v>#REF!</v>
      </c>
      <c r="Q207" s="118" t="e">
        <f>COUNTIF([1]week10!#REF!,$D207)</f>
        <v>#REF!</v>
      </c>
      <c r="R207" s="118" t="e">
        <f>COUNTIF([1]week11!#REF!,$D207)</f>
        <v>#REF!</v>
      </c>
      <c r="S207" s="118" t="e">
        <f>COUNTIF([1]week12!#REF!,$D207)</f>
        <v>#REF!</v>
      </c>
      <c r="T207" s="118" t="e">
        <f>COUNTIF([1]week13!#REF!,$D207)</f>
        <v>#REF!</v>
      </c>
      <c r="U207" s="118" t="e">
        <f>COUNTIF([1]week14!#REF!,$D207)</f>
        <v>#REF!</v>
      </c>
      <c r="V207" s="118" t="e">
        <f>COUNTIF([1]week15!#REF!,$D207)</f>
        <v>#REF!</v>
      </c>
      <c r="Y207" s="124" t="e">
        <f t="shared" si="10"/>
        <v>#VALUE!</v>
      </c>
      <c r="Z207" s="124" t="e">
        <f>SUMIF([1]week1!$F$1:$F$1000,$D207,[1]week1!$J$1:$J$1000)</f>
        <v>#VALUE!</v>
      </c>
      <c r="AA207" s="124" t="e">
        <f>SUMIF('[1]week 2'!$F$1:$F$936,$D207,'[1]week 2'!$J$1:$J$936)</f>
        <v>#VALUE!</v>
      </c>
      <c r="AB207" s="124" t="e">
        <f>SUMIF([1]week3!$F$1:$F$1000,$D207,[1]week3!$J$1:$J$1000)</f>
        <v>#VALUE!</v>
      </c>
      <c r="AC207" s="124" t="e">
        <f>SUMIF([1]week4!$F$1:$F$1000,$D207,[1]week4!$J$1:$J$1000)</f>
        <v>#VALUE!</v>
      </c>
      <c r="AD207" s="124" t="e">
        <f>SUMIF([1]week5!$F$1:$F$1000,$D207,[1]week5!$J$1:$J$1000)</f>
        <v>#VALUE!</v>
      </c>
      <c r="AE207" s="135" t="e">
        <f>SUMIF([1]week7!$F$1:$F$1000,$D207,[1]week7!$J$1:$J$1000)</f>
        <v>#VALUE!</v>
      </c>
      <c r="AF207" s="124" t="e">
        <f>SUMIF([1]week6!$F$1:$F$1000,$D207,[1]week6!$J$1:$J$1000)</f>
        <v>#VALUE!</v>
      </c>
      <c r="AG207" s="124" t="e">
        <f>SUMIF([1]week8!$F$1:$F$1000,$D207,[1]week8!$J$1:$J$1000)</f>
        <v>#VALUE!</v>
      </c>
      <c r="AH207" s="124" t="e">
        <f>SUMIF([1]week9!$F$1:$F$1000,$D207,[1]week9!$J$1:$J$1000)</f>
        <v>#VALUE!</v>
      </c>
      <c r="AI207" s="124" t="e">
        <f>SUMIF([1]week10!$F$1:$F$1000,$D207,[1]week10!$J$1:$J$1000)</f>
        <v>#VALUE!</v>
      </c>
      <c r="AJ207" s="124" t="e">
        <f>SUMIF([1]week11!$F$1:$F$1000,$D207,[1]week11!$J$1:$J$1000)</f>
        <v>#VALUE!</v>
      </c>
      <c r="AK207" s="124" t="e">
        <f>SUMIF([1]week12!$F$1:$F$1000,$D207,[1]week12!$J$1:$J$1000)</f>
        <v>#VALUE!</v>
      </c>
      <c r="AL207" s="124" t="e">
        <f>SUMIF([1]week13!$F$1:$F$1000,$D207,[1]week13!$J$1:$J$1000)</f>
        <v>#VALUE!</v>
      </c>
      <c r="AM207" s="124" t="e">
        <f>SUMIF([1]week14!$F$1:$F$1000,$D207,[1]week14!$J$1:$J$1000)</f>
        <v>#VALUE!</v>
      </c>
      <c r="AN207" s="124" t="e">
        <f>SUMIF([1]week15!$F$1:$F$1000,$D207,[1]week15!$J$1:$J$1000)</f>
        <v>#VALUE!</v>
      </c>
      <c r="AP207" s="136" t="e">
        <f t="shared" si="11"/>
        <v>#VALUE!</v>
      </c>
      <c r="AQ207" s="124" t="e">
        <f>SUMIF([1]week1!$F$1:$F$1000,$D207,[1]week1!$I$1:$I$1000)</f>
        <v>#VALUE!</v>
      </c>
      <c r="AR207" s="124" t="e">
        <f>SUMIF('[1]week 2'!$F$1:$F$936,$D207,'[1]week 2'!$I$1:$I$936)</f>
        <v>#VALUE!</v>
      </c>
      <c r="AS207" s="124" t="e">
        <f>SUMIF([1]week3!$F$1:$F$1000,$D207,[1]week3!$I$1:$I$1000)</f>
        <v>#VALUE!</v>
      </c>
      <c r="AT207" s="124" t="e">
        <f>SUMIF([1]week4!$F$1:$F$1000,$D207,[1]week4!$I$1:$I$1000)</f>
        <v>#VALUE!</v>
      </c>
      <c r="AU207" s="124" t="e">
        <f>SUMIF([1]week5!$F$1:$F$1000,$D207,[1]week5!$I$1:$I$1000)</f>
        <v>#VALUE!</v>
      </c>
      <c r="AV207" s="135" t="e">
        <f>SUMIF([1]week7!$F$1:$F$1000,$D207,[1]week7!$I$1:$I$1000)</f>
        <v>#VALUE!</v>
      </c>
      <c r="AW207" s="124" t="e">
        <f>SUMIF([1]week6!$F$1:$F$1000,$D207,[1]week6!$I$1:$I$1000)</f>
        <v>#VALUE!</v>
      </c>
      <c r="AX207" s="124" t="e">
        <f>SUMIF([1]week8!$F$1:$F$1000,$D207,[1]week8!$I$1:$I$1000)</f>
        <v>#VALUE!</v>
      </c>
      <c r="AY207" s="124" t="e">
        <f>SUMIF([1]week9!$F$1:$F$1000,$D207,[1]week9!$I$1:$I$1000)</f>
        <v>#VALUE!</v>
      </c>
      <c r="AZ207" s="124" t="e">
        <f>SUMIF([1]week10!$F$1:$F$1000,$D207,[1]week10!$I$1:$I$1000)</f>
        <v>#VALUE!</v>
      </c>
      <c r="BA207" s="124" t="e">
        <f>SUMIF([1]week11!$F$1:$F$1000,$D207,[1]week11!$I$1:$I$1000)</f>
        <v>#VALUE!</v>
      </c>
      <c r="BB207" s="124" t="e">
        <f>SUMIF([1]week12!$F$1:$F$1000,$D207,[1]week12!$I$1:$I$1000)</f>
        <v>#VALUE!</v>
      </c>
      <c r="BC207" s="124" t="e">
        <f>SUMIF([1]week13!$F$1:$F$1000,$D207,[1]week13!$I$1:$I$1000)</f>
        <v>#VALUE!</v>
      </c>
      <c r="BD207" s="124" t="e">
        <f>SUMIF([1]week14!$F$1:$F$1000,$D207,[1]week14!$I$1:$I$1000)</f>
        <v>#VALUE!</v>
      </c>
      <c r="BE207" s="124" t="e">
        <f>SUMIF([1]week15!$F$1:$F$1000,$D207,[1]week15!$I$1:$I$1000)</f>
        <v>#VALUE!</v>
      </c>
    </row>
    <row r="208" spans="1:57" ht="13.5" customHeight="1">
      <c r="A208" t="s">
        <v>12</v>
      </c>
      <c r="B208" s="137" t="s">
        <v>39</v>
      </c>
      <c r="C208" s="118">
        <v>12</v>
      </c>
      <c r="D208" s="137" t="s">
        <v>120</v>
      </c>
      <c r="E208" s="120" t="s">
        <v>112</v>
      </c>
      <c r="F208" s="121" t="e">
        <f t="shared" si="9"/>
        <v>#REF!</v>
      </c>
      <c r="H208" s="118" t="e">
        <f>COUNTIF([1]week1!#REF!,$D208)</f>
        <v>#REF!</v>
      </c>
      <c r="I208" s="118" t="e">
        <f>COUNTIF('[1]week 2'!#REF!,$D208)</f>
        <v>#REF!</v>
      </c>
      <c r="J208" s="118" t="e">
        <f>COUNTIF([1]week3!#REF!,$D208)</f>
        <v>#REF!</v>
      </c>
      <c r="K208" s="118" t="e">
        <f>COUNTIF([1]week4!#REF!,$D208)</f>
        <v>#REF!</v>
      </c>
      <c r="L208" s="118" t="e">
        <f>COUNTIF([1]week5!#REF!,$D208)</f>
        <v>#REF!</v>
      </c>
      <c r="M208" s="118" t="e">
        <f>COUNTIF([1]week6!#REF!,$D208)</f>
        <v>#REF!</v>
      </c>
      <c r="N208" s="118" t="e">
        <f>COUNTIF([1]week7!#REF!,$D208)</f>
        <v>#REF!</v>
      </c>
      <c r="O208" s="118" t="e">
        <f>COUNTIF([1]week8!#REF!,$D208)</f>
        <v>#REF!</v>
      </c>
      <c r="P208" s="118" t="e">
        <f>COUNTIF([1]week9!#REF!,$D208)</f>
        <v>#REF!</v>
      </c>
      <c r="Q208" s="118" t="e">
        <f>COUNTIF([1]week10!#REF!,$D208)</f>
        <v>#REF!</v>
      </c>
      <c r="R208" s="118" t="e">
        <f>COUNTIF([1]week11!#REF!,$D208)</f>
        <v>#REF!</v>
      </c>
      <c r="S208" s="118" t="e">
        <f>COUNTIF([1]week12!#REF!,$D208)</f>
        <v>#REF!</v>
      </c>
      <c r="T208" s="118" t="e">
        <f>COUNTIF([1]week13!#REF!,$D208)</f>
        <v>#REF!</v>
      </c>
      <c r="U208" s="118" t="e">
        <f>COUNTIF([1]week14!#REF!,$D208)</f>
        <v>#REF!</v>
      </c>
      <c r="V208" s="118" t="e">
        <f>COUNTIF([1]week15!#REF!,$D208)</f>
        <v>#REF!</v>
      </c>
      <c r="Y208" s="124" t="e">
        <f t="shared" si="10"/>
        <v>#VALUE!</v>
      </c>
      <c r="Z208" s="124" t="e">
        <f>SUMIF([1]week1!$F$1:$F$1000,$D208,[1]week1!$J$1:$J$1000)</f>
        <v>#VALUE!</v>
      </c>
      <c r="AA208" s="124" t="e">
        <f>SUMIF('[1]week 2'!$F$1:$F$936,$D208,'[1]week 2'!$J$1:$J$936)</f>
        <v>#VALUE!</v>
      </c>
      <c r="AB208" s="124" t="e">
        <f>SUMIF([1]week3!$F$1:$F$1000,$D208,[1]week3!$J$1:$J$1000)</f>
        <v>#VALUE!</v>
      </c>
      <c r="AC208" s="124" t="e">
        <f>SUMIF([1]week4!$F$1:$F$1000,$D208,[1]week4!$J$1:$J$1000)</f>
        <v>#VALUE!</v>
      </c>
      <c r="AD208" s="124" t="e">
        <f>SUMIF([1]week5!$F$1:$F$1000,$D208,[1]week5!$J$1:$J$1000)</f>
        <v>#VALUE!</v>
      </c>
      <c r="AE208" s="135" t="e">
        <f>SUMIF([1]week7!$F$1:$F$1000,$D208,[1]week7!$J$1:$J$1000)</f>
        <v>#VALUE!</v>
      </c>
      <c r="AF208" s="124" t="e">
        <f>SUMIF([1]week6!$F$1:$F$1000,$D208,[1]week6!$J$1:$J$1000)</f>
        <v>#VALUE!</v>
      </c>
      <c r="AG208" s="124" t="e">
        <f>SUMIF([1]week8!$F$1:$F$1000,$D208,[1]week8!$J$1:$J$1000)</f>
        <v>#VALUE!</v>
      </c>
      <c r="AH208" s="124" t="e">
        <f>SUMIF([1]week9!$F$1:$F$1000,$D208,[1]week9!$J$1:$J$1000)</f>
        <v>#VALUE!</v>
      </c>
      <c r="AI208" s="124" t="e">
        <f>SUMIF([1]week10!$F$1:$F$1000,$D208,[1]week10!$J$1:$J$1000)</f>
        <v>#VALUE!</v>
      </c>
      <c r="AJ208" s="124" t="e">
        <f>SUMIF([1]week11!$F$1:$F$1000,$D208,[1]week11!$J$1:$J$1000)</f>
        <v>#VALUE!</v>
      </c>
      <c r="AK208" s="124" t="e">
        <f>SUMIF([1]week12!$F$1:$F$1000,$D208,[1]week12!$J$1:$J$1000)</f>
        <v>#VALUE!</v>
      </c>
      <c r="AL208" s="124" t="e">
        <f>SUMIF([1]week13!$F$1:$F$1000,$D208,[1]week13!$J$1:$J$1000)</f>
        <v>#VALUE!</v>
      </c>
      <c r="AM208" s="124" t="e">
        <f>SUMIF([1]week14!$F$1:$F$1000,$D208,[1]week14!$J$1:$J$1000)</f>
        <v>#VALUE!</v>
      </c>
      <c r="AN208" s="124" t="e">
        <f>SUMIF([1]week15!$F$1:$F$1000,$D208,[1]week15!$J$1:$J$1000)</f>
        <v>#VALUE!</v>
      </c>
      <c r="AP208" s="136" t="e">
        <f t="shared" si="11"/>
        <v>#VALUE!</v>
      </c>
      <c r="AQ208" s="124" t="e">
        <f>SUMIF([1]week1!$F$1:$F$1000,$D208,[1]week1!$I$1:$I$1000)</f>
        <v>#VALUE!</v>
      </c>
      <c r="AR208" s="124" t="e">
        <f>SUMIF('[1]week 2'!$F$1:$F$936,$D208,'[1]week 2'!$I$1:$I$936)</f>
        <v>#VALUE!</v>
      </c>
      <c r="AS208" s="124" t="e">
        <f>SUMIF([1]week3!$F$1:$F$1000,$D208,[1]week3!$I$1:$I$1000)</f>
        <v>#VALUE!</v>
      </c>
      <c r="AT208" s="124" t="e">
        <f>SUMIF([1]week4!$F$1:$F$1000,$D208,[1]week4!$I$1:$I$1000)</f>
        <v>#VALUE!</v>
      </c>
      <c r="AU208" s="124" t="e">
        <f>SUMIF([1]week5!$F$1:$F$1000,$D208,[1]week5!$I$1:$I$1000)</f>
        <v>#VALUE!</v>
      </c>
      <c r="AV208" s="135" t="e">
        <f>SUMIF([1]week7!$F$1:$F$1000,$D208,[1]week7!$I$1:$I$1000)</f>
        <v>#VALUE!</v>
      </c>
      <c r="AW208" s="124" t="e">
        <f>SUMIF([1]week6!$F$1:$F$1000,$D208,[1]week6!$I$1:$I$1000)</f>
        <v>#VALUE!</v>
      </c>
      <c r="AX208" s="124" t="e">
        <f>SUMIF([1]week8!$F$1:$F$1000,$D208,[1]week8!$I$1:$I$1000)</f>
        <v>#VALUE!</v>
      </c>
      <c r="AY208" s="124" t="e">
        <f>SUMIF([1]week9!$F$1:$F$1000,$D208,[1]week9!$I$1:$I$1000)</f>
        <v>#VALUE!</v>
      </c>
      <c r="AZ208" s="124" t="e">
        <f>SUMIF([1]week10!$F$1:$F$1000,$D208,[1]week10!$I$1:$I$1000)</f>
        <v>#VALUE!</v>
      </c>
      <c r="BA208" s="124" t="e">
        <f>SUMIF([1]week11!$F$1:$F$1000,$D208,[1]week11!$I$1:$I$1000)</f>
        <v>#VALUE!</v>
      </c>
      <c r="BB208" s="124" t="e">
        <f>SUMIF([1]week12!$F$1:$F$1000,$D208,[1]week12!$I$1:$I$1000)</f>
        <v>#VALUE!</v>
      </c>
      <c r="BC208" s="124" t="e">
        <f>SUMIF([1]week13!$F$1:$F$1000,$D208,[1]week13!$I$1:$I$1000)</f>
        <v>#VALUE!</v>
      </c>
      <c r="BD208" s="124" t="e">
        <f>SUMIF([1]week14!$F$1:$F$1000,$D208,[1]week14!$I$1:$I$1000)</f>
        <v>#VALUE!</v>
      </c>
      <c r="BE208" s="124" t="e">
        <f>SUMIF([1]week15!$F$1:$F$1000,$D208,[1]week15!$I$1:$I$1000)</f>
        <v>#VALUE!</v>
      </c>
    </row>
    <row r="209" spans="1:57" ht="13.5" customHeight="1">
      <c r="A209" t="s">
        <v>12</v>
      </c>
      <c r="B209" s="137" t="s">
        <v>39</v>
      </c>
      <c r="C209" s="118">
        <v>13</v>
      </c>
      <c r="D209" s="137" t="s">
        <v>120</v>
      </c>
      <c r="E209" s="120" t="s">
        <v>112</v>
      </c>
      <c r="F209" s="121" t="e">
        <f t="shared" si="9"/>
        <v>#REF!</v>
      </c>
      <c r="H209" s="118" t="e">
        <f>COUNTIF([1]week1!#REF!,$D209)</f>
        <v>#REF!</v>
      </c>
      <c r="I209" s="118" t="e">
        <f>COUNTIF('[1]week 2'!#REF!,$D209)</f>
        <v>#REF!</v>
      </c>
      <c r="J209" s="118" t="e">
        <f>COUNTIF([1]week3!#REF!,$D209)</f>
        <v>#REF!</v>
      </c>
      <c r="K209" s="118" t="e">
        <f>COUNTIF([1]week4!#REF!,$D209)</f>
        <v>#REF!</v>
      </c>
      <c r="L209" s="118" t="e">
        <f>COUNTIF([1]week5!#REF!,$D209)</f>
        <v>#REF!</v>
      </c>
      <c r="M209" s="118" t="e">
        <f>COUNTIF([1]week6!#REF!,$D209)</f>
        <v>#REF!</v>
      </c>
      <c r="N209" s="118" t="e">
        <f>COUNTIF([1]week7!#REF!,$D209)</f>
        <v>#REF!</v>
      </c>
      <c r="O209" s="118" t="e">
        <f>COUNTIF([1]week8!#REF!,$D209)</f>
        <v>#REF!</v>
      </c>
      <c r="P209" s="118" t="e">
        <f>COUNTIF([1]week9!#REF!,$D209)</f>
        <v>#REF!</v>
      </c>
      <c r="Q209" s="118" t="e">
        <f>COUNTIF([1]week10!#REF!,$D209)</f>
        <v>#REF!</v>
      </c>
      <c r="R209" s="118" t="e">
        <f>COUNTIF([1]week11!#REF!,$D209)</f>
        <v>#REF!</v>
      </c>
      <c r="S209" s="118" t="e">
        <f>COUNTIF([1]week12!#REF!,$D209)</f>
        <v>#REF!</v>
      </c>
      <c r="T209" s="118" t="e">
        <f>COUNTIF([1]week13!#REF!,$D209)</f>
        <v>#REF!</v>
      </c>
      <c r="U209" s="118" t="e">
        <f>COUNTIF([1]week14!#REF!,$D209)</f>
        <v>#REF!</v>
      </c>
      <c r="V209" s="118" t="e">
        <f>COUNTIF([1]week15!#REF!,$D209)</f>
        <v>#REF!</v>
      </c>
      <c r="Y209" s="124" t="e">
        <f t="shared" si="10"/>
        <v>#VALUE!</v>
      </c>
      <c r="Z209" s="124" t="e">
        <f>SUMIF([1]week1!$F$1:$F$1000,$D209,[1]week1!$J$1:$J$1000)</f>
        <v>#VALUE!</v>
      </c>
      <c r="AA209" s="124" t="e">
        <f>SUMIF('[1]week 2'!$F$1:$F$936,$D209,'[1]week 2'!$J$1:$J$936)</f>
        <v>#VALUE!</v>
      </c>
      <c r="AB209" s="124" t="e">
        <f>SUMIF([1]week3!$F$1:$F$1000,$D209,[1]week3!$J$1:$J$1000)</f>
        <v>#VALUE!</v>
      </c>
      <c r="AC209" s="124" t="e">
        <f>SUMIF([1]week4!$F$1:$F$1000,$D209,[1]week4!$J$1:$J$1000)</f>
        <v>#VALUE!</v>
      </c>
      <c r="AD209" s="124" t="e">
        <f>SUMIF([1]week5!$F$1:$F$1000,$D209,[1]week5!$J$1:$J$1000)</f>
        <v>#VALUE!</v>
      </c>
      <c r="AE209" s="135" t="e">
        <f>SUMIF([1]week7!$F$1:$F$1000,$D209,[1]week7!$J$1:$J$1000)</f>
        <v>#VALUE!</v>
      </c>
      <c r="AF209" s="124" t="e">
        <f>SUMIF([1]week6!$F$1:$F$1000,$D209,[1]week6!$J$1:$J$1000)</f>
        <v>#VALUE!</v>
      </c>
      <c r="AG209" s="124" t="e">
        <f>SUMIF([1]week8!$F$1:$F$1000,$D209,[1]week8!$J$1:$J$1000)</f>
        <v>#VALUE!</v>
      </c>
      <c r="AH209" s="124" t="e">
        <f>SUMIF([1]week9!$F$1:$F$1000,$D209,[1]week9!$J$1:$J$1000)</f>
        <v>#VALUE!</v>
      </c>
      <c r="AI209" s="124" t="e">
        <f>SUMIF([1]week10!$F$1:$F$1000,$D209,[1]week10!$J$1:$J$1000)</f>
        <v>#VALUE!</v>
      </c>
      <c r="AJ209" s="124" t="e">
        <f>SUMIF([1]week11!$F$1:$F$1000,$D209,[1]week11!$J$1:$J$1000)</f>
        <v>#VALUE!</v>
      </c>
      <c r="AK209" s="124" t="e">
        <f>SUMIF([1]week12!$F$1:$F$1000,$D209,[1]week12!$J$1:$J$1000)</f>
        <v>#VALUE!</v>
      </c>
      <c r="AL209" s="124" t="e">
        <f>SUMIF([1]week13!$F$1:$F$1000,$D209,[1]week13!$J$1:$J$1000)</f>
        <v>#VALUE!</v>
      </c>
      <c r="AM209" s="124" t="e">
        <f>SUMIF([1]week14!$F$1:$F$1000,$D209,[1]week14!$J$1:$J$1000)</f>
        <v>#VALUE!</v>
      </c>
      <c r="AN209" s="124" t="e">
        <f>SUMIF([1]week15!$F$1:$F$1000,$D209,[1]week15!$J$1:$J$1000)</f>
        <v>#VALUE!</v>
      </c>
      <c r="AP209" s="136" t="e">
        <f t="shared" si="11"/>
        <v>#VALUE!</v>
      </c>
      <c r="AQ209" s="124" t="e">
        <f>SUMIF([1]week1!$F$1:$F$1000,$D209,[1]week1!$I$1:$I$1000)</f>
        <v>#VALUE!</v>
      </c>
      <c r="AR209" s="124" t="e">
        <f>SUMIF('[1]week 2'!$F$1:$F$936,$D209,'[1]week 2'!$I$1:$I$936)</f>
        <v>#VALUE!</v>
      </c>
      <c r="AS209" s="124" t="e">
        <f>SUMIF([1]week3!$F$1:$F$1000,$D209,[1]week3!$I$1:$I$1000)</f>
        <v>#VALUE!</v>
      </c>
      <c r="AT209" s="124" t="e">
        <f>SUMIF([1]week4!$F$1:$F$1000,$D209,[1]week4!$I$1:$I$1000)</f>
        <v>#VALUE!</v>
      </c>
      <c r="AU209" s="124" t="e">
        <f>SUMIF([1]week5!$F$1:$F$1000,$D209,[1]week5!$I$1:$I$1000)</f>
        <v>#VALUE!</v>
      </c>
      <c r="AV209" s="135" t="e">
        <f>SUMIF([1]week7!$F$1:$F$1000,$D209,[1]week7!$I$1:$I$1000)</f>
        <v>#VALUE!</v>
      </c>
      <c r="AW209" s="124" t="e">
        <f>SUMIF([1]week6!$F$1:$F$1000,$D209,[1]week6!$I$1:$I$1000)</f>
        <v>#VALUE!</v>
      </c>
      <c r="AX209" s="124" t="e">
        <f>SUMIF([1]week8!$F$1:$F$1000,$D209,[1]week8!$I$1:$I$1000)</f>
        <v>#VALUE!</v>
      </c>
      <c r="AY209" s="124" t="e">
        <f>SUMIF([1]week9!$F$1:$F$1000,$D209,[1]week9!$I$1:$I$1000)</f>
        <v>#VALUE!</v>
      </c>
      <c r="AZ209" s="124" t="e">
        <f>SUMIF([1]week10!$F$1:$F$1000,$D209,[1]week10!$I$1:$I$1000)</f>
        <v>#VALUE!</v>
      </c>
      <c r="BA209" s="124" t="e">
        <f>SUMIF([1]week11!$F$1:$F$1000,$D209,[1]week11!$I$1:$I$1000)</f>
        <v>#VALUE!</v>
      </c>
      <c r="BB209" s="124" t="e">
        <f>SUMIF([1]week12!$F$1:$F$1000,$D209,[1]week12!$I$1:$I$1000)</f>
        <v>#VALUE!</v>
      </c>
      <c r="BC209" s="124" t="e">
        <f>SUMIF([1]week13!$F$1:$F$1000,$D209,[1]week13!$I$1:$I$1000)</f>
        <v>#VALUE!</v>
      </c>
      <c r="BD209" s="124" t="e">
        <f>SUMIF([1]week14!$F$1:$F$1000,$D209,[1]week14!$I$1:$I$1000)</f>
        <v>#VALUE!</v>
      </c>
      <c r="BE209" s="124" t="e">
        <f>SUMIF([1]week15!$F$1:$F$1000,$D209,[1]week15!$I$1:$I$1000)</f>
        <v>#VALUE!</v>
      </c>
    </row>
    <row r="210" spans="1:57" ht="13.5" customHeight="1">
      <c r="A210" t="s">
        <v>12</v>
      </c>
      <c r="B210" s="137" t="s">
        <v>39</v>
      </c>
      <c r="C210" s="118">
        <v>14</v>
      </c>
      <c r="D210" s="137" t="s">
        <v>120</v>
      </c>
      <c r="E210" s="120" t="s">
        <v>112</v>
      </c>
      <c r="F210" s="121" t="e">
        <f t="shared" si="9"/>
        <v>#REF!</v>
      </c>
      <c r="H210" s="118" t="e">
        <f>COUNTIF([1]week1!#REF!,$D210)</f>
        <v>#REF!</v>
      </c>
      <c r="I210" s="118" t="e">
        <f>COUNTIF('[1]week 2'!#REF!,$D210)</f>
        <v>#REF!</v>
      </c>
      <c r="J210" s="118" t="e">
        <f>COUNTIF([1]week3!#REF!,$D210)</f>
        <v>#REF!</v>
      </c>
      <c r="K210" s="118" t="e">
        <f>COUNTIF([1]week4!#REF!,$D210)</f>
        <v>#REF!</v>
      </c>
      <c r="L210" s="118" t="e">
        <f>COUNTIF([1]week5!#REF!,$D210)</f>
        <v>#REF!</v>
      </c>
      <c r="M210" s="118" t="e">
        <f>COUNTIF([1]week6!#REF!,$D210)</f>
        <v>#REF!</v>
      </c>
      <c r="N210" s="118" t="e">
        <f>COUNTIF([1]week7!#REF!,$D210)</f>
        <v>#REF!</v>
      </c>
      <c r="O210" s="118" t="e">
        <f>COUNTIF([1]week8!#REF!,$D210)</f>
        <v>#REF!</v>
      </c>
      <c r="P210" s="118" t="e">
        <f>COUNTIF([1]week9!#REF!,$D210)</f>
        <v>#REF!</v>
      </c>
      <c r="Q210" s="118" t="e">
        <f>COUNTIF([1]week10!#REF!,$D210)</f>
        <v>#REF!</v>
      </c>
      <c r="R210" s="118" t="e">
        <f>COUNTIF([1]week11!#REF!,$D210)</f>
        <v>#REF!</v>
      </c>
      <c r="S210" s="118" t="e">
        <f>COUNTIF([1]week12!#REF!,$D210)</f>
        <v>#REF!</v>
      </c>
      <c r="T210" s="118" t="e">
        <f>COUNTIF([1]week13!#REF!,$D210)</f>
        <v>#REF!</v>
      </c>
      <c r="U210" s="118" t="e">
        <f>COUNTIF([1]week14!#REF!,$D210)</f>
        <v>#REF!</v>
      </c>
      <c r="V210" s="118" t="e">
        <f>COUNTIF([1]week15!#REF!,$D210)</f>
        <v>#REF!</v>
      </c>
      <c r="Y210" s="124" t="e">
        <f t="shared" si="10"/>
        <v>#VALUE!</v>
      </c>
      <c r="Z210" s="124" t="e">
        <f>SUMIF([1]week1!$F$1:$F$1000,$D210,[1]week1!$J$1:$J$1000)</f>
        <v>#VALUE!</v>
      </c>
      <c r="AA210" s="124" t="e">
        <f>SUMIF('[1]week 2'!$F$1:$F$936,$D210,'[1]week 2'!$J$1:$J$936)</f>
        <v>#VALUE!</v>
      </c>
      <c r="AB210" s="124" t="e">
        <f>SUMIF([1]week3!$F$1:$F$1000,$D210,[1]week3!$J$1:$J$1000)</f>
        <v>#VALUE!</v>
      </c>
      <c r="AC210" s="124" t="e">
        <f>SUMIF([1]week4!$F$1:$F$1000,$D210,[1]week4!$J$1:$J$1000)</f>
        <v>#VALUE!</v>
      </c>
      <c r="AD210" s="124" t="e">
        <f>SUMIF([1]week5!$F$1:$F$1000,$D210,[1]week5!$J$1:$J$1000)</f>
        <v>#VALUE!</v>
      </c>
      <c r="AE210" s="135" t="e">
        <f>SUMIF([1]week7!$F$1:$F$1000,$D210,[1]week7!$J$1:$J$1000)</f>
        <v>#VALUE!</v>
      </c>
      <c r="AF210" s="124" t="e">
        <f>SUMIF([1]week6!$F$1:$F$1000,$D210,[1]week6!$J$1:$J$1000)</f>
        <v>#VALUE!</v>
      </c>
      <c r="AG210" s="124" t="e">
        <f>SUMIF([1]week8!$F$1:$F$1000,$D210,[1]week8!$J$1:$J$1000)</f>
        <v>#VALUE!</v>
      </c>
      <c r="AH210" s="124" t="e">
        <f>SUMIF([1]week9!$F$1:$F$1000,$D210,[1]week9!$J$1:$J$1000)</f>
        <v>#VALUE!</v>
      </c>
      <c r="AI210" s="124" t="e">
        <f>SUMIF([1]week10!$F$1:$F$1000,$D210,[1]week10!$J$1:$J$1000)</f>
        <v>#VALUE!</v>
      </c>
      <c r="AJ210" s="124" t="e">
        <f>SUMIF([1]week11!$F$1:$F$1000,$D210,[1]week11!$J$1:$J$1000)</f>
        <v>#VALUE!</v>
      </c>
      <c r="AK210" s="124" t="e">
        <f>SUMIF([1]week12!$F$1:$F$1000,$D210,[1]week12!$J$1:$J$1000)</f>
        <v>#VALUE!</v>
      </c>
      <c r="AL210" s="124" t="e">
        <f>SUMIF([1]week13!$F$1:$F$1000,$D210,[1]week13!$J$1:$J$1000)</f>
        <v>#VALUE!</v>
      </c>
      <c r="AM210" s="124" t="e">
        <f>SUMIF([1]week14!$F$1:$F$1000,$D210,[1]week14!$J$1:$J$1000)</f>
        <v>#VALUE!</v>
      </c>
      <c r="AN210" s="124" t="e">
        <f>SUMIF([1]week15!$F$1:$F$1000,$D210,[1]week15!$J$1:$J$1000)</f>
        <v>#VALUE!</v>
      </c>
      <c r="AP210" s="136" t="e">
        <f t="shared" si="11"/>
        <v>#VALUE!</v>
      </c>
      <c r="AQ210" s="124" t="e">
        <f>SUMIF([1]week1!$F$1:$F$1000,$D210,[1]week1!$I$1:$I$1000)</f>
        <v>#VALUE!</v>
      </c>
      <c r="AR210" s="124" t="e">
        <f>SUMIF('[1]week 2'!$F$1:$F$936,$D210,'[1]week 2'!$I$1:$I$936)</f>
        <v>#VALUE!</v>
      </c>
      <c r="AS210" s="124" t="e">
        <f>SUMIF([1]week3!$F$1:$F$1000,$D210,[1]week3!$I$1:$I$1000)</f>
        <v>#VALUE!</v>
      </c>
      <c r="AT210" s="124" t="e">
        <f>SUMIF([1]week4!$F$1:$F$1000,$D210,[1]week4!$I$1:$I$1000)</f>
        <v>#VALUE!</v>
      </c>
      <c r="AU210" s="124" t="e">
        <f>SUMIF([1]week5!$F$1:$F$1000,$D210,[1]week5!$I$1:$I$1000)</f>
        <v>#VALUE!</v>
      </c>
      <c r="AV210" s="135" t="e">
        <f>SUMIF([1]week7!$F$1:$F$1000,$D210,[1]week7!$I$1:$I$1000)</f>
        <v>#VALUE!</v>
      </c>
      <c r="AW210" s="124" t="e">
        <f>SUMIF([1]week6!$F$1:$F$1000,$D210,[1]week6!$I$1:$I$1000)</f>
        <v>#VALUE!</v>
      </c>
      <c r="AX210" s="124" t="e">
        <f>SUMIF([1]week8!$F$1:$F$1000,$D210,[1]week8!$I$1:$I$1000)</f>
        <v>#VALUE!</v>
      </c>
      <c r="AY210" s="124" t="e">
        <f>SUMIF([1]week9!$F$1:$F$1000,$D210,[1]week9!$I$1:$I$1000)</f>
        <v>#VALUE!</v>
      </c>
      <c r="AZ210" s="124" t="e">
        <f>SUMIF([1]week10!$F$1:$F$1000,$D210,[1]week10!$I$1:$I$1000)</f>
        <v>#VALUE!</v>
      </c>
      <c r="BA210" s="124" t="e">
        <f>SUMIF([1]week11!$F$1:$F$1000,$D210,[1]week11!$I$1:$I$1000)</f>
        <v>#VALUE!</v>
      </c>
      <c r="BB210" s="124" t="e">
        <f>SUMIF([1]week12!$F$1:$F$1000,$D210,[1]week12!$I$1:$I$1000)</f>
        <v>#VALUE!</v>
      </c>
      <c r="BC210" s="124" t="e">
        <f>SUMIF([1]week13!$F$1:$F$1000,$D210,[1]week13!$I$1:$I$1000)</f>
        <v>#VALUE!</v>
      </c>
      <c r="BD210" s="124" t="e">
        <f>SUMIF([1]week14!$F$1:$F$1000,$D210,[1]week14!$I$1:$I$1000)</f>
        <v>#VALUE!</v>
      </c>
      <c r="BE210" s="124" t="e">
        <f>SUMIF([1]week15!$F$1:$F$1000,$D210,[1]week15!$I$1:$I$1000)</f>
        <v>#VALUE!</v>
      </c>
    </row>
    <row r="211" spans="1:57" ht="13.5" customHeight="1">
      <c r="B211" s="137"/>
      <c r="D211" s="137"/>
      <c r="H211" s="118" t="e">
        <f>COUNTIF([1]week1!#REF!,$D211)</f>
        <v>#REF!</v>
      </c>
      <c r="I211" s="118" t="e">
        <f>COUNTIF('[1]week 2'!#REF!,$D211)</f>
        <v>#REF!</v>
      </c>
      <c r="J211" s="118" t="e">
        <f>COUNTIF([1]week3!#REF!,$D211)</f>
        <v>#REF!</v>
      </c>
      <c r="K211" s="118" t="e">
        <f>COUNTIF([1]week4!#REF!,$D211)</f>
        <v>#REF!</v>
      </c>
      <c r="L211" s="118" t="e">
        <f>COUNTIF([1]week5!#REF!,$D211)</f>
        <v>#REF!</v>
      </c>
      <c r="M211" s="118" t="e">
        <f>COUNTIF([1]week6!#REF!,$D211)</f>
        <v>#REF!</v>
      </c>
      <c r="N211" s="118" t="e">
        <f>COUNTIF([1]week7!#REF!,$D211)</f>
        <v>#REF!</v>
      </c>
      <c r="O211" s="118" t="e">
        <f>COUNTIF([1]week8!#REF!,$D211)</f>
        <v>#REF!</v>
      </c>
      <c r="P211" s="118" t="e">
        <f>COUNTIF([1]week9!#REF!,$D211)</f>
        <v>#REF!</v>
      </c>
      <c r="Q211" s="118" t="e">
        <f>COUNTIF([1]week10!#REF!,$D211)</f>
        <v>#REF!</v>
      </c>
      <c r="R211" s="118" t="e">
        <f>COUNTIF([1]week11!#REF!,$D211)</f>
        <v>#REF!</v>
      </c>
      <c r="S211" s="118" t="e">
        <f>COUNTIF([1]week12!#REF!,$D211)</f>
        <v>#REF!</v>
      </c>
      <c r="T211" s="118" t="e">
        <f>COUNTIF([1]week13!#REF!,$D211)</f>
        <v>#REF!</v>
      </c>
      <c r="U211" s="118" t="e">
        <f>COUNTIF([1]week14!#REF!,$D211)</f>
        <v>#REF!</v>
      </c>
      <c r="V211" s="118" t="e">
        <f>COUNTIF([1]week15!#REF!,$D211)</f>
        <v>#REF!</v>
      </c>
      <c r="Y211" s="124" t="e">
        <f t="shared" si="10"/>
        <v>#VALUE!</v>
      </c>
      <c r="Z211" s="124" t="e">
        <f>SUMIF([1]week1!$F$1:$F$1000,$D211,[1]week1!$J$1:$J$1000)</f>
        <v>#VALUE!</v>
      </c>
      <c r="AA211" s="124" t="e">
        <f>SUMIF('[1]week 2'!$F$1:$F$936,$D211,'[1]week 2'!$J$1:$J$936)</f>
        <v>#VALUE!</v>
      </c>
      <c r="AB211" s="124" t="e">
        <f>SUMIF([1]week3!$F$1:$F$1000,$D211,[1]week3!$J$1:$J$1000)</f>
        <v>#VALUE!</v>
      </c>
      <c r="AC211" s="124" t="e">
        <f>SUMIF([1]week4!$F$1:$F$1000,$D211,[1]week4!$J$1:$J$1000)</f>
        <v>#VALUE!</v>
      </c>
      <c r="AD211" s="124" t="e">
        <f>SUMIF([1]week5!$F$1:$F$1000,$D211,[1]week5!$J$1:$J$1000)</f>
        <v>#VALUE!</v>
      </c>
      <c r="AE211" s="135" t="e">
        <f>SUMIF([1]week7!$F$1:$F$1000,$D211,[1]week7!$J$1:$J$1000)</f>
        <v>#VALUE!</v>
      </c>
      <c r="AF211" s="124" t="e">
        <f>SUMIF([1]week6!$F$1:$F$1000,$D211,[1]week6!$J$1:$J$1000)</f>
        <v>#VALUE!</v>
      </c>
      <c r="AG211" s="124" t="e">
        <f>SUMIF([1]week8!$F$1:$F$1000,$D211,[1]week8!$J$1:$J$1000)</f>
        <v>#VALUE!</v>
      </c>
      <c r="AH211" s="124" t="e">
        <f>SUMIF([1]week9!$F$1:$F$1000,$D211,[1]week9!$J$1:$J$1000)</f>
        <v>#VALUE!</v>
      </c>
      <c r="AI211" s="124" t="e">
        <f>SUMIF([1]week10!$F$1:$F$1000,$D211,[1]week10!$J$1:$J$1000)</f>
        <v>#VALUE!</v>
      </c>
      <c r="AJ211" s="124" t="e">
        <f>SUMIF([1]week11!$F$1:$F$1000,$D211,[1]week11!$J$1:$J$1000)</f>
        <v>#VALUE!</v>
      </c>
      <c r="AK211" s="124" t="e">
        <f>SUMIF([1]week12!$F$1:$F$1000,$D211,[1]week12!$J$1:$J$1000)</f>
        <v>#VALUE!</v>
      </c>
      <c r="AL211" s="124" t="e">
        <f>SUMIF([1]week13!$F$1:$F$1000,$D211,[1]week13!$J$1:$J$1000)</f>
        <v>#VALUE!</v>
      </c>
      <c r="AM211" s="124" t="e">
        <f>SUMIF([1]week14!$F$1:$F$1000,$D211,[1]week14!$J$1:$J$1000)</f>
        <v>#VALUE!</v>
      </c>
      <c r="AN211" s="124" t="e">
        <f>SUMIF([1]week15!$F$1:$F$1000,$D211,[1]week15!$J$1:$J$1000)</f>
        <v>#VALUE!</v>
      </c>
      <c r="AP211" s="136" t="e">
        <f t="shared" si="11"/>
        <v>#VALUE!</v>
      </c>
      <c r="AQ211" s="124" t="e">
        <f>SUMIF([1]week1!$F$1:$F$1000,$D211,[1]week1!$I$1:$I$1000)</f>
        <v>#VALUE!</v>
      </c>
      <c r="AR211" s="124" t="e">
        <f>SUMIF('[1]week 2'!$F$1:$F$936,$D211,'[1]week 2'!$I$1:$I$936)</f>
        <v>#VALUE!</v>
      </c>
      <c r="AS211" s="124" t="e">
        <f>SUMIF([1]week3!$F$1:$F$1000,$D211,[1]week3!$I$1:$I$1000)</f>
        <v>#VALUE!</v>
      </c>
      <c r="AT211" s="124" t="e">
        <f>SUMIF([1]week4!$F$1:$F$1000,$D211,[1]week4!$I$1:$I$1000)</f>
        <v>#VALUE!</v>
      </c>
      <c r="AU211" s="124" t="e">
        <f>SUMIF([1]week5!$F$1:$F$1000,$D211,[1]week5!$I$1:$I$1000)</f>
        <v>#VALUE!</v>
      </c>
      <c r="AV211" s="135" t="e">
        <f>SUMIF([1]week7!$F$1:$F$1000,$D211,[1]week7!$I$1:$I$1000)</f>
        <v>#VALUE!</v>
      </c>
      <c r="AW211" s="124" t="e">
        <f>SUMIF([1]week6!$F$1:$F$1000,$D211,[1]week6!$I$1:$I$1000)</f>
        <v>#VALUE!</v>
      </c>
      <c r="AX211" s="124" t="e">
        <f>SUMIF([1]week8!$F$1:$F$1000,$D211,[1]week8!$I$1:$I$1000)</f>
        <v>#VALUE!</v>
      </c>
      <c r="AY211" s="124" t="e">
        <f>SUMIF([1]week9!$F$1:$F$1000,$D211,[1]week9!$I$1:$I$1000)</f>
        <v>#VALUE!</v>
      </c>
      <c r="AZ211" s="124" t="e">
        <f>SUMIF([1]week10!$F$1:$F$1000,$D211,[1]week10!$I$1:$I$1000)</f>
        <v>#VALUE!</v>
      </c>
      <c r="BA211" s="124" t="e">
        <f>SUMIF([1]week11!$F$1:$F$1000,$D211,[1]week11!$I$1:$I$1000)</f>
        <v>#VALUE!</v>
      </c>
      <c r="BB211" s="124" t="e">
        <f>SUMIF([1]week12!$F$1:$F$1000,$D211,[1]week12!$I$1:$I$1000)</f>
        <v>#VALUE!</v>
      </c>
      <c r="BC211" s="124" t="e">
        <f>SUMIF([1]week13!$F$1:$F$1000,$D211,[1]week13!$I$1:$I$1000)</f>
        <v>#VALUE!</v>
      </c>
      <c r="BD211" s="124" t="e">
        <f>SUMIF([1]week14!$F$1:$F$1000,$D211,[1]week14!$I$1:$I$1000)</f>
        <v>#VALUE!</v>
      </c>
      <c r="BE211" s="124" t="e">
        <f>SUMIF([1]week15!$F$1:$F$1000,$D211,[1]week15!$I$1:$I$1000)</f>
        <v>#VALUE!</v>
      </c>
    </row>
    <row r="212" spans="1:57" ht="13.5" customHeight="1">
      <c r="A212" s="133" t="s">
        <v>12</v>
      </c>
      <c r="B212" s="134" t="s">
        <v>35</v>
      </c>
      <c r="D212" s="137" t="s">
        <v>120</v>
      </c>
      <c r="E212" s="120" t="s">
        <v>112</v>
      </c>
      <c r="F212" s="121" t="e">
        <f t="shared" ref="F212:F226" si="12">SUM(H212:V212)</f>
        <v>#REF!</v>
      </c>
      <c r="H212" s="118" t="e">
        <f>COUNTIF([1]week1!#REF!,$D212)</f>
        <v>#REF!</v>
      </c>
      <c r="I212" s="118" t="e">
        <f>COUNTIF('[1]week 2'!#REF!,$D212)</f>
        <v>#REF!</v>
      </c>
      <c r="J212" s="118" t="e">
        <f>COUNTIF([1]week3!#REF!,$D212)</f>
        <v>#REF!</v>
      </c>
      <c r="K212" s="118" t="e">
        <f>COUNTIF([1]week4!#REF!,$D212)</f>
        <v>#REF!</v>
      </c>
      <c r="L212" s="118" t="e">
        <f>COUNTIF([1]week5!#REF!,$D212)</f>
        <v>#REF!</v>
      </c>
      <c r="M212" s="118" t="e">
        <f>COUNTIF([1]week6!#REF!,$D212)</f>
        <v>#REF!</v>
      </c>
      <c r="N212" s="118" t="e">
        <f>COUNTIF([1]week7!#REF!,$D212)</f>
        <v>#REF!</v>
      </c>
      <c r="O212" s="118" t="e">
        <f>COUNTIF([1]week8!#REF!,$D212)</f>
        <v>#REF!</v>
      </c>
      <c r="P212" s="118" t="e">
        <f>COUNTIF([1]week9!#REF!,$D212)</f>
        <v>#REF!</v>
      </c>
      <c r="Q212" s="118" t="e">
        <f>COUNTIF([1]week10!#REF!,$D212)</f>
        <v>#REF!</v>
      </c>
      <c r="R212" s="118" t="e">
        <f>COUNTIF([1]week11!#REF!,$D212)</f>
        <v>#REF!</v>
      </c>
      <c r="S212" s="118" t="e">
        <f>COUNTIF([1]week12!#REF!,$D212)</f>
        <v>#REF!</v>
      </c>
      <c r="T212" s="118" t="e">
        <f>COUNTIF([1]week13!#REF!,$D212)</f>
        <v>#REF!</v>
      </c>
      <c r="U212" s="118" t="e">
        <f>COUNTIF([1]week14!#REF!,$D212)</f>
        <v>#REF!</v>
      </c>
      <c r="V212" s="118" t="e">
        <f>COUNTIF([1]week15!#REF!,$D212)</f>
        <v>#REF!</v>
      </c>
      <c r="Y212" s="124" t="e">
        <f t="shared" si="10"/>
        <v>#VALUE!</v>
      </c>
      <c r="Z212" s="124" t="e">
        <f>SUMIF([1]week1!$F$1:$F$1000,$D212,[1]week1!$J$1:$J$1000)</f>
        <v>#VALUE!</v>
      </c>
      <c r="AA212" s="124" t="e">
        <f>SUMIF('[1]week 2'!$F$1:$F$936,$D212,'[1]week 2'!$J$1:$J$936)</f>
        <v>#VALUE!</v>
      </c>
      <c r="AB212" s="124" t="e">
        <f>SUMIF([1]week3!$F$1:$F$1000,$D212,[1]week3!$J$1:$J$1000)</f>
        <v>#VALUE!</v>
      </c>
      <c r="AC212" s="124" t="e">
        <f>SUMIF([1]week4!$F$1:$F$1000,$D212,[1]week4!$J$1:$J$1000)</f>
        <v>#VALUE!</v>
      </c>
      <c r="AD212" s="124" t="e">
        <f>SUMIF([1]week5!$F$1:$F$1000,$D212,[1]week5!$J$1:$J$1000)</f>
        <v>#VALUE!</v>
      </c>
      <c r="AE212" s="135" t="e">
        <f>SUMIF([1]week7!$F$1:$F$1000,$D212,[1]week7!$J$1:$J$1000)</f>
        <v>#VALUE!</v>
      </c>
      <c r="AF212" s="124" t="e">
        <f>SUMIF([1]week6!$F$1:$F$1000,$D212,[1]week6!$J$1:$J$1000)</f>
        <v>#VALUE!</v>
      </c>
      <c r="AG212" s="124" t="e">
        <f>SUMIF([1]week8!$F$1:$F$1000,$D212,[1]week8!$J$1:$J$1000)</f>
        <v>#VALUE!</v>
      </c>
      <c r="AH212" s="124" t="e">
        <f>SUMIF([1]week9!$F$1:$F$1000,$D212,[1]week9!$J$1:$J$1000)</f>
        <v>#VALUE!</v>
      </c>
      <c r="AI212" s="124" t="e">
        <f>SUMIF([1]week10!$F$1:$F$1000,$D212,[1]week10!$J$1:$J$1000)</f>
        <v>#VALUE!</v>
      </c>
      <c r="AJ212" s="124" t="e">
        <f>SUMIF([1]week11!$F$1:$F$1000,$D212,[1]week11!$J$1:$J$1000)</f>
        <v>#VALUE!</v>
      </c>
      <c r="AK212" s="124" t="e">
        <f>SUMIF([1]week12!$F$1:$F$1000,$D212,[1]week12!$J$1:$J$1000)</f>
        <v>#VALUE!</v>
      </c>
      <c r="AL212" s="124" t="e">
        <f>SUMIF([1]week13!$F$1:$F$1000,$D212,[1]week13!$J$1:$J$1000)</f>
        <v>#VALUE!</v>
      </c>
      <c r="AM212" s="124" t="e">
        <f>SUMIF([1]week14!$F$1:$F$1000,$D212,[1]week14!$J$1:$J$1000)</f>
        <v>#VALUE!</v>
      </c>
      <c r="AN212" s="124" t="e">
        <f>SUMIF([1]week15!$F$1:$F$1000,$D212,[1]week15!$J$1:$J$1000)</f>
        <v>#VALUE!</v>
      </c>
      <c r="AP212" s="136" t="e">
        <f t="shared" si="11"/>
        <v>#VALUE!</v>
      </c>
      <c r="AQ212" s="124" t="e">
        <f>SUMIF([1]week1!$F$1:$F$1000,$D212,[1]week1!$I$1:$I$1000)</f>
        <v>#VALUE!</v>
      </c>
      <c r="AR212" s="124" t="e">
        <f>SUMIF('[1]week 2'!$F$1:$F$936,$D212,'[1]week 2'!$I$1:$I$936)</f>
        <v>#VALUE!</v>
      </c>
      <c r="AS212" s="124" t="e">
        <f>SUMIF([1]week3!$F$1:$F$1000,$D212,[1]week3!$I$1:$I$1000)</f>
        <v>#VALUE!</v>
      </c>
      <c r="AT212" s="124" t="e">
        <f>SUMIF([1]week4!$F$1:$F$1000,$D212,[1]week4!$I$1:$I$1000)</f>
        <v>#VALUE!</v>
      </c>
      <c r="AU212" s="124" t="e">
        <f>SUMIF([1]week5!$F$1:$F$1000,$D212,[1]week5!$I$1:$I$1000)</f>
        <v>#VALUE!</v>
      </c>
      <c r="AV212" s="135" t="e">
        <f>SUMIF([1]week7!$F$1:$F$1000,$D212,[1]week7!$I$1:$I$1000)</f>
        <v>#VALUE!</v>
      </c>
      <c r="AW212" s="124" t="e">
        <f>SUMIF([1]week6!$F$1:$F$1000,$D212,[1]week6!$I$1:$I$1000)</f>
        <v>#VALUE!</v>
      </c>
      <c r="AX212" s="124" t="e">
        <f>SUMIF([1]week8!$F$1:$F$1000,$D212,[1]week8!$I$1:$I$1000)</f>
        <v>#VALUE!</v>
      </c>
      <c r="AY212" s="124" t="e">
        <f>SUMIF([1]week9!$F$1:$F$1000,$D212,[1]week9!$I$1:$I$1000)</f>
        <v>#VALUE!</v>
      </c>
      <c r="AZ212" s="124" t="e">
        <f>SUMIF([1]week10!$F$1:$F$1000,$D212,[1]week10!$I$1:$I$1000)</f>
        <v>#VALUE!</v>
      </c>
      <c r="BA212" s="124" t="e">
        <f>SUMIF([1]week11!$F$1:$F$1000,$D212,[1]week11!$I$1:$I$1000)</f>
        <v>#VALUE!</v>
      </c>
      <c r="BB212" s="124" t="e">
        <f>SUMIF([1]week12!$F$1:$F$1000,$D212,[1]week12!$I$1:$I$1000)</f>
        <v>#VALUE!</v>
      </c>
      <c r="BC212" s="124" t="e">
        <f>SUMIF([1]week13!$F$1:$F$1000,$D212,[1]week13!$I$1:$I$1000)</f>
        <v>#VALUE!</v>
      </c>
      <c r="BD212" s="124" t="e">
        <f>SUMIF([1]week14!$F$1:$F$1000,$D212,[1]week14!$I$1:$I$1000)</f>
        <v>#VALUE!</v>
      </c>
      <c r="BE212" s="124" t="e">
        <f>SUMIF([1]week15!$F$1:$F$1000,$D212,[1]week15!$I$1:$I$1000)</f>
        <v>#VALUE!</v>
      </c>
    </row>
    <row r="213" spans="1:57" ht="13.5" customHeight="1">
      <c r="A213" t="s">
        <v>12</v>
      </c>
      <c r="B213" s="137" t="s">
        <v>35</v>
      </c>
      <c r="C213" s="118">
        <v>1</v>
      </c>
      <c r="D213" s="139" t="s">
        <v>221</v>
      </c>
      <c r="E213" s="120" t="s">
        <v>112</v>
      </c>
      <c r="F213" s="121" t="e">
        <f t="shared" si="12"/>
        <v>#REF!</v>
      </c>
      <c r="H213" s="118" t="e">
        <f>COUNTIF([1]week1!#REF!,$D213)</f>
        <v>#REF!</v>
      </c>
      <c r="I213" s="118" t="e">
        <f>COUNTIF('[1]week 2'!#REF!,$D213)</f>
        <v>#REF!</v>
      </c>
      <c r="J213" s="118" t="e">
        <f>COUNTIF([1]week3!#REF!,$D213)</f>
        <v>#REF!</v>
      </c>
      <c r="K213" s="118" t="e">
        <f>COUNTIF([1]week4!#REF!,$D213)</f>
        <v>#REF!</v>
      </c>
      <c r="L213" s="118" t="e">
        <f>COUNTIF([1]week5!#REF!,$D213)</f>
        <v>#REF!</v>
      </c>
      <c r="M213" s="118" t="e">
        <f>COUNTIF([1]week6!#REF!,$D213)</f>
        <v>#REF!</v>
      </c>
      <c r="N213" s="118" t="e">
        <f>COUNTIF([1]week7!#REF!,$D213)</f>
        <v>#REF!</v>
      </c>
      <c r="O213" s="118" t="e">
        <f>COUNTIF([1]week8!#REF!,$D213)</f>
        <v>#REF!</v>
      </c>
      <c r="P213" s="118" t="e">
        <f>COUNTIF([1]week9!#REF!,$D213)</f>
        <v>#REF!</v>
      </c>
      <c r="Q213" s="118" t="e">
        <f>COUNTIF([1]week10!#REF!,$D213)</f>
        <v>#REF!</v>
      </c>
      <c r="R213" s="118" t="e">
        <f>COUNTIF([1]week11!#REF!,$D213)</f>
        <v>#REF!</v>
      </c>
      <c r="S213" s="118" t="e">
        <f>COUNTIF([1]week12!#REF!,$D213)</f>
        <v>#REF!</v>
      </c>
      <c r="T213" s="118" t="e">
        <f>COUNTIF([1]week13!#REF!,$D213)</f>
        <v>#REF!</v>
      </c>
      <c r="U213" s="118" t="e">
        <f>COUNTIF([1]week14!#REF!,$D213)</f>
        <v>#REF!</v>
      </c>
      <c r="V213" s="118" t="e">
        <f>COUNTIF([1]week15!#REF!,$D213)</f>
        <v>#REF!</v>
      </c>
      <c r="Y213" s="124" t="e">
        <f t="shared" si="10"/>
        <v>#VALUE!</v>
      </c>
      <c r="Z213" s="124" t="e">
        <f>SUMIF([1]week1!$F$1:$F$1000,$D213,[1]week1!$J$1:$J$1000)</f>
        <v>#VALUE!</v>
      </c>
      <c r="AA213" s="124" t="e">
        <f>SUMIF('[1]week 2'!$F$1:$F$936,$D213,'[1]week 2'!$J$1:$J$936)</f>
        <v>#VALUE!</v>
      </c>
      <c r="AB213" s="124" t="e">
        <f>SUMIF([1]week3!$F$1:$F$1000,$D213,[1]week3!$J$1:$J$1000)</f>
        <v>#VALUE!</v>
      </c>
      <c r="AC213" s="124" t="e">
        <f>SUMIF([1]week4!$F$1:$F$1000,$D213,[1]week4!$J$1:$J$1000)</f>
        <v>#VALUE!</v>
      </c>
      <c r="AD213" s="124" t="e">
        <f>SUMIF([1]week5!$F$1:$F$1000,$D213,[1]week5!$J$1:$J$1000)</f>
        <v>#VALUE!</v>
      </c>
      <c r="AE213" s="135" t="e">
        <f>SUMIF([1]week7!$F$1:$F$1000,$D213,[1]week7!$J$1:$J$1000)</f>
        <v>#VALUE!</v>
      </c>
      <c r="AF213" s="124" t="e">
        <f>SUMIF([1]week6!$F$1:$F$1000,$D213,[1]week6!$J$1:$J$1000)</f>
        <v>#VALUE!</v>
      </c>
      <c r="AG213" s="124" t="e">
        <f>SUMIF([1]week8!$F$1:$F$1000,$D213,[1]week8!$J$1:$J$1000)</f>
        <v>#VALUE!</v>
      </c>
      <c r="AH213" s="124" t="e">
        <f>SUMIF([1]week9!$F$1:$F$1000,$D213,[1]week9!$J$1:$J$1000)</f>
        <v>#VALUE!</v>
      </c>
      <c r="AI213" s="124" t="e">
        <f>SUMIF([1]week10!$F$1:$F$1000,$D213,[1]week10!$J$1:$J$1000)</f>
        <v>#VALUE!</v>
      </c>
      <c r="AJ213" s="124" t="e">
        <f>SUMIF([1]week11!$F$1:$F$1000,$D213,[1]week11!$J$1:$J$1000)</f>
        <v>#VALUE!</v>
      </c>
      <c r="AK213" s="124" t="e">
        <f>SUMIF([1]week12!$F$1:$F$1000,$D213,[1]week12!$J$1:$J$1000)</f>
        <v>#VALUE!</v>
      </c>
      <c r="AL213" s="124" t="e">
        <f>SUMIF([1]week13!$F$1:$F$1000,$D213,[1]week13!$J$1:$J$1000)</f>
        <v>#VALUE!</v>
      </c>
      <c r="AM213" s="124" t="e">
        <f>SUMIF([1]week14!$F$1:$F$1000,$D213,[1]week14!$J$1:$J$1000)</f>
        <v>#VALUE!</v>
      </c>
      <c r="AN213" s="124" t="e">
        <f>SUMIF([1]week15!$F$1:$F$1000,$D213,[1]week15!$J$1:$J$1000)</f>
        <v>#VALUE!</v>
      </c>
      <c r="AP213" s="136" t="e">
        <f t="shared" si="11"/>
        <v>#VALUE!</v>
      </c>
      <c r="AQ213" s="124" t="e">
        <f>SUMIF([1]week1!$F$1:$F$1000,$D213,[1]week1!$I$1:$I$1000)</f>
        <v>#VALUE!</v>
      </c>
      <c r="AR213" s="124" t="e">
        <f>SUMIF('[1]week 2'!$F$1:$F$936,$D213,'[1]week 2'!$I$1:$I$936)</f>
        <v>#VALUE!</v>
      </c>
      <c r="AS213" s="124" t="e">
        <f>SUMIF([1]week3!$F$1:$F$1000,$D213,[1]week3!$I$1:$I$1000)</f>
        <v>#VALUE!</v>
      </c>
      <c r="AT213" s="124" t="e">
        <f>SUMIF([1]week4!$F$1:$F$1000,$D213,[1]week4!$I$1:$I$1000)</f>
        <v>#VALUE!</v>
      </c>
      <c r="AU213" s="124" t="e">
        <f>SUMIF([1]week5!$F$1:$F$1000,$D213,[1]week5!$I$1:$I$1000)</f>
        <v>#VALUE!</v>
      </c>
      <c r="AV213" s="135" t="e">
        <f>SUMIF([1]week7!$F$1:$F$1000,$D213,[1]week7!$I$1:$I$1000)</f>
        <v>#VALUE!</v>
      </c>
      <c r="AW213" s="124" t="e">
        <f>SUMIF([1]week6!$F$1:$F$1000,$D213,[1]week6!$I$1:$I$1000)</f>
        <v>#VALUE!</v>
      </c>
      <c r="AX213" s="124" t="e">
        <f>SUMIF([1]week8!$F$1:$F$1000,$D213,[1]week8!$I$1:$I$1000)</f>
        <v>#VALUE!</v>
      </c>
      <c r="AY213" s="124" t="e">
        <f>SUMIF([1]week9!$F$1:$F$1000,$D213,[1]week9!$I$1:$I$1000)</f>
        <v>#VALUE!</v>
      </c>
      <c r="AZ213" s="124" t="e">
        <f>SUMIF([1]week10!$F$1:$F$1000,$D213,[1]week10!$I$1:$I$1000)</f>
        <v>#VALUE!</v>
      </c>
      <c r="BA213" s="124" t="e">
        <f>SUMIF([1]week11!$F$1:$F$1000,$D213,[1]week11!$I$1:$I$1000)</f>
        <v>#VALUE!</v>
      </c>
      <c r="BB213" s="124" t="e">
        <f>SUMIF([1]week12!$F$1:$F$1000,$D213,[1]week12!$I$1:$I$1000)</f>
        <v>#VALUE!</v>
      </c>
      <c r="BC213" s="124" t="e">
        <f>SUMIF([1]week13!$F$1:$F$1000,$D213,[1]week13!$I$1:$I$1000)</f>
        <v>#VALUE!</v>
      </c>
      <c r="BD213" s="124" t="e">
        <f>SUMIF([1]week14!$F$1:$F$1000,$D213,[1]week14!$I$1:$I$1000)</f>
        <v>#VALUE!</v>
      </c>
      <c r="BE213" s="124" t="e">
        <f>SUMIF([1]week15!$F$1:$F$1000,$D213,[1]week15!$I$1:$I$1000)</f>
        <v>#VALUE!</v>
      </c>
    </row>
    <row r="214" spans="1:57" ht="13.5" customHeight="1">
      <c r="A214" t="s">
        <v>12</v>
      </c>
      <c r="B214" s="137" t="s">
        <v>35</v>
      </c>
      <c r="C214" s="118">
        <v>2</v>
      </c>
      <c r="D214" s="139" t="s">
        <v>222</v>
      </c>
      <c r="E214" s="120" t="s">
        <v>112</v>
      </c>
      <c r="F214" s="121" t="e">
        <f t="shared" si="12"/>
        <v>#REF!</v>
      </c>
      <c r="H214" s="118" t="e">
        <f>COUNTIF([1]week1!#REF!,$D214)</f>
        <v>#REF!</v>
      </c>
      <c r="I214" s="118" t="e">
        <f>COUNTIF('[1]week 2'!#REF!,$D214)</f>
        <v>#REF!</v>
      </c>
      <c r="J214" s="118" t="e">
        <f>COUNTIF([1]week3!#REF!,$D214)</f>
        <v>#REF!</v>
      </c>
      <c r="K214" s="118" t="e">
        <f>COUNTIF([1]week4!#REF!,$D214)</f>
        <v>#REF!</v>
      </c>
      <c r="L214" s="118" t="e">
        <f>COUNTIF([1]week5!#REF!,$D214)</f>
        <v>#REF!</v>
      </c>
      <c r="M214" s="118" t="e">
        <f>COUNTIF([1]week6!#REF!,$D214)</f>
        <v>#REF!</v>
      </c>
      <c r="N214" s="118" t="e">
        <f>COUNTIF([1]week7!#REF!,$D214)</f>
        <v>#REF!</v>
      </c>
      <c r="O214" s="118" t="e">
        <f>COUNTIF([1]week8!#REF!,$D214)</f>
        <v>#REF!</v>
      </c>
      <c r="P214" s="118" t="e">
        <f>COUNTIF([1]week9!#REF!,$D214)</f>
        <v>#REF!</v>
      </c>
      <c r="Q214" s="118" t="e">
        <f>COUNTIF([1]week10!#REF!,$D214)</f>
        <v>#REF!</v>
      </c>
      <c r="R214" s="118" t="e">
        <f>COUNTIF([1]week11!#REF!,$D214)</f>
        <v>#REF!</v>
      </c>
      <c r="S214" s="118" t="e">
        <f>COUNTIF([1]week12!#REF!,$D214)</f>
        <v>#REF!</v>
      </c>
      <c r="T214" s="118" t="e">
        <f>COUNTIF([1]week13!#REF!,$D214)</f>
        <v>#REF!</v>
      </c>
      <c r="U214" s="118" t="e">
        <f>COUNTIF([1]week14!#REF!,$D214)</f>
        <v>#REF!</v>
      </c>
      <c r="V214" s="118" t="e">
        <f>COUNTIF([1]week15!#REF!,$D214)</f>
        <v>#REF!</v>
      </c>
      <c r="Y214" s="124" t="e">
        <f t="shared" si="10"/>
        <v>#VALUE!</v>
      </c>
      <c r="Z214" s="124" t="e">
        <f>SUMIF([1]week1!$F$1:$F$1000,$D214,[1]week1!$J$1:$J$1000)</f>
        <v>#VALUE!</v>
      </c>
      <c r="AA214" s="124" t="e">
        <f>SUMIF('[1]week 2'!$F$1:$F$936,$D214,'[1]week 2'!$J$1:$J$936)</f>
        <v>#VALUE!</v>
      </c>
      <c r="AB214" s="124" t="e">
        <f>SUMIF([1]week3!$F$1:$F$1000,$D214,[1]week3!$J$1:$J$1000)</f>
        <v>#VALUE!</v>
      </c>
      <c r="AC214" s="124" t="e">
        <f>SUMIF([1]week4!$F$1:$F$1000,$D214,[1]week4!$J$1:$J$1000)</f>
        <v>#VALUE!</v>
      </c>
      <c r="AD214" s="124" t="e">
        <f>SUMIF([1]week5!$F$1:$F$1000,$D214,[1]week5!$J$1:$J$1000)</f>
        <v>#VALUE!</v>
      </c>
      <c r="AE214" s="135" t="e">
        <f>SUMIF([1]week7!$F$1:$F$1000,$D214,[1]week7!$J$1:$J$1000)</f>
        <v>#VALUE!</v>
      </c>
      <c r="AF214" s="124" t="e">
        <f>SUMIF([1]week6!$F$1:$F$1000,$D214,[1]week6!$J$1:$J$1000)</f>
        <v>#VALUE!</v>
      </c>
      <c r="AG214" s="124" t="e">
        <f>SUMIF([1]week8!$F$1:$F$1000,$D214,[1]week8!$J$1:$J$1000)</f>
        <v>#VALUE!</v>
      </c>
      <c r="AH214" s="124" t="e">
        <f>SUMIF([1]week9!$F$1:$F$1000,$D214,[1]week9!$J$1:$J$1000)</f>
        <v>#VALUE!</v>
      </c>
      <c r="AI214" s="124" t="e">
        <f>SUMIF([1]week10!$F$1:$F$1000,$D214,[1]week10!$J$1:$J$1000)</f>
        <v>#VALUE!</v>
      </c>
      <c r="AJ214" s="124" t="e">
        <f>SUMIF([1]week11!$F$1:$F$1000,$D214,[1]week11!$J$1:$J$1000)</f>
        <v>#VALUE!</v>
      </c>
      <c r="AK214" s="124" t="e">
        <f>SUMIF([1]week12!$F$1:$F$1000,$D214,[1]week12!$J$1:$J$1000)</f>
        <v>#VALUE!</v>
      </c>
      <c r="AL214" s="124" t="e">
        <f>SUMIF([1]week13!$F$1:$F$1000,$D214,[1]week13!$J$1:$J$1000)</f>
        <v>#VALUE!</v>
      </c>
      <c r="AM214" s="124" t="e">
        <f>SUMIF([1]week14!$F$1:$F$1000,$D214,[1]week14!$J$1:$J$1000)</f>
        <v>#VALUE!</v>
      </c>
      <c r="AN214" s="124" t="e">
        <f>SUMIF([1]week15!$F$1:$F$1000,$D214,[1]week15!$J$1:$J$1000)</f>
        <v>#VALUE!</v>
      </c>
      <c r="AP214" s="136" t="e">
        <f t="shared" si="11"/>
        <v>#VALUE!</v>
      </c>
      <c r="AQ214" s="124" t="e">
        <f>SUMIF([1]week1!$F$1:$F$1000,$D214,[1]week1!$I$1:$I$1000)</f>
        <v>#VALUE!</v>
      </c>
      <c r="AR214" s="124" t="e">
        <f>SUMIF('[1]week 2'!$F$1:$F$936,$D214,'[1]week 2'!$I$1:$I$936)</f>
        <v>#VALUE!</v>
      </c>
      <c r="AS214" s="124" t="e">
        <f>SUMIF([1]week3!$F$1:$F$1000,$D214,[1]week3!$I$1:$I$1000)</f>
        <v>#VALUE!</v>
      </c>
      <c r="AT214" s="124" t="e">
        <f>SUMIF([1]week4!$F$1:$F$1000,$D214,[1]week4!$I$1:$I$1000)</f>
        <v>#VALUE!</v>
      </c>
      <c r="AU214" s="124" t="e">
        <f>SUMIF([1]week5!$F$1:$F$1000,$D214,[1]week5!$I$1:$I$1000)</f>
        <v>#VALUE!</v>
      </c>
      <c r="AV214" s="135" t="e">
        <f>SUMIF([1]week7!$F$1:$F$1000,$D214,[1]week7!$I$1:$I$1000)</f>
        <v>#VALUE!</v>
      </c>
      <c r="AW214" s="124" t="e">
        <f>SUMIF([1]week6!$F$1:$F$1000,$D214,[1]week6!$I$1:$I$1000)</f>
        <v>#VALUE!</v>
      </c>
      <c r="AX214" s="124" t="e">
        <f>SUMIF([1]week8!$F$1:$F$1000,$D214,[1]week8!$I$1:$I$1000)</f>
        <v>#VALUE!</v>
      </c>
      <c r="AY214" s="124" t="e">
        <f>SUMIF([1]week9!$F$1:$F$1000,$D214,[1]week9!$I$1:$I$1000)</f>
        <v>#VALUE!</v>
      </c>
      <c r="AZ214" s="124" t="e">
        <f>SUMIF([1]week10!$F$1:$F$1000,$D214,[1]week10!$I$1:$I$1000)</f>
        <v>#VALUE!</v>
      </c>
      <c r="BA214" s="124" t="e">
        <f>SUMIF([1]week11!$F$1:$F$1000,$D214,[1]week11!$I$1:$I$1000)</f>
        <v>#VALUE!</v>
      </c>
      <c r="BB214" s="124" t="e">
        <f>SUMIF([1]week12!$F$1:$F$1000,$D214,[1]week12!$I$1:$I$1000)</f>
        <v>#VALUE!</v>
      </c>
      <c r="BC214" s="124" t="e">
        <f>SUMIF([1]week13!$F$1:$F$1000,$D214,[1]week13!$I$1:$I$1000)</f>
        <v>#VALUE!</v>
      </c>
      <c r="BD214" s="124" t="e">
        <f>SUMIF([1]week14!$F$1:$F$1000,$D214,[1]week14!$I$1:$I$1000)</f>
        <v>#VALUE!</v>
      </c>
      <c r="BE214" s="124" t="e">
        <f>SUMIF([1]week15!$F$1:$F$1000,$D214,[1]week15!$I$1:$I$1000)</f>
        <v>#VALUE!</v>
      </c>
    </row>
    <row r="215" spans="1:57" ht="13.5" customHeight="1">
      <c r="A215" t="s">
        <v>12</v>
      </c>
      <c r="B215" s="137" t="s">
        <v>35</v>
      </c>
      <c r="C215" s="118">
        <v>3</v>
      </c>
      <c r="D215" s="139" t="s">
        <v>223</v>
      </c>
      <c r="E215" s="120" t="s">
        <v>112</v>
      </c>
      <c r="F215" s="121" t="e">
        <f t="shared" si="12"/>
        <v>#REF!</v>
      </c>
      <c r="H215" s="118" t="e">
        <f>COUNTIF([1]week1!#REF!,$D215)</f>
        <v>#REF!</v>
      </c>
      <c r="I215" s="118" t="e">
        <f>COUNTIF('[1]week 2'!#REF!,$D215)</f>
        <v>#REF!</v>
      </c>
      <c r="J215" s="118" t="e">
        <f>COUNTIF([1]week3!#REF!,$D215)</f>
        <v>#REF!</v>
      </c>
      <c r="K215" s="118" t="e">
        <f>COUNTIF([1]week4!#REF!,$D215)</f>
        <v>#REF!</v>
      </c>
      <c r="L215" s="118" t="e">
        <f>COUNTIF([1]week5!#REF!,$D215)</f>
        <v>#REF!</v>
      </c>
      <c r="M215" s="118" t="e">
        <f>COUNTIF([1]week6!#REF!,$D215)</f>
        <v>#REF!</v>
      </c>
      <c r="N215" s="118" t="e">
        <f>COUNTIF([1]week7!#REF!,$D215)</f>
        <v>#REF!</v>
      </c>
      <c r="O215" s="118" t="e">
        <f>COUNTIF([1]week8!#REF!,$D215)</f>
        <v>#REF!</v>
      </c>
      <c r="P215" s="118" t="e">
        <f>COUNTIF([1]week9!#REF!,$D215)</f>
        <v>#REF!</v>
      </c>
      <c r="Q215" s="118" t="e">
        <f>COUNTIF([1]week10!#REF!,$D215)</f>
        <v>#REF!</v>
      </c>
      <c r="R215" s="118" t="e">
        <f>COUNTIF([1]week11!#REF!,$D215)</f>
        <v>#REF!</v>
      </c>
      <c r="S215" s="118" t="e">
        <f>COUNTIF([1]week12!#REF!,$D215)</f>
        <v>#REF!</v>
      </c>
      <c r="T215" s="118" t="e">
        <f>COUNTIF([1]week13!#REF!,$D215)</f>
        <v>#REF!</v>
      </c>
      <c r="U215" s="118" t="e">
        <f>COUNTIF([1]week14!#REF!,$D215)</f>
        <v>#REF!</v>
      </c>
      <c r="V215" s="118" t="e">
        <f>COUNTIF([1]week15!#REF!,$D215)</f>
        <v>#REF!</v>
      </c>
      <c r="Y215" s="124" t="e">
        <f t="shared" si="10"/>
        <v>#VALUE!</v>
      </c>
      <c r="Z215" s="124" t="e">
        <f>SUMIF([1]week1!$F$1:$F$1000,$D215,[1]week1!$J$1:$J$1000)</f>
        <v>#VALUE!</v>
      </c>
      <c r="AA215" s="124" t="e">
        <f>SUMIF('[1]week 2'!$F$1:$F$936,$D215,'[1]week 2'!$J$1:$J$936)</f>
        <v>#VALUE!</v>
      </c>
      <c r="AB215" s="124" t="e">
        <f>SUMIF([1]week3!$F$1:$F$1000,$D215,[1]week3!$J$1:$J$1000)</f>
        <v>#VALUE!</v>
      </c>
      <c r="AC215" s="124" t="e">
        <f>SUMIF([1]week4!$F$1:$F$1000,$D215,[1]week4!$J$1:$J$1000)</f>
        <v>#VALUE!</v>
      </c>
      <c r="AD215" s="124" t="e">
        <f>SUMIF([1]week5!$F$1:$F$1000,$D215,[1]week5!$J$1:$J$1000)</f>
        <v>#VALUE!</v>
      </c>
      <c r="AE215" s="135" t="e">
        <f>SUMIF([1]week7!$F$1:$F$1000,$D215,[1]week7!$J$1:$J$1000)</f>
        <v>#VALUE!</v>
      </c>
      <c r="AF215" s="124" t="e">
        <f>SUMIF([1]week6!$F$1:$F$1000,$D215,[1]week6!$J$1:$J$1000)</f>
        <v>#VALUE!</v>
      </c>
      <c r="AG215" s="124" t="e">
        <f>SUMIF([1]week8!$F$1:$F$1000,$D215,[1]week8!$J$1:$J$1000)</f>
        <v>#VALUE!</v>
      </c>
      <c r="AH215" s="124" t="e">
        <f>SUMIF([1]week9!$F$1:$F$1000,$D215,[1]week9!$J$1:$J$1000)</f>
        <v>#VALUE!</v>
      </c>
      <c r="AI215" s="124" t="e">
        <f>SUMIF([1]week10!$F$1:$F$1000,$D215,[1]week10!$J$1:$J$1000)</f>
        <v>#VALUE!</v>
      </c>
      <c r="AJ215" s="124" t="e">
        <f>SUMIF([1]week11!$F$1:$F$1000,$D215,[1]week11!$J$1:$J$1000)</f>
        <v>#VALUE!</v>
      </c>
      <c r="AK215" s="124" t="e">
        <f>SUMIF([1]week12!$F$1:$F$1000,$D215,[1]week12!$J$1:$J$1000)</f>
        <v>#VALUE!</v>
      </c>
      <c r="AL215" s="124" t="e">
        <f>SUMIF([1]week13!$F$1:$F$1000,$D215,[1]week13!$J$1:$J$1000)</f>
        <v>#VALUE!</v>
      </c>
      <c r="AM215" s="124" t="e">
        <f>SUMIF([1]week14!$F$1:$F$1000,$D215,[1]week14!$J$1:$J$1000)</f>
        <v>#VALUE!</v>
      </c>
      <c r="AN215" s="124" t="e">
        <f>SUMIF([1]week15!$F$1:$F$1000,$D215,[1]week15!$J$1:$J$1000)</f>
        <v>#VALUE!</v>
      </c>
      <c r="AP215" s="136" t="e">
        <f t="shared" si="11"/>
        <v>#VALUE!</v>
      </c>
      <c r="AQ215" s="124" t="e">
        <f>SUMIF([1]week1!$F$1:$F$1000,$D215,[1]week1!$I$1:$I$1000)</f>
        <v>#VALUE!</v>
      </c>
      <c r="AR215" s="124" t="e">
        <f>SUMIF('[1]week 2'!$F$1:$F$936,$D215,'[1]week 2'!$I$1:$I$936)</f>
        <v>#VALUE!</v>
      </c>
      <c r="AS215" s="124" t="e">
        <f>SUMIF([1]week3!$F$1:$F$1000,$D215,[1]week3!$I$1:$I$1000)</f>
        <v>#VALUE!</v>
      </c>
      <c r="AT215" s="124" t="e">
        <f>SUMIF([1]week4!$F$1:$F$1000,$D215,[1]week4!$I$1:$I$1000)</f>
        <v>#VALUE!</v>
      </c>
      <c r="AU215" s="124" t="e">
        <f>SUMIF([1]week5!$F$1:$F$1000,$D215,[1]week5!$I$1:$I$1000)</f>
        <v>#VALUE!</v>
      </c>
      <c r="AV215" s="135" t="e">
        <f>SUMIF([1]week7!$F$1:$F$1000,$D215,[1]week7!$I$1:$I$1000)</f>
        <v>#VALUE!</v>
      </c>
      <c r="AW215" s="124" t="e">
        <f>SUMIF([1]week6!$F$1:$F$1000,$D215,[1]week6!$I$1:$I$1000)</f>
        <v>#VALUE!</v>
      </c>
      <c r="AX215" s="124" t="e">
        <f>SUMIF([1]week8!$F$1:$F$1000,$D215,[1]week8!$I$1:$I$1000)</f>
        <v>#VALUE!</v>
      </c>
      <c r="AY215" s="124" t="e">
        <f>SUMIF([1]week9!$F$1:$F$1000,$D215,[1]week9!$I$1:$I$1000)</f>
        <v>#VALUE!</v>
      </c>
      <c r="AZ215" s="124" t="e">
        <f>SUMIF([1]week10!$F$1:$F$1000,$D215,[1]week10!$I$1:$I$1000)</f>
        <v>#VALUE!</v>
      </c>
      <c r="BA215" s="124" t="e">
        <f>SUMIF([1]week11!$F$1:$F$1000,$D215,[1]week11!$I$1:$I$1000)</f>
        <v>#VALUE!</v>
      </c>
      <c r="BB215" s="124" t="e">
        <f>SUMIF([1]week12!$F$1:$F$1000,$D215,[1]week12!$I$1:$I$1000)</f>
        <v>#VALUE!</v>
      </c>
      <c r="BC215" s="124" t="e">
        <f>SUMIF([1]week13!$F$1:$F$1000,$D215,[1]week13!$I$1:$I$1000)</f>
        <v>#VALUE!</v>
      </c>
      <c r="BD215" s="124" t="e">
        <f>SUMIF([1]week14!$F$1:$F$1000,$D215,[1]week14!$I$1:$I$1000)</f>
        <v>#VALUE!</v>
      </c>
      <c r="BE215" s="124" t="e">
        <f>SUMIF([1]week15!$F$1:$F$1000,$D215,[1]week15!$I$1:$I$1000)</f>
        <v>#VALUE!</v>
      </c>
    </row>
    <row r="216" spans="1:57" ht="13.5" customHeight="1">
      <c r="A216" t="s">
        <v>12</v>
      </c>
      <c r="B216" s="137" t="s">
        <v>35</v>
      </c>
      <c r="C216" s="118">
        <v>4</v>
      </c>
      <c r="D216" s="139" t="s">
        <v>224</v>
      </c>
      <c r="E216" s="120" t="s">
        <v>112</v>
      </c>
      <c r="F216" s="121" t="e">
        <f t="shared" si="12"/>
        <v>#REF!</v>
      </c>
      <c r="H216" s="118" t="e">
        <f>COUNTIF([1]week1!#REF!,$D216)</f>
        <v>#REF!</v>
      </c>
      <c r="I216" s="118" t="e">
        <f>COUNTIF('[1]week 2'!#REF!,$D216)</f>
        <v>#REF!</v>
      </c>
      <c r="J216" s="118" t="e">
        <f>COUNTIF([1]week3!#REF!,$D216)</f>
        <v>#REF!</v>
      </c>
      <c r="K216" s="118" t="e">
        <f>COUNTIF([1]week4!#REF!,$D216)</f>
        <v>#REF!</v>
      </c>
      <c r="L216" s="118" t="e">
        <f>COUNTIF([1]week5!#REF!,$D216)</f>
        <v>#REF!</v>
      </c>
      <c r="M216" s="118" t="e">
        <f>COUNTIF([1]week6!#REF!,$D216)</f>
        <v>#REF!</v>
      </c>
      <c r="N216" s="118" t="e">
        <f>COUNTIF([1]week7!#REF!,$D216)</f>
        <v>#REF!</v>
      </c>
      <c r="O216" s="118" t="e">
        <f>COUNTIF([1]week8!#REF!,$D216)</f>
        <v>#REF!</v>
      </c>
      <c r="P216" s="118" t="e">
        <f>COUNTIF([1]week9!#REF!,$D216)</f>
        <v>#REF!</v>
      </c>
      <c r="Q216" s="118" t="e">
        <f>COUNTIF([1]week10!#REF!,$D216)</f>
        <v>#REF!</v>
      </c>
      <c r="R216" s="118" t="e">
        <f>COUNTIF([1]week11!#REF!,$D216)</f>
        <v>#REF!</v>
      </c>
      <c r="S216" s="118" t="e">
        <f>COUNTIF([1]week12!#REF!,$D216)</f>
        <v>#REF!</v>
      </c>
      <c r="T216" s="118" t="e">
        <f>COUNTIF([1]week13!#REF!,$D216)</f>
        <v>#REF!</v>
      </c>
      <c r="U216" s="118" t="e">
        <f>COUNTIF([1]week14!#REF!,$D216)</f>
        <v>#REF!</v>
      </c>
      <c r="V216" s="118" t="e">
        <f>COUNTIF([1]week15!#REF!,$D216)</f>
        <v>#REF!</v>
      </c>
      <c r="Y216" s="124" t="e">
        <f t="shared" si="10"/>
        <v>#VALUE!</v>
      </c>
      <c r="Z216" s="124" t="e">
        <f>SUMIF([1]week1!$F$1:$F$1000,$D216,[1]week1!$J$1:$J$1000)</f>
        <v>#VALUE!</v>
      </c>
      <c r="AA216" s="124" t="e">
        <f>SUMIF('[1]week 2'!$F$1:$F$936,$D216,'[1]week 2'!$J$1:$J$936)</f>
        <v>#VALUE!</v>
      </c>
      <c r="AB216" s="124" t="e">
        <f>SUMIF([1]week3!$F$1:$F$1000,$D216,[1]week3!$J$1:$J$1000)</f>
        <v>#VALUE!</v>
      </c>
      <c r="AC216" s="124" t="e">
        <f>SUMIF([1]week4!$F$1:$F$1000,$D216,[1]week4!$J$1:$J$1000)</f>
        <v>#VALUE!</v>
      </c>
      <c r="AD216" s="124" t="e">
        <f>SUMIF([1]week5!$F$1:$F$1000,$D216,[1]week5!$J$1:$J$1000)</f>
        <v>#VALUE!</v>
      </c>
      <c r="AE216" s="135" t="e">
        <f>SUMIF([1]week7!$F$1:$F$1000,$D216,[1]week7!$J$1:$J$1000)</f>
        <v>#VALUE!</v>
      </c>
      <c r="AF216" s="124" t="e">
        <f>SUMIF([1]week6!$F$1:$F$1000,$D216,[1]week6!$J$1:$J$1000)</f>
        <v>#VALUE!</v>
      </c>
      <c r="AG216" s="124" t="e">
        <f>SUMIF([1]week8!$F$1:$F$1000,$D216,[1]week8!$J$1:$J$1000)</f>
        <v>#VALUE!</v>
      </c>
      <c r="AH216" s="124" t="e">
        <f>SUMIF([1]week9!$F$1:$F$1000,$D216,[1]week9!$J$1:$J$1000)</f>
        <v>#VALUE!</v>
      </c>
      <c r="AI216" s="124" t="e">
        <f>SUMIF([1]week10!$F$1:$F$1000,$D216,[1]week10!$J$1:$J$1000)</f>
        <v>#VALUE!</v>
      </c>
      <c r="AJ216" s="124" t="e">
        <f>SUMIF([1]week11!$F$1:$F$1000,$D216,[1]week11!$J$1:$J$1000)</f>
        <v>#VALUE!</v>
      </c>
      <c r="AK216" s="124" t="e">
        <f>SUMIF([1]week12!$F$1:$F$1000,$D216,[1]week12!$J$1:$J$1000)</f>
        <v>#VALUE!</v>
      </c>
      <c r="AL216" s="124" t="e">
        <f>SUMIF([1]week13!$F$1:$F$1000,$D216,[1]week13!$J$1:$J$1000)</f>
        <v>#VALUE!</v>
      </c>
      <c r="AM216" s="124" t="e">
        <f>SUMIF([1]week14!$F$1:$F$1000,$D216,[1]week14!$J$1:$J$1000)</f>
        <v>#VALUE!</v>
      </c>
      <c r="AN216" s="124" t="e">
        <f>SUMIF([1]week15!$F$1:$F$1000,$D216,[1]week15!$J$1:$J$1000)</f>
        <v>#VALUE!</v>
      </c>
      <c r="AP216" s="136" t="e">
        <f t="shared" si="11"/>
        <v>#VALUE!</v>
      </c>
      <c r="AQ216" s="124" t="e">
        <f>SUMIF([1]week1!$F$1:$F$1000,$D216,[1]week1!$I$1:$I$1000)</f>
        <v>#VALUE!</v>
      </c>
      <c r="AR216" s="124" t="e">
        <f>SUMIF('[1]week 2'!$F$1:$F$936,$D216,'[1]week 2'!$I$1:$I$936)</f>
        <v>#VALUE!</v>
      </c>
      <c r="AS216" s="124" t="e">
        <f>SUMIF([1]week3!$F$1:$F$1000,$D216,[1]week3!$I$1:$I$1000)</f>
        <v>#VALUE!</v>
      </c>
      <c r="AT216" s="124" t="e">
        <f>SUMIF([1]week4!$F$1:$F$1000,$D216,[1]week4!$I$1:$I$1000)</f>
        <v>#VALUE!</v>
      </c>
      <c r="AU216" s="124" t="e">
        <f>SUMIF([1]week5!$F$1:$F$1000,$D216,[1]week5!$I$1:$I$1000)</f>
        <v>#VALUE!</v>
      </c>
      <c r="AV216" s="135" t="e">
        <f>SUMIF([1]week7!$F$1:$F$1000,$D216,[1]week7!$I$1:$I$1000)</f>
        <v>#VALUE!</v>
      </c>
      <c r="AW216" s="124" t="e">
        <f>SUMIF([1]week6!$F$1:$F$1000,$D216,[1]week6!$I$1:$I$1000)</f>
        <v>#VALUE!</v>
      </c>
      <c r="AX216" s="124" t="e">
        <f>SUMIF([1]week8!$F$1:$F$1000,$D216,[1]week8!$I$1:$I$1000)</f>
        <v>#VALUE!</v>
      </c>
      <c r="AY216" s="124" t="e">
        <f>SUMIF([1]week9!$F$1:$F$1000,$D216,[1]week9!$I$1:$I$1000)</f>
        <v>#VALUE!</v>
      </c>
      <c r="AZ216" s="124" t="e">
        <f>SUMIF([1]week10!$F$1:$F$1000,$D216,[1]week10!$I$1:$I$1000)</f>
        <v>#VALUE!</v>
      </c>
      <c r="BA216" s="124" t="e">
        <f>SUMIF([1]week11!$F$1:$F$1000,$D216,[1]week11!$I$1:$I$1000)</f>
        <v>#VALUE!</v>
      </c>
      <c r="BB216" s="124" t="e">
        <f>SUMIF([1]week12!$F$1:$F$1000,$D216,[1]week12!$I$1:$I$1000)</f>
        <v>#VALUE!</v>
      </c>
      <c r="BC216" s="124" t="e">
        <f>SUMIF([1]week13!$F$1:$F$1000,$D216,[1]week13!$I$1:$I$1000)</f>
        <v>#VALUE!</v>
      </c>
      <c r="BD216" s="124" t="e">
        <f>SUMIF([1]week14!$F$1:$F$1000,$D216,[1]week14!$I$1:$I$1000)</f>
        <v>#VALUE!</v>
      </c>
      <c r="BE216" s="124" t="e">
        <f>SUMIF([1]week15!$F$1:$F$1000,$D216,[1]week15!$I$1:$I$1000)</f>
        <v>#VALUE!</v>
      </c>
    </row>
    <row r="217" spans="1:57" ht="13.5" customHeight="1">
      <c r="A217" t="s">
        <v>12</v>
      </c>
      <c r="B217" s="137" t="s">
        <v>35</v>
      </c>
      <c r="C217" s="118">
        <v>5</v>
      </c>
      <c r="D217" s="139" t="s">
        <v>225</v>
      </c>
      <c r="E217" s="120" t="s">
        <v>112</v>
      </c>
      <c r="F217" s="121" t="e">
        <f t="shared" si="12"/>
        <v>#REF!</v>
      </c>
      <c r="H217" s="118" t="e">
        <f>COUNTIF([1]week1!#REF!,$D217)</f>
        <v>#REF!</v>
      </c>
      <c r="I217" s="118" t="e">
        <f>COUNTIF('[1]week 2'!#REF!,$D217)</f>
        <v>#REF!</v>
      </c>
      <c r="J217" s="118" t="e">
        <f>COUNTIF([1]week3!#REF!,$D217)</f>
        <v>#REF!</v>
      </c>
      <c r="K217" s="118" t="e">
        <f>COUNTIF([1]week4!#REF!,$D217)</f>
        <v>#REF!</v>
      </c>
      <c r="L217" s="118" t="e">
        <f>COUNTIF([1]week5!#REF!,$D217)</f>
        <v>#REF!</v>
      </c>
      <c r="M217" s="118" t="e">
        <f>COUNTIF([1]week6!#REF!,$D217)</f>
        <v>#REF!</v>
      </c>
      <c r="N217" s="118" t="e">
        <f>COUNTIF([1]week7!#REF!,$D217)</f>
        <v>#REF!</v>
      </c>
      <c r="O217" s="118" t="e">
        <f>COUNTIF([1]week8!#REF!,$D217)</f>
        <v>#REF!</v>
      </c>
      <c r="P217" s="118" t="e">
        <f>COUNTIF([1]week9!#REF!,$D217)</f>
        <v>#REF!</v>
      </c>
      <c r="Q217" s="118" t="e">
        <f>COUNTIF([1]week10!#REF!,$D217)</f>
        <v>#REF!</v>
      </c>
      <c r="R217" s="118" t="e">
        <f>COUNTIF([1]week11!#REF!,$D217)</f>
        <v>#REF!</v>
      </c>
      <c r="S217" s="118" t="e">
        <f>COUNTIF([1]week12!#REF!,$D217)</f>
        <v>#REF!</v>
      </c>
      <c r="T217" s="118" t="e">
        <f>COUNTIF([1]week13!#REF!,$D217)</f>
        <v>#REF!</v>
      </c>
      <c r="U217" s="118" t="e">
        <f>COUNTIF([1]week14!#REF!,$D217)</f>
        <v>#REF!</v>
      </c>
      <c r="V217" s="118" t="e">
        <f>COUNTIF([1]week15!#REF!,$D217)</f>
        <v>#REF!</v>
      </c>
      <c r="Y217" s="124" t="e">
        <f t="shared" si="10"/>
        <v>#VALUE!</v>
      </c>
      <c r="Z217" s="124" t="e">
        <f>SUMIF([1]week1!$F$1:$F$1000,$D217,[1]week1!$J$1:$J$1000)</f>
        <v>#VALUE!</v>
      </c>
      <c r="AA217" s="124" t="e">
        <f>SUMIF('[1]week 2'!$F$1:$F$936,$D217,'[1]week 2'!$J$1:$J$936)</f>
        <v>#VALUE!</v>
      </c>
      <c r="AB217" s="124" t="e">
        <f>SUMIF([1]week3!$F$1:$F$1000,$D217,[1]week3!$J$1:$J$1000)</f>
        <v>#VALUE!</v>
      </c>
      <c r="AC217" s="124" t="e">
        <f>SUMIF([1]week4!$F$1:$F$1000,$D217,[1]week4!$J$1:$J$1000)</f>
        <v>#VALUE!</v>
      </c>
      <c r="AD217" s="124" t="e">
        <f>SUMIF([1]week5!$F$1:$F$1000,$D217,[1]week5!$J$1:$J$1000)</f>
        <v>#VALUE!</v>
      </c>
      <c r="AE217" s="135" t="e">
        <f>SUMIF([1]week7!$F$1:$F$1000,$D217,[1]week7!$J$1:$J$1000)</f>
        <v>#VALUE!</v>
      </c>
      <c r="AF217" s="124" t="e">
        <f>SUMIF([1]week6!$F$1:$F$1000,$D217,[1]week6!$J$1:$J$1000)</f>
        <v>#VALUE!</v>
      </c>
      <c r="AG217" s="124" t="e">
        <f>SUMIF([1]week8!$F$1:$F$1000,$D217,[1]week8!$J$1:$J$1000)</f>
        <v>#VALUE!</v>
      </c>
      <c r="AH217" s="124" t="e">
        <f>SUMIF([1]week9!$F$1:$F$1000,$D217,[1]week9!$J$1:$J$1000)</f>
        <v>#VALUE!</v>
      </c>
      <c r="AI217" s="124" t="e">
        <f>SUMIF([1]week10!$F$1:$F$1000,$D217,[1]week10!$J$1:$J$1000)</f>
        <v>#VALUE!</v>
      </c>
      <c r="AJ217" s="124" t="e">
        <f>SUMIF([1]week11!$F$1:$F$1000,$D217,[1]week11!$J$1:$J$1000)</f>
        <v>#VALUE!</v>
      </c>
      <c r="AK217" s="124" t="e">
        <f>SUMIF([1]week12!$F$1:$F$1000,$D217,[1]week12!$J$1:$J$1000)</f>
        <v>#VALUE!</v>
      </c>
      <c r="AL217" s="124" t="e">
        <f>SUMIF([1]week13!$F$1:$F$1000,$D217,[1]week13!$J$1:$J$1000)</f>
        <v>#VALUE!</v>
      </c>
      <c r="AM217" s="124" t="e">
        <f>SUMIF([1]week14!$F$1:$F$1000,$D217,[1]week14!$J$1:$J$1000)</f>
        <v>#VALUE!</v>
      </c>
      <c r="AN217" s="124" t="e">
        <f>SUMIF([1]week15!$F$1:$F$1000,$D217,[1]week15!$J$1:$J$1000)</f>
        <v>#VALUE!</v>
      </c>
      <c r="AP217" s="136" t="e">
        <f t="shared" si="11"/>
        <v>#VALUE!</v>
      </c>
      <c r="AQ217" s="124" t="e">
        <f>SUMIF([1]week1!$F$1:$F$1000,$D217,[1]week1!$I$1:$I$1000)</f>
        <v>#VALUE!</v>
      </c>
      <c r="AR217" s="124" t="e">
        <f>SUMIF('[1]week 2'!$F$1:$F$936,$D217,'[1]week 2'!$I$1:$I$936)</f>
        <v>#VALUE!</v>
      </c>
      <c r="AS217" s="124" t="e">
        <f>SUMIF([1]week3!$F$1:$F$1000,$D217,[1]week3!$I$1:$I$1000)</f>
        <v>#VALUE!</v>
      </c>
      <c r="AT217" s="124" t="e">
        <f>SUMIF([1]week4!$F$1:$F$1000,$D217,[1]week4!$I$1:$I$1000)</f>
        <v>#VALUE!</v>
      </c>
      <c r="AU217" s="124" t="e">
        <f>SUMIF([1]week5!$F$1:$F$1000,$D217,[1]week5!$I$1:$I$1000)</f>
        <v>#VALUE!</v>
      </c>
      <c r="AV217" s="135" t="e">
        <f>SUMIF([1]week7!$F$1:$F$1000,$D217,[1]week7!$I$1:$I$1000)</f>
        <v>#VALUE!</v>
      </c>
      <c r="AW217" s="124" t="e">
        <f>SUMIF([1]week6!$F$1:$F$1000,$D217,[1]week6!$I$1:$I$1000)</f>
        <v>#VALUE!</v>
      </c>
      <c r="AX217" s="124" t="e">
        <f>SUMIF([1]week8!$F$1:$F$1000,$D217,[1]week8!$I$1:$I$1000)</f>
        <v>#VALUE!</v>
      </c>
      <c r="AY217" s="124" t="e">
        <f>SUMIF([1]week9!$F$1:$F$1000,$D217,[1]week9!$I$1:$I$1000)</f>
        <v>#VALUE!</v>
      </c>
      <c r="AZ217" s="124" t="e">
        <f>SUMIF([1]week10!$F$1:$F$1000,$D217,[1]week10!$I$1:$I$1000)</f>
        <v>#VALUE!</v>
      </c>
      <c r="BA217" s="124" t="e">
        <f>SUMIF([1]week11!$F$1:$F$1000,$D217,[1]week11!$I$1:$I$1000)</f>
        <v>#VALUE!</v>
      </c>
      <c r="BB217" s="124" t="e">
        <f>SUMIF([1]week12!$F$1:$F$1000,$D217,[1]week12!$I$1:$I$1000)</f>
        <v>#VALUE!</v>
      </c>
      <c r="BC217" s="124" t="e">
        <f>SUMIF([1]week13!$F$1:$F$1000,$D217,[1]week13!$I$1:$I$1000)</f>
        <v>#VALUE!</v>
      </c>
      <c r="BD217" s="124" t="e">
        <f>SUMIF([1]week14!$F$1:$F$1000,$D217,[1]week14!$I$1:$I$1000)</f>
        <v>#VALUE!</v>
      </c>
      <c r="BE217" s="124" t="e">
        <f>SUMIF([1]week15!$F$1:$F$1000,$D217,[1]week15!$I$1:$I$1000)</f>
        <v>#VALUE!</v>
      </c>
    </row>
    <row r="218" spans="1:57" ht="13.5" customHeight="1">
      <c r="A218" t="s">
        <v>12</v>
      </c>
      <c r="B218" s="137" t="s">
        <v>35</v>
      </c>
      <c r="C218" s="118">
        <v>6</v>
      </c>
      <c r="D218" s="139" t="s">
        <v>226</v>
      </c>
      <c r="E218" s="120" t="s">
        <v>112</v>
      </c>
      <c r="F218" s="121" t="e">
        <f t="shared" si="12"/>
        <v>#REF!</v>
      </c>
      <c r="H218" s="118" t="e">
        <f>COUNTIF([1]week1!#REF!,$D218)</f>
        <v>#REF!</v>
      </c>
      <c r="I218" s="118" t="e">
        <f>COUNTIF('[1]week 2'!#REF!,$D218)</f>
        <v>#REF!</v>
      </c>
      <c r="J218" s="118" t="e">
        <f>COUNTIF([1]week3!#REF!,$D218)</f>
        <v>#REF!</v>
      </c>
      <c r="K218" s="118" t="e">
        <f>COUNTIF([1]week4!#REF!,$D218)</f>
        <v>#REF!</v>
      </c>
      <c r="L218" s="118" t="e">
        <f>COUNTIF([1]week5!#REF!,$D218)</f>
        <v>#REF!</v>
      </c>
      <c r="M218" s="118" t="e">
        <f>COUNTIF([1]week6!#REF!,$D218)</f>
        <v>#REF!</v>
      </c>
      <c r="N218" s="118" t="e">
        <f>COUNTIF([1]week7!#REF!,$D218)</f>
        <v>#REF!</v>
      </c>
      <c r="O218" s="118" t="e">
        <f>COUNTIF([1]week8!#REF!,$D218)</f>
        <v>#REF!</v>
      </c>
      <c r="P218" s="118" t="e">
        <f>COUNTIF([1]week9!#REF!,$D218)</f>
        <v>#REF!</v>
      </c>
      <c r="Q218" s="118" t="e">
        <f>COUNTIF([1]week10!#REF!,$D218)</f>
        <v>#REF!</v>
      </c>
      <c r="R218" s="118" t="e">
        <f>COUNTIF([1]week11!#REF!,$D218)</f>
        <v>#REF!</v>
      </c>
      <c r="S218" s="118" t="e">
        <f>COUNTIF([1]week12!#REF!,$D218)</f>
        <v>#REF!</v>
      </c>
      <c r="T218" s="118" t="e">
        <f>COUNTIF([1]week13!#REF!,$D218)</f>
        <v>#REF!</v>
      </c>
      <c r="U218" s="118" t="e">
        <f>COUNTIF([1]week14!#REF!,$D218)</f>
        <v>#REF!</v>
      </c>
      <c r="V218" s="118" t="e">
        <f>COUNTIF([1]week15!#REF!,$D218)</f>
        <v>#REF!</v>
      </c>
      <c r="Y218" s="124" t="e">
        <f t="shared" si="10"/>
        <v>#VALUE!</v>
      </c>
      <c r="Z218" s="124" t="e">
        <f>SUMIF([1]week1!$F$1:$F$1000,$D218,[1]week1!$J$1:$J$1000)</f>
        <v>#VALUE!</v>
      </c>
      <c r="AA218" s="124" t="e">
        <f>SUMIF('[1]week 2'!$F$1:$F$936,$D218,'[1]week 2'!$J$1:$J$936)</f>
        <v>#VALUE!</v>
      </c>
      <c r="AB218" s="124" t="e">
        <f>SUMIF([1]week3!$F$1:$F$1000,$D218,[1]week3!$J$1:$J$1000)</f>
        <v>#VALUE!</v>
      </c>
      <c r="AC218" s="124" t="e">
        <f>SUMIF([1]week4!$F$1:$F$1000,$D218,[1]week4!$J$1:$J$1000)</f>
        <v>#VALUE!</v>
      </c>
      <c r="AD218" s="124" t="e">
        <f>SUMIF([1]week5!$F$1:$F$1000,$D218,[1]week5!$J$1:$J$1000)</f>
        <v>#VALUE!</v>
      </c>
      <c r="AE218" s="135" t="e">
        <f>SUMIF([1]week7!$F$1:$F$1000,$D218,[1]week7!$J$1:$J$1000)</f>
        <v>#VALUE!</v>
      </c>
      <c r="AF218" s="124" t="e">
        <f>SUMIF([1]week6!$F$1:$F$1000,$D218,[1]week6!$J$1:$J$1000)</f>
        <v>#VALUE!</v>
      </c>
      <c r="AG218" s="124" t="e">
        <f>SUMIF([1]week8!$F$1:$F$1000,$D218,[1]week8!$J$1:$J$1000)</f>
        <v>#VALUE!</v>
      </c>
      <c r="AH218" s="124" t="e">
        <f>SUMIF([1]week9!$F$1:$F$1000,$D218,[1]week9!$J$1:$J$1000)</f>
        <v>#VALUE!</v>
      </c>
      <c r="AI218" s="124" t="e">
        <f>SUMIF([1]week10!$F$1:$F$1000,$D218,[1]week10!$J$1:$J$1000)</f>
        <v>#VALUE!</v>
      </c>
      <c r="AJ218" s="124" t="e">
        <f>SUMIF([1]week11!$F$1:$F$1000,$D218,[1]week11!$J$1:$J$1000)</f>
        <v>#VALUE!</v>
      </c>
      <c r="AK218" s="124" t="e">
        <f>SUMIF([1]week12!$F$1:$F$1000,$D218,[1]week12!$J$1:$J$1000)</f>
        <v>#VALUE!</v>
      </c>
      <c r="AL218" s="124" t="e">
        <f>SUMIF([1]week13!$F$1:$F$1000,$D218,[1]week13!$J$1:$J$1000)</f>
        <v>#VALUE!</v>
      </c>
      <c r="AM218" s="124" t="e">
        <f>SUMIF([1]week14!$F$1:$F$1000,$D218,[1]week14!$J$1:$J$1000)</f>
        <v>#VALUE!</v>
      </c>
      <c r="AN218" s="124" t="e">
        <f>SUMIF([1]week15!$F$1:$F$1000,$D218,[1]week15!$J$1:$J$1000)</f>
        <v>#VALUE!</v>
      </c>
      <c r="AP218" s="136" t="e">
        <f t="shared" si="11"/>
        <v>#VALUE!</v>
      </c>
      <c r="AQ218" s="124" t="e">
        <f>SUMIF([1]week1!$F$1:$F$1000,$D218,[1]week1!$I$1:$I$1000)</f>
        <v>#VALUE!</v>
      </c>
      <c r="AR218" s="124" t="e">
        <f>SUMIF('[1]week 2'!$F$1:$F$936,$D218,'[1]week 2'!$I$1:$I$936)</f>
        <v>#VALUE!</v>
      </c>
      <c r="AS218" s="124" t="e">
        <f>SUMIF([1]week3!$F$1:$F$1000,$D218,[1]week3!$I$1:$I$1000)</f>
        <v>#VALUE!</v>
      </c>
      <c r="AT218" s="124" t="e">
        <f>SUMIF([1]week4!$F$1:$F$1000,$D218,[1]week4!$I$1:$I$1000)</f>
        <v>#VALUE!</v>
      </c>
      <c r="AU218" s="124" t="e">
        <f>SUMIF([1]week5!$F$1:$F$1000,$D218,[1]week5!$I$1:$I$1000)</f>
        <v>#VALUE!</v>
      </c>
      <c r="AV218" s="135" t="e">
        <f>SUMIF([1]week7!$F$1:$F$1000,$D218,[1]week7!$I$1:$I$1000)</f>
        <v>#VALUE!</v>
      </c>
      <c r="AW218" s="124" t="e">
        <f>SUMIF([1]week6!$F$1:$F$1000,$D218,[1]week6!$I$1:$I$1000)</f>
        <v>#VALUE!</v>
      </c>
      <c r="AX218" s="124" t="e">
        <f>SUMIF([1]week8!$F$1:$F$1000,$D218,[1]week8!$I$1:$I$1000)</f>
        <v>#VALUE!</v>
      </c>
      <c r="AY218" s="124" t="e">
        <f>SUMIF([1]week9!$F$1:$F$1000,$D218,[1]week9!$I$1:$I$1000)</f>
        <v>#VALUE!</v>
      </c>
      <c r="AZ218" s="124" t="e">
        <f>SUMIF([1]week10!$F$1:$F$1000,$D218,[1]week10!$I$1:$I$1000)</f>
        <v>#VALUE!</v>
      </c>
      <c r="BA218" s="124" t="e">
        <f>SUMIF([1]week11!$F$1:$F$1000,$D218,[1]week11!$I$1:$I$1000)</f>
        <v>#VALUE!</v>
      </c>
      <c r="BB218" s="124" t="e">
        <f>SUMIF([1]week12!$F$1:$F$1000,$D218,[1]week12!$I$1:$I$1000)</f>
        <v>#VALUE!</v>
      </c>
      <c r="BC218" s="124" t="e">
        <f>SUMIF([1]week13!$F$1:$F$1000,$D218,[1]week13!$I$1:$I$1000)</f>
        <v>#VALUE!</v>
      </c>
      <c r="BD218" s="124" t="e">
        <f>SUMIF([1]week14!$F$1:$F$1000,$D218,[1]week14!$I$1:$I$1000)</f>
        <v>#VALUE!</v>
      </c>
      <c r="BE218" s="124" t="e">
        <f>SUMIF([1]week15!$F$1:$F$1000,$D218,[1]week15!$I$1:$I$1000)</f>
        <v>#VALUE!</v>
      </c>
    </row>
    <row r="219" spans="1:57" ht="13.5" customHeight="1">
      <c r="A219" t="s">
        <v>12</v>
      </c>
      <c r="B219" s="137" t="s">
        <v>35</v>
      </c>
      <c r="C219" s="118">
        <v>7</v>
      </c>
      <c r="D219" s="139" t="s">
        <v>227</v>
      </c>
      <c r="E219" s="120" t="s">
        <v>112</v>
      </c>
      <c r="F219" s="121" t="e">
        <f t="shared" si="12"/>
        <v>#REF!</v>
      </c>
      <c r="H219" s="118" t="e">
        <f>COUNTIF([1]week1!#REF!,$D219)</f>
        <v>#REF!</v>
      </c>
      <c r="I219" s="118" t="e">
        <f>COUNTIF('[1]week 2'!#REF!,$D219)</f>
        <v>#REF!</v>
      </c>
      <c r="J219" s="118" t="e">
        <f>COUNTIF([1]week3!#REF!,$D219)</f>
        <v>#REF!</v>
      </c>
      <c r="K219" s="118" t="e">
        <f>COUNTIF([1]week4!#REF!,$D219)</f>
        <v>#REF!</v>
      </c>
      <c r="L219" s="118" t="e">
        <f>COUNTIF([1]week5!#REF!,$D219)</f>
        <v>#REF!</v>
      </c>
      <c r="M219" s="118" t="e">
        <f>COUNTIF([1]week6!#REF!,$D219)</f>
        <v>#REF!</v>
      </c>
      <c r="N219" s="118" t="e">
        <f>COUNTIF([1]week7!#REF!,$D219)</f>
        <v>#REF!</v>
      </c>
      <c r="O219" s="118" t="e">
        <f>COUNTIF([1]week8!#REF!,$D219)</f>
        <v>#REF!</v>
      </c>
      <c r="P219" s="118" t="e">
        <f>COUNTIF([1]week9!#REF!,$D219)</f>
        <v>#REF!</v>
      </c>
      <c r="Q219" s="118" t="e">
        <f>COUNTIF([1]week10!#REF!,$D219)</f>
        <v>#REF!</v>
      </c>
      <c r="R219" s="118" t="e">
        <f>COUNTIF([1]week11!#REF!,$D219)</f>
        <v>#REF!</v>
      </c>
      <c r="S219" s="118" t="e">
        <f>COUNTIF([1]week12!#REF!,$D219)</f>
        <v>#REF!</v>
      </c>
      <c r="T219" s="118" t="e">
        <f>COUNTIF([1]week13!#REF!,$D219)</f>
        <v>#REF!</v>
      </c>
      <c r="U219" s="118" t="e">
        <f>COUNTIF([1]week14!#REF!,$D219)</f>
        <v>#REF!</v>
      </c>
      <c r="V219" s="118" t="e">
        <f>COUNTIF([1]week15!#REF!,$D219)</f>
        <v>#REF!</v>
      </c>
      <c r="Y219" s="124" t="e">
        <f t="shared" si="10"/>
        <v>#VALUE!</v>
      </c>
      <c r="Z219" s="124" t="e">
        <f>SUMIF([1]week1!$F$1:$F$1000,$D219,[1]week1!$J$1:$J$1000)</f>
        <v>#VALUE!</v>
      </c>
      <c r="AA219" s="124" t="e">
        <f>SUMIF('[1]week 2'!$F$1:$F$936,$D219,'[1]week 2'!$J$1:$J$936)</f>
        <v>#VALUE!</v>
      </c>
      <c r="AB219" s="124" t="e">
        <f>SUMIF([1]week3!$F$1:$F$1000,$D219,[1]week3!$J$1:$J$1000)</f>
        <v>#VALUE!</v>
      </c>
      <c r="AC219" s="124" t="e">
        <f>SUMIF([1]week4!$F$1:$F$1000,$D219,[1]week4!$J$1:$J$1000)</f>
        <v>#VALUE!</v>
      </c>
      <c r="AD219" s="124" t="e">
        <f>SUMIF([1]week5!$F$1:$F$1000,$D219,[1]week5!$J$1:$J$1000)</f>
        <v>#VALUE!</v>
      </c>
      <c r="AE219" s="135" t="e">
        <f>SUMIF([1]week7!$F$1:$F$1000,$D219,[1]week7!$J$1:$J$1000)</f>
        <v>#VALUE!</v>
      </c>
      <c r="AF219" s="124" t="e">
        <f>SUMIF([1]week6!$F$1:$F$1000,$D219,[1]week6!$J$1:$J$1000)</f>
        <v>#VALUE!</v>
      </c>
      <c r="AG219" s="124" t="e">
        <f>SUMIF([1]week8!$F$1:$F$1000,$D219,[1]week8!$J$1:$J$1000)</f>
        <v>#VALUE!</v>
      </c>
      <c r="AH219" s="124" t="e">
        <f>SUMIF([1]week9!$F$1:$F$1000,$D219,[1]week9!$J$1:$J$1000)</f>
        <v>#VALUE!</v>
      </c>
      <c r="AI219" s="124" t="e">
        <f>SUMIF([1]week10!$F$1:$F$1000,$D219,[1]week10!$J$1:$J$1000)</f>
        <v>#VALUE!</v>
      </c>
      <c r="AJ219" s="124" t="e">
        <f>SUMIF([1]week11!$F$1:$F$1000,$D219,[1]week11!$J$1:$J$1000)</f>
        <v>#VALUE!</v>
      </c>
      <c r="AK219" s="124" t="e">
        <f>SUMIF([1]week12!$F$1:$F$1000,$D219,[1]week12!$J$1:$J$1000)</f>
        <v>#VALUE!</v>
      </c>
      <c r="AL219" s="124" t="e">
        <f>SUMIF([1]week13!$F$1:$F$1000,$D219,[1]week13!$J$1:$J$1000)</f>
        <v>#VALUE!</v>
      </c>
      <c r="AM219" s="124" t="e">
        <f>SUMIF([1]week14!$F$1:$F$1000,$D219,[1]week14!$J$1:$J$1000)</f>
        <v>#VALUE!</v>
      </c>
      <c r="AN219" s="124" t="e">
        <f>SUMIF([1]week15!$F$1:$F$1000,$D219,[1]week15!$J$1:$J$1000)</f>
        <v>#VALUE!</v>
      </c>
      <c r="AP219" s="136" t="e">
        <f t="shared" si="11"/>
        <v>#VALUE!</v>
      </c>
      <c r="AQ219" s="124" t="e">
        <f>SUMIF([1]week1!$F$1:$F$1000,$D219,[1]week1!$I$1:$I$1000)</f>
        <v>#VALUE!</v>
      </c>
      <c r="AR219" s="124" t="e">
        <f>SUMIF('[1]week 2'!$F$1:$F$936,$D219,'[1]week 2'!$I$1:$I$936)</f>
        <v>#VALUE!</v>
      </c>
      <c r="AS219" s="124" t="e">
        <f>SUMIF([1]week3!$F$1:$F$1000,$D219,[1]week3!$I$1:$I$1000)</f>
        <v>#VALUE!</v>
      </c>
      <c r="AT219" s="124" t="e">
        <f>SUMIF([1]week4!$F$1:$F$1000,$D219,[1]week4!$I$1:$I$1000)</f>
        <v>#VALUE!</v>
      </c>
      <c r="AU219" s="124" t="e">
        <f>SUMIF([1]week5!$F$1:$F$1000,$D219,[1]week5!$I$1:$I$1000)</f>
        <v>#VALUE!</v>
      </c>
      <c r="AV219" s="135" t="e">
        <f>SUMIF([1]week7!$F$1:$F$1000,$D219,[1]week7!$I$1:$I$1000)</f>
        <v>#VALUE!</v>
      </c>
      <c r="AW219" s="124" t="e">
        <f>SUMIF([1]week6!$F$1:$F$1000,$D219,[1]week6!$I$1:$I$1000)</f>
        <v>#VALUE!</v>
      </c>
      <c r="AX219" s="124" t="e">
        <f>SUMIF([1]week8!$F$1:$F$1000,$D219,[1]week8!$I$1:$I$1000)</f>
        <v>#VALUE!</v>
      </c>
      <c r="AY219" s="124" t="e">
        <f>SUMIF([1]week9!$F$1:$F$1000,$D219,[1]week9!$I$1:$I$1000)</f>
        <v>#VALUE!</v>
      </c>
      <c r="AZ219" s="124" t="e">
        <f>SUMIF([1]week10!$F$1:$F$1000,$D219,[1]week10!$I$1:$I$1000)</f>
        <v>#VALUE!</v>
      </c>
      <c r="BA219" s="124" t="e">
        <f>SUMIF([1]week11!$F$1:$F$1000,$D219,[1]week11!$I$1:$I$1000)</f>
        <v>#VALUE!</v>
      </c>
      <c r="BB219" s="124" t="e">
        <f>SUMIF([1]week12!$F$1:$F$1000,$D219,[1]week12!$I$1:$I$1000)</f>
        <v>#VALUE!</v>
      </c>
      <c r="BC219" s="124" t="e">
        <f>SUMIF([1]week13!$F$1:$F$1000,$D219,[1]week13!$I$1:$I$1000)</f>
        <v>#VALUE!</v>
      </c>
      <c r="BD219" s="124" t="e">
        <f>SUMIF([1]week14!$F$1:$F$1000,$D219,[1]week14!$I$1:$I$1000)</f>
        <v>#VALUE!</v>
      </c>
      <c r="BE219" s="124" t="e">
        <f>SUMIF([1]week15!$F$1:$F$1000,$D219,[1]week15!$I$1:$I$1000)</f>
        <v>#VALUE!</v>
      </c>
    </row>
    <row r="220" spans="1:57" ht="13.5" customHeight="1">
      <c r="A220" t="s">
        <v>12</v>
      </c>
      <c r="B220" s="137" t="s">
        <v>35</v>
      </c>
      <c r="C220" s="118">
        <v>8</v>
      </c>
      <c r="D220" s="139" t="s">
        <v>228</v>
      </c>
      <c r="E220" s="120" t="s">
        <v>112</v>
      </c>
      <c r="F220" s="121" t="e">
        <f t="shared" si="12"/>
        <v>#REF!</v>
      </c>
      <c r="H220" s="118" t="e">
        <f>COUNTIF([1]week1!#REF!,$D220)</f>
        <v>#REF!</v>
      </c>
      <c r="I220" s="118" t="e">
        <f>COUNTIF('[1]week 2'!#REF!,$D220)</f>
        <v>#REF!</v>
      </c>
      <c r="J220" s="118" t="e">
        <f>COUNTIF([1]week3!#REF!,$D220)</f>
        <v>#REF!</v>
      </c>
      <c r="K220" s="118" t="e">
        <f>COUNTIF([1]week4!#REF!,$D220)</f>
        <v>#REF!</v>
      </c>
      <c r="L220" s="118" t="e">
        <f>COUNTIF([1]week5!#REF!,$D220)</f>
        <v>#REF!</v>
      </c>
      <c r="M220" s="118" t="e">
        <f>COUNTIF([1]week6!#REF!,$D220)</f>
        <v>#REF!</v>
      </c>
      <c r="N220" s="118" t="e">
        <f>COUNTIF([1]week7!#REF!,$D220)</f>
        <v>#REF!</v>
      </c>
      <c r="O220" s="118" t="e">
        <f>COUNTIF([1]week8!#REF!,$D220)</f>
        <v>#REF!</v>
      </c>
      <c r="P220" s="118" t="e">
        <f>COUNTIF([1]week9!#REF!,$D220)</f>
        <v>#REF!</v>
      </c>
      <c r="Q220" s="118" t="e">
        <f>COUNTIF([1]week10!#REF!,$D220)</f>
        <v>#REF!</v>
      </c>
      <c r="R220" s="118" t="e">
        <f>COUNTIF([1]week11!#REF!,$D220)</f>
        <v>#REF!</v>
      </c>
      <c r="S220" s="118" t="e">
        <f>COUNTIF([1]week12!#REF!,$D220)</f>
        <v>#REF!</v>
      </c>
      <c r="T220" s="118" t="e">
        <f>COUNTIF([1]week13!#REF!,$D220)</f>
        <v>#REF!</v>
      </c>
      <c r="U220" s="118" t="e">
        <f>COUNTIF([1]week14!#REF!,$D220)</f>
        <v>#REF!</v>
      </c>
      <c r="V220" s="118" t="e">
        <f>COUNTIF([1]week15!#REF!,$D220)</f>
        <v>#REF!</v>
      </c>
      <c r="Y220" s="124" t="e">
        <f t="shared" si="10"/>
        <v>#VALUE!</v>
      </c>
      <c r="Z220" s="124" t="e">
        <f>SUMIF([1]week1!$F$1:$F$1000,$D220,[1]week1!$J$1:$J$1000)</f>
        <v>#VALUE!</v>
      </c>
      <c r="AA220" s="124" t="e">
        <f>SUMIF('[1]week 2'!$F$1:$F$936,$D220,'[1]week 2'!$J$1:$J$936)</f>
        <v>#VALUE!</v>
      </c>
      <c r="AB220" s="124" t="e">
        <f>SUMIF([1]week3!$F$1:$F$1000,$D220,[1]week3!$J$1:$J$1000)</f>
        <v>#VALUE!</v>
      </c>
      <c r="AC220" s="124" t="e">
        <f>SUMIF([1]week4!$F$1:$F$1000,$D220,[1]week4!$J$1:$J$1000)</f>
        <v>#VALUE!</v>
      </c>
      <c r="AD220" s="124" t="e">
        <f>SUMIF([1]week5!$F$1:$F$1000,$D220,[1]week5!$J$1:$J$1000)</f>
        <v>#VALUE!</v>
      </c>
      <c r="AE220" s="135" t="e">
        <f>SUMIF([1]week7!$F$1:$F$1000,$D220,[1]week7!$J$1:$J$1000)</f>
        <v>#VALUE!</v>
      </c>
      <c r="AF220" s="124" t="e">
        <f>SUMIF([1]week6!$F$1:$F$1000,$D220,[1]week6!$J$1:$J$1000)</f>
        <v>#VALUE!</v>
      </c>
      <c r="AG220" s="124" t="e">
        <f>SUMIF([1]week8!$F$1:$F$1000,$D220,[1]week8!$J$1:$J$1000)</f>
        <v>#VALUE!</v>
      </c>
      <c r="AH220" s="124" t="e">
        <f>SUMIF([1]week9!$F$1:$F$1000,$D220,[1]week9!$J$1:$J$1000)</f>
        <v>#VALUE!</v>
      </c>
      <c r="AI220" s="124" t="e">
        <f>SUMIF([1]week10!$F$1:$F$1000,$D220,[1]week10!$J$1:$J$1000)</f>
        <v>#VALUE!</v>
      </c>
      <c r="AJ220" s="124" t="e">
        <f>SUMIF([1]week11!$F$1:$F$1000,$D220,[1]week11!$J$1:$J$1000)</f>
        <v>#VALUE!</v>
      </c>
      <c r="AK220" s="124" t="e">
        <f>SUMIF([1]week12!$F$1:$F$1000,$D220,[1]week12!$J$1:$J$1000)</f>
        <v>#VALUE!</v>
      </c>
      <c r="AL220" s="124" t="e">
        <f>SUMIF([1]week13!$F$1:$F$1000,$D220,[1]week13!$J$1:$J$1000)</f>
        <v>#VALUE!</v>
      </c>
      <c r="AM220" s="124" t="e">
        <f>SUMIF([1]week14!$F$1:$F$1000,$D220,[1]week14!$J$1:$J$1000)</f>
        <v>#VALUE!</v>
      </c>
      <c r="AN220" s="124" t="e">
        <f>SUMIF([1]week15!$F$1:$F$1000,$D220,[1]week15!$J$1:$J$1000)</f>
        <v>#VALUE!</v>
      </c>
      <c r="AP220" s="136" t="e">
        <f t="shared" si="11"/>
        <v>#VALUE!</v>
      </c>
      <c r="AQ220" s="124" t="e">
        <f>SUMIF([1]week1!$F$1:$F$1000,$D220,[1]week1!$I$1:$I$1000)</f>
        <v>#VALUE!</v>
      </c>
      <c r="AR220" s="124" t="e">
        <f>SUMIF('[1]week 2'!$F$1:$F$936,$D220,'[1]week 2'!$I$1:$I$936)</f>
        <v>#VALUE!</v>
      </c>
      <c r="AS220" s="124" t="e">
        <f>SUMIF([1]week3!$F$1:$F$1000,$D220,[1]week3!$I$1:$I$1000)</f>
        <v>#VALUE!</v>
      </c>
      <c r="AT220" s="124" t="e">
        <f>SUMIF([1]week4!$F$1:$F$1000,$D220,[1]week4!$I$1:$I$1000)</f>
        <v>#VALUE!</v>
      </c>
      <c r="AU220" s="124" t="e">
        <f>SUMIF([1]week5!$F$1:$F$1000,$D220,[1]week5!$I$1:$I$1000)</f>
        <v>#VALUE!</v>
      </c>
      <c r="AV220" s="135" t="e">
        <f>SUMIF([1]week7!$F$1:$F$1000,$D220,[1]week7!$I$1:$I$1000)</f>
        <v>#VALUE!</v>
      </c>
      <c r="AW220" s="124" t="e">
        <f>SUMIF([1]week6!$F$1:$F$1000,$D220,[1]week6!$I$1:$I$1000)</f>
        <v>#VALUE!</v>
      </c>
      <c r="AX220" s="124" t="e">
        <f>SUMIF([1]week8!$F$1:$F$1000,$D220,[1]week8!$I$1:$I$1000)</f>
        <v>#VALUE!</v>
      </c>
      <c r="AY220" s="124" t="e">
        <f>SUMIF([1]week9!$F$1:$F$1000,$D220,[1]week9!$I$1:$I$1000)</f>
        <v>#VALUE!</v>
      </c>
      <c r="AZ220" s="124" t="e">
        <f>SUMIF([1]week10!$F$1:$F$1000,$D220,[1]week10!$I$1:$I$1000)</f>
        <v>#VALUE!</v>
      </c>
      <c r="BA220" s="124" t="e">
        <f>SUMIF([1]week11!$F$1:$F$1000,$D220,[1]week11!$I$1:$I$1000)</f>
        <v>#VALUE!</v>
      </c>
      <c r="BB220" s="124" t="e">
        <f>SUMIF([1]week12!$F$1:$F$1000,$D220,[1]week12!$I$1:$I$1000)</f>
        <v>#VALUE!</v>
      </c>
      <c r="BC220" s="124" t="e">
        <f>SUMIF([1]week13!$F$1:$F$1000,$D220,[1]week13!$I$1:$I$1000)</f>
        <v>#VALUE!</v>
      </c>
      <c r="BD220" s="124" t="e">
        <f>SUMIF([1]week14!$F$1:$F$1000,$D220,[1]week14!$I$1:$I$1000)</f>
        <v>#VALUE!</v>
      </c>
      <c r="BE220" s="124" t="e">
        <f>SUMIF([1]week15!$F$1:$F$1000,$D220,[1]week15!$I$1:$I$1000)</f>
        <v>#VALUE!</v>
      </c>
    </row>
    <row r="221" spans="1:57" ht="13.5" customHeight="1">
      <c r="A221" t="s">
        <v>12</v>
      </c>
      <c r="B221" s="137" t="s">
        <v>35</v>
      </c>
      <c r="C221" s="118">
        <v>9</v>
      </c>
      <c r="D221" s="139" t="s">
        <v>229</v>
      </c>
      <c r="E221" s="120" t="s">
        <v>112</v>
      </c>
      <c r="F221" s="121" t="e">
        <f t="shared" si="12"/>
        <v>#REF!</v>
      </c>
      <c r="H221" s="118" t="e">
        <f>COUNTIF([1]week1!#REF!,$D221)</f>
        <v>#REF!</v>
      </c>
      <c r="I221" s="118" t="e">
        <f>COUNTIF('[1]week 2'!#REF!,$D221)</f>
        <v>#REF!</v>
      </c>
      <c r="J221" s="118" t="e">
        <f>COUNTIF([1]week3!#REF!,$D221)</f>
        <v>#REF!</v>
      </c>
      <c r="K221" s="118" t="e">
        <f>COUNTIF([1]week4!#REF!,$D221)</f>
        <v>#REF!</v>
      </c>
      <c r="L221" s="118" t="e">
        <f>COUNTIF([1]week5!#REF!,$D221)</f>
        <v>#REF!</v>
      </c>
      <c r="M221" s="118" t="e">
        <f>COUNTIF([1]week6!#REF!,$D221)</f>
        <v>#REF!</v>
      </c>
      <c r="N221" s="118" t="e">
        <f>COUNTIF([1]week7!#REF!,$D221)</f>
        <v>#REF!</v>
      </c>
      <c r="O221" s="118" t="e">
        <f>COUNTIF([1]week8!#REF!,$D221)</f>
        <v>#REF!</v>
      </c>
      <c r="P221" s="118" t="e">
        <f>COUNTIF([1]week9!#REF!,$D221)</f>
        <v>#REF!</v>
      </c>
      <c r="Q221" s="118" t="e">
        <f>COUNTIF([1]week10!#REF!,$D221)</f>
        <v>#REF!</v>
      </c>
      <c r="R221" s="118" t="e">
        <f>COUNTIF([1]week11!#REF!,$D221)</f>
        <v>#REF!</v>
      </c>
      <c r="S221" s="118" t="e">
        <f>COUNTIF([1]week12!#REF!,$D221)</f>
        <v>#REF!</v>
      </c>
      <c r="T221" s="118" t="e">
        <f>COUNTIF([1]week13!#REF!,$D221)</f>
        <v>#REF!</v>
      </c>
      <c r="U221" s="118" t="e">
        <f>COUNTIF([1]week14!#REF!,$D221)</f>
        <v>#REF!</v>
      </c>
      <c r="V221" s="118" t="e">
        <f>COUNTIF([1]week15!#REF!,$D221)</f>
        <v>#REF!</v>
      </c>
      <c r="Y221" s="124" t="e">
        <f t="shared" si="10"/>
        <v>#VALUE!</v>
      </c>
      <c r="Z221" s="124" t="e">
        <f>SUMIF([1]week1!$F$1:$F$1000,$D221,[1]week1!$J$1:$J$1000)</f>
        <v>#VALUE!</v>
      </c>
      <c r="AA221" s="124" t="e">
        <f>SUMIF('[1]week 2'!$F$1:$F$936,$D221,'[1]week 2'!$J$1:$J$936)</f>
        <v>#VALUE!</v>
      </c>
      <c r="AB221" s="124" t="e">
        <f>SUMIF([1]week3!$F$1:$F$1000,$D221,[1]week3!$J$1:$J$1000)</f>
        <v>#VALUE!</v>
      </c>
      <c r="AC221" s="124" t="e">
        <f>SUMIF([1]week4!$F$1:$F$1000,$D221,[1]week4!$J$1:$J$1000)</f>
        <v>#VALUE!</v>
      </c>
      <c r="AD221" s="124" t="e">
        <f>SUMIF([1]week5!$F$1:$F$1000,$D221,[1]week5!$J$1:$J$1000)</f>
        <v>#VALUE!</v>
      </c>
      <c r="AE221" s="135" t="e">
        <f>SUMIF([1]week7!$F$1:$F$1000,$D221,[1]week7!$J$1:$J$1000)</f>
        <v>#VALUE!</v>
      </c>
      <c r="AF221" s="124" t="e">
        <f>SUMIF([1]week6!$F$1:$F$1000,$D221,[1]week6!$J$1:$J$1000)</f>
        <v>#VALUE!</v>
      </c>
      <c r="AG221" s="124" t="e">
        <f>SUMIF([1]week8!$F$1:$F$1000,$D221,[1]week8!$J$1:$J$1000)</f>
        <v>#VALUE!</v>
      </c>
      <c r="AH221" s="124" t="e">
        <f>SUMIF([1]week9!$F$1:$F$1000,$D221,[1]week9!$J$1:$J$1000)</f>
        <v>#VALUE!</v>
      </c>
      <c r="AI221" s="124" t="e">
        <f>SUMIF([1]week10!$F$1:$F$1000,$D221,[1]week10!$J$1:$J$1000)</f>
        <v>#VALUE!</v>
      </c>
      <c r="AJ221" s="124" t="e">
        <f>SUMIF([1]week11!$F$1:$F$1000,$D221,[1]week11!$J$1:$J$1000)</f>
        <v>#VALUE!</v>
      </c>
      <c r="AK221" s="124" t="e">
        <f>SUMIF([1]week12!$F$1:$F$1000,$D221,[1]week12!$J$1:$J$1000)</f>
        <v>#VALUE!</v>
      </c>
      <c r="AL221" s="124" t="e">
        <f>SUMIF([1]week13!$F$1:$F$1000,$D221,[1]week13!$J$1:$J$1000)</f>
        <v>#VALUE!</v>
      </c>
      <c r="AM221" s="124" t="e">
        <f>SUMIF([1]week14!$F$1:$F$1000,$D221,[1]week14!$J$1:$J$1000)</f>
        <v>#VALUE!</v>
      </c>
      <c r="AN221" s="124" t="e">
        <f>SUMIF([1]week15!$F$1:$F$1000,$D221,[1]week15!$J$1:$J$1000)</f>
        <v>#VALUE!</v>
      </c>
      <c r="AP221" s="136" t="e">
        <f t="shared" si="11"/>
        <v>#VALUE!</v>
      </c>
      <c r="AQ221" s="124" t="e">
        <f>SUMIF([1]week1!$F$1:$F$1000,$D221,[1]week1!$I$1:$I$1000)</f>
        <v>#VALUE!</v>
      </c>
      <c r="AR221" s="124" t="e">
        <f>SUMIF('[1]week 2'!$F$1:$F$936,$D221,'[1]week 2'!$I$1:$I$936)</f>
        <v>#VALUE!</v>
      </c>
      <c r="AS221" s="124" t="e">
        <f>SUMIF([1]week3!$F$1:$F$1000,$D221,[1]week3!$I$1:$I$1000)</f>
        <v>#VALUE!</v>
      </c>
      <c r="AT221" s="124" t="e">
        <f>SUMIF([1]week4!$F$1:$F$1000,$D221,[1]week4!$I$1:$I$1000)</f>
        <v>#VALUE!</v>
      </c>
      <c r="AU221" s="124" t="e">
        <f>SUMIF([1]week5!$F$1:$F$1000,$D221,[1]week5!$I$1:$I$1000)</f>
        <v>#VALUE!</v>
      </c>
      <c r="AV221" s="135" t="e">
        <f>SUMIF([1]week7!$F$1:$F$1000,$D221,[1]week7!$I$1:$I$1000)</f>
        <v>#VALUE!</v>
      </c>
      <c r="AW221" s="124" t="e">
        <f>SUMIF([1]week6!$F$1:$F$1000,$D221,[1]week6!$I$1:$I$1000)</f>
        <v>#VALUE!</v>
      </c>
      <c r="AX221" s="124" t="e">
        <f>SUMIF([1]week8!$F$1:$F$1000,$D221,[1]week8!$I$1:$I$1000)</f>
        <v>#VALUE!</v>
      </c>
      <c r="AY221" s="124" t="e">
        <f>SUMIF([1]week9!$F$1:$F$1000,$D221,[1]week9!$I$1:$I$1000)</f>
        <v>#VALUE!</v>
      </c>
      <c r="AZ221" s="124" t="e">
        <f>SUMIF([1]week10!$F$1:$F$1000,$D221,[1]week10!$I$1:$I$1000)</f>
        <v>#VALUE!</v>
      </c>
      <c r="BA221" s="124" t="e">
        <f>SUMIF([1]week11!$F$1:$F$1000,$D221,[1]week11!$I$1:$I$1000)</f>
        <v>#VALUE!</v>
      </c>
      <c r="BB221" s="124" t="e">
        <f>SUMIF([1]week12!$F$1:$F$1000,$D221,[1]week12!$I$1:$I$1000)</f>
        <v>#VALUE!</v>
      </c>
      <c r="BC221" s="124" t="e">
        <f>SUMIF([1]week13!$F$1:$F$1000,$D221,[1]week13!$I$1:$I$1000)</f>
        <v>#VALUE!</v>
      </c>
      <c r="BD221" s="124" t="e">
        <f>SUMIF([1]week14!$F$1:$F$1000,$D221,[1]week14!$I$1:$I$1000)</f>
        <v>#VALUE!</v>
      </c>
      <c r="BE221" s="124" t="e">
        <f>SUMIF([1]week15!$F$1:$F$1000,$D221,[1]week15!$I$1:$I$1000)</f>
        <v>#VALUE!</v>
      </c>
    </row>
    <row r="222" spans="1:57" ht="13.5" customHeight="1">
      <c r="A222" t="s">
        <v>12</v>
      </c>
      <c r="B222" s="137" t="s">
        <v>35</v>
      </c>
      <c r="C222" s="118">
        <v>10</v>
      </c>
      <c r="D222" s="139" t="s">
        <v>230</v>
      </c>
      <c r="E222" s="120" t="s">
        <v>112</v>
      </c>
      <c r="F222" s="121" t="e">
        <f t="shared" si="12"/>
        <v>#REF!</v>
      </c>
      <c r="H222" s="118" t="e">
        <f>COUNTIF([1]week1!#REF!,$D222)</f>
        <v>#REF!</v>
      </c>
      <c r="I222" s="118" t="e">
        <f>COUNTIF('[1]week 2'!#REF!,$D222)</f>
        <v>#REF!</v>
      </c>
      <c r="J222" s="118" t="e">
        <f>COUNTIF([1]week3!#REF!,$D222)</f>
        <v>#REF!</v>
      </c>
      <c r="K222" s="118" t="e">
        <f>COUNTIF([1]week4!#REF!,$D222)</f>
        <v>#REF!</v>
      </c>
      <c r="L222" s="118" t="e">
        <f>COUNTIF([1]week5!#REF!,$D222)</f>
        <v>#REF!</v>
      </c>
      <c r="M222" s="118" t="e">
        <f>COUNTIF([1]week6!#REF!,$D222)</f>
        <v>#REF!</v>
      </c>
      <c r="N222" s="118" t="e">
        <f>COUNTIF([1]week7!#REF!,$D222)</f>
        <v>#REF!</v>
      </c>
      <c r="O222" s="118" t="e">
        <f>COUNTIF([1]week8!#REF!,$D222)</f>
        <v>#REF!</v>
      </c>
      <c r="P222" s="118" t="e">
        <f>COUNTIF([1]week9!#REF!,$D222)</f>
        <v>#REF!</v>
      </c>
      <c r="Q222" s="118" t="e">
        <f>COUNTIF([1]week10!#REF!,$D222)</f>
        <v>#REF!</v>
      </c>
      <c r="R222" s="118" t="e">
        <f>COUNTIF([1]week11!#REF!,$D222)</f>
        <v>#REF!</v>
      </c>
      <c r="S222" s="118" t="e">
        <f>COUNTIF([1]week12!#REF!,$D222)</f>
        <v>#REF!</v>
      </c>
      <c r="T222" s="118" t="e">
        <f>COUNTIF([1]week13!#REF!,$D222)</f>
        <v>#REF!</v>
      </c>
      <c r="U222" s="118" t="e">
        <f>COUNTIF([1]week14!#REF!,$D222)</f>
        <v>#REF!</v>
      </c>
      <c r="V222" s="118" t="e">
        <f>COUNTIF([1]week15!#REF!,$D222)</f>
        <v>#REF!</v>
      </c>
      <c r="Y222" s="124" t="e">
        <f t="shared" si="10"/>
        <v>#VALUE!</v>
      </c>
      <c r="Z222" s="124" t="e">
        <f>SUMIF([1]week1!$F$1:$F$1000,$D222,[1]week1!$J$1:$J$1000)</f>
        <v>#VALUE!</v>
      </c>
      <c r="AA222" s="124" t="e">
        <f>SUMIF('[1]week 2'!$F$1:$F$936,$D222,'[1]week 2'!$J$1:$J$936)</f>
        <v>#VALUE!</v>
      </c>
      <c r="AB222" s="124" t="e">
        <f>SUMIF([1]week3!$F$1:$F$1000,$D222,[1]week3!$J$1:$J$1000)</f>
        <v>#VALUE!</v>
      </c>
      <c r="AC222" s="124" t="e">
        <f>SUMIF([1]week4!$F$1:$F$1000,$D222,[1]week4!$J$1:$J$1000)</f>
        <v>#VALUE!</v>
      </c>
      <c r="AD222" s="124" t="e">
        <f>SUMIF([1]week5!$F$1:$F$1000,$D222,[1]week5!$J$1:$J$1000)</f>
        <v>#VALUE!</v>
      </c>
      <c r="AE222" s="135" t="e">
        <f>SUMIF([1]week7!$F$1:$F$1000,$D222,[1]week7!$J$1:$J$1000)</f>
        <v>#VALUE!</v>
      </c>
      <c r="AF222" s="124" t="e">
        <f>SUMIF([1]week6!$F$1:$F$1000,$D222,[1]week6!$J$1:$J$1000)</f>
        <v>#VALUE!</v>
      </c>
      <c r="AG222" s="124" t="e">
        <f>SUMIF([1]week8!$F$1:$F$1000,$D222,[1]week8!$J$1:$J$1000)</f>
        <v>#VALUE!</v>
      </c>
      <c r="AH222" s="124" t="e">
        <f>SUMIF([1]week9!$F$1:$F$1000,$D222,[1]week9!$J$1:$J$1000)</f>
        <v>#VALUE!</v>
      </c>
      <c r="AI222" s="124" t="e">
        <f>SUMIF([1]week10!$F$1:$F$1000,$D222,[1]week10!$J$1:$J$1000)</f>
        <v>#VALUE!</v>
      </c>
      <c r="AJ222" s="124" t="e">
        <f>SUMIF([1]week11!$F$1:$F$1000,$D222,[1]week11!$J$1:$J$1000)</f>
        <v>#VALUE!</v>
      </c>
      <c r="AK222" s="124" t="e">
        <f>SUMIF([1]week12!$F$1:$F$1000,$D222,[1]week12!$J$1:$J$1000)</f>
        <v>#VALUE!</v>
      </c>
      <c r="AL222" s="124" t="e">
        <f>SUMIF([1]week13!$F$1:$F$1000,$D222,[1]week13!$J$1:$J$1000)</f>
        <v>#VALUE!</v>
      </c>
      <c r="AM222" s="124" t="e">
        <f>SUMIF([1]week14!$F$1:$F$1000,$D222,[1]week14!$J$1:$J$1000)</f>
        <v>#VALUE!</v>
      </c>
      <c r="AN222" s="124" t="e">
        <f>SUMIF([1]week15!$F$1:$F$1000,$D222,[1]week15!$J$1:$J$1000)</f>
        <v>#VALUE!</v>
      </c>
      <c r="AP222" s="136" t="e">
        <f t="shared" si="11"/>
        <v>#VALUE!</v>
      </c>
      <c r="AQ222" s="124" t="e">
        <f>SUMIF([1]week1!$F$1:$F$1000,$D222,[1]week1!$I$1:$I$1000)</f>
        <v>#VALUE!</v>
      </c>
      <c r="AR222" s="124" t="e">
        <f>SUMIF('[1]week 2'!$F$1:$F$936,$D222,'[1]week 2'!$I$1:$I$936)</f>
        <v>#VALUE!</v>
      </c>
      <c r="AS222" s="124" t="e">
        <f>SUMIF([1]week3!$F$1:$F$1000,$D222,[1]week3!$I$1:$I$1000)</f>
        <v>#VALUE!</v>
      </c>
      <c r="AT222" s="124" t="e">
        <f>SUMIF([1]week4!$F$1:$F$1000,$D222,[1]week4!$I$1:$I$1000)</f>
        <v>#VALUE!</v>
      </c>
      <c r="AU222" s="124" t="e">
        <f>SUMIF([1]week5!$F$1:$F$1000,$D222,[1]week5!$I$1:$I$1000)</f>
        <v>#VALUE!</v>
      </c>
      <c r="AV222" s="135" t="e">
        <f>SUMIF([1]week7!$F$1:$F$1000,$D222,[1]week7!$I$1:$I$1000)</f>
        <v>#VALUE!</v>
      </c>
      <c r="AW222" s="124" t="e">
        <f>SUMIF([1]week6!$F$1:$F$1000,$D222,[1]week6!$I$1:$I$1000)</f>
        <v>#VALUE!</v>
      </c>
      <c r="AX222" s="124" t="e">
        <f>SUMIF([1]week8!$F$1:$F$1000,$D222,[1]week8!$I$1:$I$1000)</f>
        <v>#VALUE!</v>
      </c>
      <c r="AY222" s="124" t="e">
        <f>SUMIF([1]week9!$F$1:$F$1000,$D222,[1]week9!$I$1:$I$1000)</f>
        <v>#VALUE!</v>
      </c>
      <c r="AZ222" s="124" t="e">
        <f>SUMIF([1]week10!$F$1:$F$1000,$D222,[1]week10!$I$1:$I$1000)</f>
        <v>#VALUE!</v>
      </c>
      <c r="BA222" s="124" t="e">
        <f>SUMIF([1]week11!$F$1:$F$1000,$D222,[1]week11!$I$1:$I$1000)</f>
        <v>#VALUE!</v>
      </c>
      <c r="BB222" s="124" t="e">
        <f>SUMIF([1]week12!$F$1:$F$1000,$D222,[1]week12!$I$1:$I$1000)</f>
        <v>#VALUE!</v>
      </c>
      <c r="BC222" s="124" t="e">
        <f>SUMIF([1]week13!$F$1:$F$1000,$D222,[1]week13!$I$1:$I$1000)</f>
        <v>#VALUE!</v>
      </c>
      <c r="BD222" s="124" t="e">
        <f>SUMIF([1]week14!$F$1:$F$1000,$D222,[1]week14!$I$1:$I$1000)</f>
        <v>#VALUE!</v>
      </c>
      <c r="BE222" s="124" t="e">
        <f>SUMIF([1]week15!$F$1:$F$1000,$D222,[1]week15!$I$1:$I$1000)</f>
        <v>#VALUE!</v>
      </c>
    </row>
    <row r="223" spans="1:57" ht="13.5" customHeight="1">
      <c r="A223" t="s">
        <v>12</v>
      </c>
      <c r="B223" s="137" t="s">
        <v>35</v>
      </c>
      <c r="C223" s="118">
        <v>11</v>
      </c>
      <c r="D223" s="140" t="s">
        <v>231</v>
      </c>
      <c r="E223" s="120" t="s">
        <v>112</v>
      </c>
      <c r="F223" s="121" t="e">
        <f t="shared" si="12"/>
        <v>#REF!</v>
      </c>
      <c r="H223" s="118" t="e">
        <f>COUNTIF([1]week1!#REF!,$D223)</f>
        <v>#REF!</v>
      </c>
      <c r="I223" s="118" t="e">
        <f>COUNTIF('[1]week 2'!#REF!,$D223)</f>
        <v>#REF!</v>
      </c>
      <c r="J223" s="118" t="e">
        <f>COUNTIF([1]week3!#REF!,$D223)</f>
        <v>#REF!</v>
      </c>
      <c r="K223" s="118" t="e">
        <f>COUNTIF([1]week4!#REF!,$D223)</f>
        <v>#REF!</v>
      </c>
      <c r="L223" s="118" t="e">
        <f>COUNTIF([1]week5!#REF!,$D223)</f>
        <v>#REF!</v>
      </c>
      <c r="M223" s="118" t="e">
        <f>COUNTIF([1]week6!#REF!,$D223)</f>
        <v>#REF!</v>
      </c>
      <c r="N223" s="118" t="e">
        <f>COUNTIF([1]week7!#REF!,$D223)</f>
        <v>#REF!</v>
      </c>
      <c r="O223" s="118" t="e">
        <f>COUNTIF([1]week8!#REF!,$D223)</f>
        <v>#REF!</v>
      </c>
      <c r="P223" s="118" t="e">
        <f>COUNTIF([1]week9!#REF!,$D223)</f>
        <v>#REF!</v>
      </c>
      <c r="Q223" s="118" t="e">
        <f>COUNTIF([1]week10!#REF!,$D223)</f>
        <v>#REF!</v>
      </c>
      <c r="R223" s="118" t="e">
        <f>COUNTIF([1]week11!#REF!,$D223)</f>
        <v>#REF!</v>
      </c>
      <c r="S223" s="118" t="e">
        <f>COUNTIF([1]week12!#REF!,$D223)</f>
        <v>#REF!</v>
      </c>
      <c r="T223" s="118" t="e">
        <f>COUNTIF([1]week13!#REF!,$D223)</f>
        <v>#REF!</v>
      </c>
      <c r="U223" s="118" t="e">
        <f>COUNTIF([1]week14!#REF!,$D223)</f>
        <v>#REF!</v>
      </c>
      <c r="V223" s="118" t="e">
        <f>COUNTIF([1]week15!#REF!,$D223)</f>
        <v>#REF!</v>
      </c>
      <c r="Y223" s="124" t="e">
        <f t="shared" si="10"/>
        <v>#VALUE!</v>
      </c>
      <c r="Z223" s="124" t="e">
        <f>SUMIF([1]week1!$F$1:$F$1000,$D223,[1]week1!$J$1:$J$1000)</f>
        <v>#VALUE!</v>
      </c>
      <c r="AA223" s="124" t="e">
        <f>SUMIF('[1]week 2'!$F$1:$F$936,$D223,'[1]week 2'!$J$1:$J$936)</f>
        <v>#VALUE!</v>
      </c>
      <c r="AB223" s="124" t="e">
        <f>SUMIF([1]week3!$F$1:$F$1000,$D223,[1]week3!$J$1:$J$1000)</f>
        <v>#VALUE!</v>
      </c>
      <c r="AC223" s="124" t="e">
        <f>SUMIF([1]week4!$F$1:$F$1000,$D223,[1]week4!$J$1:$J$1000)</f>
        <v>#VALUE!</v>
      </c>
      <c r="AD223" s="124" t="e">
        <f>SUMIF([1]week5!$F$1:$F$1000,$D223,[1]week5!$J$1:$J$1000)</f>
        <v>#VALUE!</v>
      </c>
      <c r="AE223" s="135" t="e">
        <f>SUMIF([1]week7!$F$1:$F$1000,$D223,[1]week7!$J$1:$J$1000)</f>
        <v>#VALUE!</v>
      </c>
      <c r="AF223" s="124" t="e">
        <f>SUMIF([1]week6!$F$1:$F$1000,$D223,[1]week6!$J$1:$J$1000)</f>
        <v>#VALUE!</v>
      </c>
      <c r="AG223" s="124" t="e">
        <f>SUMIF([1]week8!$F$1:$F$1000,$D223,[1]week8!$J$1:$J$1000)</f>
        <v>#VALUE!</v>
      </c>
      <c r="AH223" s="124" t="e">
        <f>SUMIF([1]week9!$F$1:$F$1000,$D223,[1]week9!$J$1:$J$1000)</f>
        <v>#VALUE!</v>
      </c>
      <c r="AI223" s="124" t="e">
        <f>SUMIF([1]week10!$F$1:$F$1000,$D223,[1]week10!$J$1:$J$1000)</f>
        <v>#VALUE!</v>
      </c>
      <c r="AJ223" s="124" t="e">
        <f>SUMIF([1]week11!$F$1:$F$1000,$D223,[1]week11!$J$1:$J$1000)</f>
        <v>#VALUE!</v>
      </c>
      <c r="AK223" s="124" t="e">
        <f>SUMIF([1]week12!$F$1:$F$1000,$D223,[1]week12!$J$1:$J$1000)</f>
        <v>#VALUE!</v>
      </c>
      <c r="AL223" s="124" t="e">
        <f>SUMIF([1]week13!$F$1:$F$1000,$D223,[1]week13!$J$1:$J$1000)</f>
        <v>#VALUE!</v>
      </c>
      <c r="AM223" s="124" t="e">
        <f>SUMIF([1]week14!$F$1:$F$1000,$D223,[1]week14!$J$1:$J$1000)</f>
        <v>#VALUE!</v>
      </c>
      <c r="AN223" s="124" t="e">
        <f>SUMIF([1]week15!$F$1:$F$1000,$D223,[1]week15!$J$1:$J$1000)</f>
        <v>#VALUE!</v>
      </c>
      <c r="AP223" s="136" t="e">
        <f t="shared" si="11"/>
        <v>#VALUE!</v>
      </c>
      <c r="AQ223" s="124" t="e">
        <f>SUMIF([1]week1!$F$1:$F$1000,$D223,[1]week1!$I$1:$I$1000)</f>
        <v>#VALUE!</v>
      </c>
      <c r="AR223" s="124" t="e">
        <f>SUMIF('[1]week 2'!$F$1:$F$936,$D223,'[1]week 2'!$I$1:$I$936)</f>
        <v>#VALUE!</v>
      </c>
      <c r="AS223" s="124" t="e">
        <f>SUMIF([1]week3!$F$1:$F$1000,$D223,[1]week3!$I$1:$I$1000)</f>
        <v>#VALUE!</v>
      </c>
      <c r="AT223" s="124" t="e">
        <f>SUMIF([1]week4!$F$1:$F$1000,$D223,[1]week4!$I$1:$I$1000)</f>
        <v>#VALUE!</v>
      </c>
      <c r="AU223" s="124" t="e">
        <f>SUMIF([1]week5!$F$1:$F$1000,$D223,[1]week5!$I$1:$I$1000)</f>
        <v>#VALUE!</v>
      </c>
      <c r="AV223" s="135" t="e">
        <f>SUMIF([1]week7!$F$1:$F$1000,$D223,[1]week7!$I$1:$I$1000)</f>
        <v>#VALUE!</v>
      </c>
      <c r="AW223" s="124" t="e">
        <f>SUMIF([1]week6!$F$1:$F$1000,$D223,[1]week6!$I$1:$I$1000)</f>
        <v>#VALUE!</v>
      </c>
      <c r="AX223" s="124" t="e">
        <f>SUMIF([1]week8!$F$1:$F$1000,$D223,[1]week8!$I$1:$I$1000)</f>
        <v>#VALUE!</v>
      </c>
      <c r="AY223" s="124" t="e">
        <f>SUMIF([1]week9!$F$1:$F$1000,$D223,[1]week9!$I$1:$I$1000)</f>
        <v>#VALUE!</v>
      </c>
      <c r="AZ223" s="124" t="e">
        <f>SUMIF([1]week10!$F$1:$F$1000,$D223,[1]week10!$I$1:$I$1000)</f>
        <v>#VALUE!</v>
      </c>
      <c r="BA223" s="124" t="e">
        <f>SUMIF([1]week11!$F$1:$F$1000,$D223,[1]week11!$I$1:$I$1000)</f>
        <v>#VALUE!</v>
      </c>
      <c r="BB223" s="124" t="e">
        <f>SUMIF([1]week12!$F$1:$F$1000,$D223,[1]week12!$I$1:$I$1000)</f>
        <v>#VALUE!</v>
      </c>
      <c r="BC223" s="124" t="e">
        <f>SUMIF([1]week13!$F$1:$F$1000,$D223,[1]week13!$I$1:$I$1000)</f>
        <v>#VALUE!</v>
      </c>
      <c r="BD223" s="124" t="e">
        <f>SUMIF([1]week14!$F$1:$F$1000,$D223,[1]week14!$I$1:$I$1000)</f>
        <v>#VALUE!</v>
      </c>
      <c r="BE223" s="124" t="e">
        <f>SUMIF([1]week15!$F$1:$F$1000,$D223,[1]week15!$I$1:$I$1000)</f>
        <v>#VALUE!</v>
      </c>
    </row>
    <row r="224" spans="1:57" ht="13.5" customHeight="1">
      <c r="A224" t="s">
        <v>12</v>
      </c>
      <c r="B224" s="137" t="s">
        <v>35</v>
      </c>
      <c r="C224" s="118">
        <v>12</v>
      </c>
      <c r="D224" s="137" t="s">
        <v>120</v>
      </c>
      <c r="E224" s="120" t="s">
        <v>112</v>
      </c>
      <c r="F224" s="121" t="e">
        <f t="shared" si="12"/>
        <v>#REF!</v>
      </c>
      <c r="H224" s="118" t="e">
        <f>COUNTIF([1]week1!#REF!,$D224)</f>
        <v>#REF!</v>
      </c>
      <c r="I224" s="118" t="e">
        <f>COUNTIF('[1]week 2'!#REF!,$D224)</f>
        <v>#REF!</v>
      </c>
      <c r="J224" s="118" t="e">
        <f>COUNTIF([1]week3!#REF!,$D224)</f>
        <v>#REF!</v>
      </c>
      <c r="K224" s="118" t="e">
        <f>COUNTIF([1]week4!#REF!,$D224)</f>
        <v>#REF!</v>
      </c>
      <c r="L224" s="118" t="e">
        <f>COUNTIF([1]week5!#REF!,$D224)</f>
        <v>#REF!</v>
      </c>
      <c r="M224" s="118" t="e">
        <f>COUNTIF([1]week6!#REF!,$D224)</f>
        <v>#REF!</v>
      </c>
      <c r="N224" s="118" t="e">
        <f>COUNTIF([1]week7!#REF!,$D224)</f>
        <v>#REF!</v>
      </c>
      <c r="O224" s="118" t="e">
        <f>COUNTIF([1]week8!#REF!,$D224)</f>
        <v>#REF!</v>
      </c>
      <c r="P224" s="118" t="e">
        <f>COUNTIF([1]week9!#REF!,$D224)</f>
        <v>#REF!</v>
      </c>
      <c r="Q224" s="118" t="e">
        <f>COUNTIF([1]week10!#REF!,$D224)</f>
        <v>#REF!</v>
      </c>
      <c r="R224" s="118" t="e">
        <f>COUNTIF([1]week11!#REF!,$D224)</f>
        <v>#REF!</v>
      </c>
      <c r="S224" s="118" t="e">
        <f>COUNTIF([1]week12!#REF!,$D224)</f>
        <v>#REF!</v>
      </c>
      <c r="T224" s="118" t="e">
        <f>COUNTIF([1]week13!#REF!,$D224)</f>
        <v>#REF!</v>
      </c>
      <c r="U224" s="118" t="e">
        <f>COUNTIF([1]week14!#REF!,$D224)</f>
        <v>#REF!</v>
      </c>
      <c r="V224" s="118" t="e">
        <f>COUNTIF([1]week15!#REF!,$D224)</f>
        <v>#REF!</v>
      </c>
      <c r="Y224" s="124" t="e">
        <f t="shared" si="10"/>
        <v>#VALUE!</v>
      </c>
      <c r="Z224" s="124" t="e">
        <f>SUMIF([1]week1!$F$1:$F$1000,$D224,[1]week1!$J$1:$J$1000)</f>
        <v>#VALUE!</v>
      </c>
      <c r="AA224" s="124" t="e">
        <f>SUMIF('[1]week 2'!$F$1:$F$936,$D224,'[1]week 2'!$J$1:$J$936)</f>
        <v>#VALUE!</v>
      </c>
      <c r="AB224" s="124" t="e">
        <f>SUMIF([1]week3!$F$1:$F$1000,$D224,[1]week3!$J$1:$J$1000)</f>
        <v>#VALUE!</v>
      </c>
      <c r="AC224" s="124" t="e">
        <f>SUMIF([1]week4!$F$1:$F$1000,$D224,[1]week4!$J$1:$J$1000)</f>
        <v>#VALUE!</v>
      </c>
      <c r="AD224" s="124" t="e">
        <f>SUMIF([1]week5!$F$1:$F$1000,$D224,[1]week5!$J$1:$J$1000)</f>
        <v>#VALUE!</v>
      </c>
      <c r="AE224" s="135" t="e">
        <f>SUMIF([1]week7!$F$1:$F$1000,$D224,[1]week7!$J$1:$J$1000)</f>
        <v>#VALUE!</v>
      </c>
      <c r="AF224" s="124" t="e">
        <f>SUMIF([1]week6!$F$1:$F$1000,$D224,[1]week6!$J$1:$J$1000)</f>
        <v>#VALUE!</v>
      </c>
      <c r="AG224" s="124" t="e">
        <f>SUMIF([1]week8!$F$1:$F$1000,$D224,[1]week8!$J$1:$J$1000)</f>
        <v>#VALUE!</v>
      </c>
      <c r="AH224" s="124" t="e">
        <f>SUMIF([1]week9!$F$1:$F$1000,$D224,[1]week9!$J$1:$J$1000)</f>
        <v>#VALUE!</v>
      </c>
      <c r="AI224" s="124" t="e">
        <f>SUMIF([1]week10!$F$1:$F$1000,$D224,[1]week10!$J$1:$J$1000)</f>
        <v>#VALUE!</v>
      </c>
      <c r="AJ224" s="124" t="e">
        <f>SUMIF([1]week11!$F$1:$F$1000,$D224,[1]week11!$J$1:$J$1000)</f>
        <v>#VALUE!</v>
      </c>
      <c r="AK224" s="124" t="e">
        <f>SUMIF([1]week12!$F$1:$F$1000,$D224,[1]week12!$J$1:$J$1000)</f>
        <v>#VALUE!</v>
      </c>
      <c r="AL224" s="124" t="e">
        <f>SUMIF([1]week13!$F$1:$F$1000,$D224,[1]week13!$J$1:$J$1000)</f>
        <v>#VALUE!</v>
      </c>
      <c r="AM224" s="124" t="e">
        <f>SUMIF([1]week14!$F$1:$F$1000,$D224,[1]week14!$J$1:$J$1000)</f>
        <v>#VALUE!</v>
      </c>
      <c r="AN224" s="124" t="e">
        <f>SUMIF([1]week15!$F$1:$F$1000,$D224,[1]week15!$J$1:$J$1000)</f>
        <v>#VALUE!</v>
      </c>
      <c r="AP224" s="136" t="e">
        <f t="shared" si="11"/>
        <v>#VALUE!</v>
      </c>
      <c r="AQ224" s="124" t="e">
        <f>SUMIF([1]week1!$F$1:$F$1000,$D224,[1]week1!$I$1:$I$1000)</f>
        <v>#VALUE!</v>
      </c>
      <c r="AR224" s="124" t="e">
        <f>SUMIF('[1]week 2'!$F$1:$F$936,$D224,'[1]week 2'!$I$1:$I$936)</f>
        <v>#VALUE!</v>
      </c>
      <c r="AS224" s="124" t="e">
        <f>SUMIF([1]week3!$F$1:$F$1000,$D224,[1]week3!$I$1:$I$1000)</f>
        <v>#VALUE!</v>
      </c>
      <c r="AT224" s="124" t="e">
        <f>SUMIF([1]week4!$F$1:$F$1000,$D224,[1]week4!$I$1:$I$1000)</f>
        <v>#VALUE!</v>
      </c>
      <c r="AU224" s="124" t="e">
        <f>SUMIF([1]week5!$F$1:$F$1000,$D224,[1]week5!$I$1:$I$1000)</f>
        <v>#VALUE!</v>
      </c>
      <c r="AV224" s="135" t="e">
        <f>SUMIF([1]week7!$F$1:$F$1000,$D224,[1]week7!$I$1:$I$1000)</f>
        <v>#VALUE!</v>
      </c>
      <c r="AW224" s="124" t="e">
        <f>SUMIF([1]week6!$F$1:$F$1000,$D224,[1]week6!$I$1:$I$1000)</f>
        <v>#VALUE!</v>
      </c>
      <c r="AX224" s="124" t="e">
        <f>SUMIF([1]week8!$F$1:$F$1000,$D224,[1]week8!$I$1:$I$1000)</f>
        <v>#VALUE!</v>
      </c>
      <c r="AY224" s="124" t="e">
        <f>SUMIF([1]week9!$F$1:$F$1000,$D224,[1]week9!$I$1:$I$1000)</f>
        <v>#VALUE!</v>
      </c>
      <c r="AZ224" s="124" t="e">
        <f>SUMIF([1]week10!$F$1:$F$1000,$D224,[1]week10!$I$1:$I$1000)</f>
        <v>#VALUE!</v>
      </c>
      <c r="BA224" s="124" t="e">
        <f>SUMIF([1]week11!$F$1:$F$1000,$D224,[1]week11!$I$1:$I$1000)</f>
        <v>#VALUE!</v>
      </c>
      <c r="BB224" s="124" t="e">
        <f>SUMIF([1]week12!$F$1:$F$1000,$D224,[1]week12!$I$1:$I$1000)</f>
        <v>#VALUE!</v>
      </c>
      <c r="BC224" s="124" t="e">
        <f>SUMIF([1]week13!$F$1:$F$1000,$D224,[1]week13!$I$1:$I$1000)</f>
        <v>#VALUE!</v>
      </c>
      <c r="BD224" s="124" t="e">
        <f>SUMIF([1]week14!$F$1:$F$1000,$D224,[1]week14!$I$1:$I$1000)</f>
        <v>#VALUE!</v>
      </c>
      <c r="BE224" s="124" t="e">
        <f>SUMIF([1]week15!$F$1:$F$1000,$D224,[1]week15!$I$1:$I$1000)</f>
        <v>#VALUE!</v>
      </c>
    </row>
    <row r="225" spans="1:57" ht="13.5" customHeight="1">
      <c r="A225" t="s">
        <v>12</v>
      </c>
      <c r="B225" s="137" t="s">
        <v>35</v>
      </c>
      <c r="C225" s="118">
        <v>13</v>
      </c>
      <c r="D225" s="137" t="s">
        <v>120</v>
      </c>
      <c r="E225" s="120" t="s">
        <v>112</v>
      </c>
      <c r="F225" s="121" t="e">
        <f t="shared" si="12"/>
        <v>#REF!</v>
      </c>
      <c r="H225" s="118" t="e">
        <f>COUNTIF([1]week1!#REF!,$D225)</f>
        <v>#REF!</v>
      </c>
      <c r="I225" s="118" t="e">
        <f>COUNTIF('[1]week 2'!#REF!,$D225)</f>
        <v>#REF!</v>
      </c>
      <c r="J225" s="118" t="e">
        <f>COUNTIF([1]week3!#REF!,$D225)</f>
        <v>#REF!</v>
      </c>
      <c r="K225" s="118" t="e">
        <f>COUNTIF([1]week4!#REF!,$D225)</f>
        <v>#REF!</v>
      </c>
      <c r="L225" s="118" t="e">
        <f>COUNTIF([1]week5!#REF!,$D225)</f>
        <v>#REF!</v>
      </c>
      <c r="M225" s="118" t="e">
        <f>COUNTIF([1]week6!#REF!,$D225)</f>
        <v>#REF!</v>
      </c>
      <c r="N225" s="118" t="e">
        <f>COUNTIF([1]week7!#REF!,$D225)</f>
        <v>#REF!</v>
      </c>
      <c r="O225" s="118" t="e">
        <f>COUNTIF([1]week8!#REF!,$D225)</f>
        <v>#REF!</v>
      </c>
      <c r="P225" s="118" t="e">
        <f>COUNTIF([1]week9!#REF!,$D225)</f>
        <v>#REF!</v>
      </c>
      <c r="Q225" s="118" t="e">
        <f>COUNTIF([1]week10!#REF!,$D225)</f>
        <v>#REF!</v>
      </c>
      <c r="R225" s="118" t="e">
        <f>COUNTIF([1]week11!#REF!,$D225)</f>
        <v>#REF!</v>
      </c>
      <c r="S225" s="118" t="e">
        <f>COUNTIF([1]week12!#REF!,$D225)</f>
        <v>#REF!</v>
      </c>
      <c r="T225" s="118" t="e">
        <f>COUNTIF([1]week13!#REF!,$D225)</f>
        <v>#REF!</v>
      </c>
      <c r="U225" s="118" t="e">
        <f>COUNTIF([1]week14!#REF!,$D225)</f>
        <v>#REF!</v>
      </c>
      <c r="V225" s="118" t="e">
        <f>COUNTIF([1]week15!#REF!,$D225)</f>
        <v>#REF!</v>
      </c>
      <c r="Y225" s="124" t="e">
        <f t="shared" si="10"/>
        <v>#VALUE!</v>
      </c>
      <c r="Z225" s="124" t="e">
        <f>SUMIF([1]week1!$F$1:$F$1000,$D225,[1]week1!$J$1:$J$1000)</f>
        <v>#VALUE!</v>
      </c>
      <c r="AA225" s="124" t="e">
        <f>SUMIF('[1]week 2'!$F$1:$F$936,$D225,'[1]week 2'!$J$1:$J$936)</f>
        <v>#VALUE!</v>
      </c>
      <c r="AB225" s="124" t="e">
        <f>SUMIF([1]week3!$F$1:$F$1000,$D225,[1]week3!$J$1:$J$1000)</f>
        <v>#VALUE!</v>
      </c>
      <c r="AC225" s="124" t="e">
        <f>SUMIF([1]week4!$F$1:$F$1000,$D225,[1]week4!$J$1:$J$1000)</f>
        <v>#VALUE!</v>
      </c>
      <c r="AD225" s="124" t="e">
        <f>SUMIF([1]week5!$F$1:$F$1000,$D225,[1]week5!$J$1:$J$1000)</f>
        <v>#VALUE!</v>
      </c>
      <c r="AE225" s="135" t="e">
        <f>SUMIF([1]week7!$F$1:$F$1000,$D225,[1]week7!$J$1:$J$1000)</f>
        <v>#VALUE!</v>
      </c>
      <c r="AF225" s="124" t="e">
        <f>SUMIF([1]week6!$F$1:$F$1000,$D225,[1]week6!$J$1:$J$1000)</f>
        <v>#VALUE!</v>
      </c>
      <c r="AG225" s="124" t="e">
        <f>SUMIF([1]week8!$F$1:$F$1000,$D225,[1]week8!$J$1:$J$1000)</f>
        <v>#VALUE!</v>
      </c>
      <c r="AH225" s="124" t="e">
        <f>SUMIF([1]week9!$F$1:$F$1000,$D225,[1]week9!$J$1:$J$1000)</f>
        <v>#VALUE!</v>
      </c>
      <c r="AI225" s="124" t="e">
        <f>SUMIF([1]week10!$F$1:$F$1000,$D225,[1]week10!$J$1:$J$1000)</f>
        <v>#VALUE!</v>
      </c>
      <c r="AJ225" s="124" t="e">
        <f>SUMIF([1]week11!$F$1:$F$1000,$D225,[1]week11!$J$1:$J$1000)</f>
        <v>#VALUE!</v>
      </c>
      <c r="AK225" s="124" t="e">
        <f>SUMIF([1]week12!$F$1:$F$1000,$D225,[1]week12!$J$1:$J$1000)</f>
        <v>#VALUE!</v>
      </c>
      <c r="AL225" s="124" t="e">
        <f>SUMIF([1]week13!$F$1:$F$1000,$D225,[1]week13!$J$1:$J$1000)</f>
        <v>#VALUE!</v>
      </c>
      <c r="AM225" s="124" t="e">
        <f>SUMIF([1]week14!$F$1:$F$1000,$D225,[1]week14!$J$1:$J$1000)</f>
        <v>#VALUE!</v>
      </c>
      <c r="AN225" s="124" t="e">
        <f>SUMIF([1]week15!$F$1:$F$1000,$D225,[1]week15!$J$1:$J$1000)</f>
        <v>#VALUE!</v>
      </c>
      <c r="AP225" s="136" t="e">
        <f t="shared" si="11"/>
        <v>#VALUE!</v>
      </c>
      <c r="AQ225" s="124" t="e">
        <f>SUMIF([1]week1!$F$1:$F$1000,$D225,[1]week1!$I$1:$I$1000)</f>
        <v>#VALUE!</v>
      </c>
      <c r="AR225" s="124" t="e">
        <f>SUMIF('[1]week 2'!$F$1:$F$936,$D225,'[1]week 2'!$I$1:$I$936)</f>
        <v>#VALUE!</v>
      </c>
      <c r="AS225" s="124" t="e">
        <f>SUMIF([1]week3!$F$1:$F$1000,$D225,[1]week3!$I$1:$I$1000)</f>
        <v>#VALUE!</v>
      </c>
      <c r="AT225" s="124" t="e">
        <f>SUMIF([1]week4!$F$1:$F$1000,$D225,[1]week4!$I$1:$I$1000)</f>
        <v>#VALUE!</v>
      </c>
      <c r="AU225" s="124" t="e">
        <f>SUMIF([1]week5!$F$1:$F$1000,$D225,[1]week5!$I$1:$I$1000)</f>
        <v>#VALUE!</v>
      </c>
      <c r="AV225" s="135" t="e">
        <f>SUMIF([1]week7!$F$1:$F$1000,$D225,[1]week7!$I$1:$I$1000)</f>
        <v>#VALUE!</v>
      </c>
      <c r="AW225" s="124" t="e">
        <f>SUMIF([1]week6!$F$1:$F$1000,$D225,[1]week6!$I$1:$I$1000)</f>
        <v>#VALUE!</v>
      </c>
      <c r="AX225" s="124" t="e">
        <f>SUMIF([1]week8!$F$1:$F$1000,$D225,[1]week8!$I$1:$I$1000)</f>
        <v>#VALUE!</v>
      </c>
      <c r="AY225" s="124" t="e">
        <f>SUMIF([1]week9!$F$1:$F$1000,$D225,[1]week9!$I$1:$I$1000)</f>
        <v>#VALUE!</v>
      </c>
      <c r="AZ225" s="124" t="e">
        <f>SUMIF([1]week10!$F$1:$F$1000,$D225,[1]week10!$I$1:$I$1000)</f>
        <v>#VALUE!</v>
      </c>
      <c r="BA225" s="124" t="e">
        <f>SUMIF([1]week11!$F$1:$F$1000,$D225,[1]week11!$I$1:$I$1000)</f>
        <v>#VALUE!</v>
      </c>
      <c r="BB225" s="124" t="e">
        <f>SUMIF([1]week12!$F$1:$F$1000,$D225,[1]week12!$I$1:$I$1000)</f>
        <v>#VALUE!</v>
      </c>
      <c r="BC225" s="124" t="e">
        <f>SUMIF([1]week13!$F$1:$F$1000,$D225,[1]week13!$I$1:$I$1000)</f>
        <v>#VALUE!</v>
      </c>
      <c r="BD225" s="124" t="e">
        <f>SUMIF([1]week14!$F$1:$F$1000,$D225,[1]week14!$I$1:$I$1000)</f>
        <v>#VALUE!</v>
      </c>
      <c r="BE225" s="124" t="e">
        <f>SUMIF([1]week15!$F$1:$F$1000,$D225,[1]week15!$I$1:$I$1000)</f>
        <v>#VALUE!</v>
      </c>
    </row>
    <row r="226" spans="1:57" ht="13.5" customHeight="1">
      <c r="A226" t="s">
        <v>12</v>
      </c>
      <c r="B226" s="137" t="s">
        <v>35</v>
      </c>
      <c r="C226" s="118">
        <v>14</v>
      </c>
      <c r="D226" s="137" t="s">
        <v>120</v>
      </c>
      <c r="E226" s="120" t="s">
        <v>112</v>
      </c>
      <c r="F226" s="121" t="e">
        <f t="shared" si="12"/>
        <v>#REF!</v>
      </c>
      <c r="H226" s="118" t="e">
        <f>COUNTIF([1]week1!#REF!,$D226)</f>
        <v>#REF!</v>
      </c>
      <c r="I226" s="118" t="e">
        <f>COUNTIF('[1]week 2'!#REF!,$D226)</f>
        <v>#REF!</v>
      </c>
      <c r="J226" s="118" t="e">
        <f>COUNTIF([1]week3!#REF!,$D226)</f>
        <v>#REF!</v>
      </c>
      <c r="K226" s="118" t="e">
        <f>COUNTIF([1]week4!#REF!,$D226)</f>
        <v>#REF!</v>
      </c>
      <c r="L226" s="118" t="e">
        <f>COUNTIF([1]week5!#REF!,$D226)</f>
        <v>#REF!</v>
      </c>
      <c r="M226" s="118" t="e">
        <f>COUNTIF([1]week6!#REF!,$D226)</f>
        <v>#REF!</v>
      </c>
      <c r="N226" s="118" t="e">
        <f>COUNTIF([1]week7!#REF!,$D226)</f>
        <v>#REF!</v>
      </c>
      <c r="O226" s="118" t="e">
        <f>COUNTIF([1]week8!#REF!,$D226)</f>
        <v>#REF!</v>
      </c>
      <c r="P226" s="118" t="e">
        <f>COUNTIF([1]week9!#REF!,$D226)</f>
        <v>#REF!</v>
      </c>
      <c r="Q226" s="118" t="e">
        <f>COUNTIF([1]week10!#REF!,$D226)</f>
        <v>#REF!</v>
      </c>
      <c r="R226" s="118" t="e">
        <f>COUNTIF([1]week11!#REF!,$D226)</f>
        <v>#REF!</v>
      </c>
      <c r="S226" s="118" t="e">
        <f>COUNTIF([1]week12!#REF!,$D226)</f>
        <v>#REF!</v>
      </c>
      <c r="T226" s="118" t="e">
        <f>COUNTIF([1]week13!#REF!,$D226)</f>
        <v>#REF!</v>
      </c>
      <c r="U226" s="118" t="e">
        <f>COUNTIF([1]week14!#REF!,$D226)</f>
        <v>#REF!</v>
      </c>
      <c r="V226" s="118" t="e">
        <f>COUNTIF([1]week15!#REF!,$D226)</f>
        <v>#REF!</v>
      </c>
      <c r="Y226" s="124" t="e">
        <f t="shared" si="10"/>
        <v>#VALUE!</v>
      </c>
      <c r="Z226" s="124" t="e">
        <f>SUMIF([1]week1!$F$1:$F$1000,$D226,[1]week1!$J$1:$J$1000)</f>
        <v>#VALUE!</v>
      </c>
      <c r="AA226" s="124" t="e">
        <f>SUMIF('[1]week 2'!$F$1:$F$936,$D226,'[1]week 2'!$J$1:$J$936)</f>
        <v>#VALUE!</v>
      </c>
      <c r="AB226" s="124" t="e">
        <f>SUMIF([1]week3!$F$1:$F$1000,$D226,[1]week3!$J$1:$J$1000)</f>
        <v>#VALUE!</v>
      </c>
      <c r="AC226" s="124" t="e">
        <f>SUMIF([1]week4!$F$1:$F$1000,$D226,[1]week4!$J$1:$J$1000)</f>
        <v>#VALUE!</v>
      </c>
      <c r="AD226" s="124" t="e">
        <f>SUMIF([1]week5!$F$1:$F$1000,$D226,[1]week5!$J$1:$J$1000)</f>
        <v>#VALUE!</v>
      </c>
      <c r="AE226" s="135" t="e">
        <f>SUMIF([1]week7!$F$1:$F$1000,$D226,[1]week7!$J$1:$J$1000)</f>
        <v>#VALUE!</v>
      </c>
      <c r="AF226" s="124" t="e">
        <f>SUMIF([1]week6!$F$1:$F$1000,$D226,[1]week6!$J$1:$J$1000)</f>
        <v>#VALUE!</v>
      </c>
      <c r="AG226" s="124" t="e">
        <f>SUMIF([1]week8!$F$1:$F$1000,$D226,[1]week8!$J$1:$J$1000)</f>
        <v>#VALUE!</v>
      </c>
      <c r="AH226" s="124" t="e">
        <f>SUMIF([1]week9!$F$1:$F$1000,$D226,[1]week9!$J$1:$J$1000)</f>
        <v>#VALUE!</v>
      </c>
      <c r="AI226" s="124" t="e">
        <f>SUMIF([1]week10!$F$1:$F$1000,$D226,[1]week10!$J$1:$J$1000)</f>
        <v>#VALUE!</v>
      </c>
      <c r="AJ226" s="124" t="e">
        <f>SUMIF([1]week11!$F$1:$F$1000,$D226,[1]week11!$J$1:$J$1000)</f>
        <v>#VALUE!</v>
      </c>
      <c r="AK226" s="124" t="e">
        <f>SUMIF([1]week12!$F$1:$F$1000,$D226,[1]week12!$J$1:$J$1000)</f>
        <v>#VALUE!</v>
      </c>
      <c r="AL226" s="124" t="e">
        <f>SUMIF([1]week13!$F$1:$F$1000,$D226,[1]week13!$J$1:$J$1000)</f>
        <v>#VALUE!</v>
      </c>
      <c r="AM226" s="124" t="e">
        <f>SUMIF([1]week14!$F$1:$F$1000,$D226,[1]week14!$J$1:$J$1000)</f>
        <v>#VALUE!</v>
      </c>
      <c r="AN226" s="124" t="e">
        <f>SUMIF([1]week15!$F$1:$F$1000,$D226,[1]week15!$J$1:$J$1000)</f>
        <v>#VALUE!</v>
      </c>
      <c r="AP226" s="136" t="e">
        <f t="shared" si="11"/>
        <v>#VALUE!</v>
      </c>
      <c r="AQ226" s="124" t="e">
        <f>SUMIF([1]week1!$F$1:$F$1000,$D226,[1]week1!$I$1:$I$1000)</f>
        <v>#VALUE!</v>
      </c>
      <c r="AR226" s="124" t="e">
        <f>SUMIF('[1]week 2'!$F$1:$F$936,$D226,'[1]week 2'!$I$1:$I$936)</f>
        <v>#VALUE!</v>
      </c>
      <c r="AS226" s="124" t="e">
        <f>SUMIF([1]week3!$F$1:$F$1000,$D226,[1]week3!$I$1:$I$1000)</f>
        <v>#VALUE!</v>
      </c>
      <c r="AT226" s="124" t="e">
        <f>SUMIF([1]week4!$F$1:$F$1000,$D226,[1]week4!$I$1:$I$1000)</f>
        <v>#VALUE!</v>
      </c>
      <c r="AU226" s="124" t="e">
        <f>SUMIF([1]week5!$F$1:$F$1000,$D226,[1]week5!$I$1:$I$1000)</f>
        <v>#VALUE!</v>
      </c>
      <c r="AV226" s="135" t="e">
        <f>SUMIF([1]week7!$F$1:$F$1000,$D226,[1]week7!$I$1:$I$1000)</f>
        <v>#VALUE!</v>
      </c>
      <c r="AW226" s="124" t="e">
        <f>SUMIF([1]week6!$F$1:$F$1000,$D226,[1]week6!$I$1:$I$1000)</f>
        <v>#VALUE!</v>
      </c>
      <c r="AX226" s="124" t="e">
        <f>SUMIF([1]week8!$F$1:$F$1000,$D226,[1]week8!$I$1:$I$1000)</f>
        <v>#VALUE!</v>
      </c>
      <c r="AY226" s="124" t="e">
        <f>SUMIF([1]week9!$F$1:$F$1000,$D226,[1]week9!$I$1:$I$1000)</f>
        <v>#VALUE!</v>
      </c>
      <c r="AZ226" s="124" t="e">
        <f>SUMIF([1]week10!$F$1:$F$1000,$D226,[1]week10!$I$1:$I$1000)</f>
        <v>#VALUE!</v>
      </c>
      <c r="BA226" s="124" t="e">
        <f>SUMIF([1]week11!$F$1:$F$1000,$D226,[1]week11!$I$1:$I$1000)</f>
        <v>#VALUE!</v>
      </c>
      <c r="BB226" s="124" t="e">
        <f>SUMIF([1]week12!$F$1:$F$1000,$D226,[1]week12!$I$1:$I$1000)</f>
        <v>#VALUE!</v>
      </c>
      <c r="BC226" s="124" t="e">
        <f>SUMIF([1]week13!$F$1:$F$1000,$D226,[1]week13!$I$1:$I$1000)</f>
        <v>#VALUE!</v>
      </c>
      <c r="BD226" s="124" t="e">
        <f>SUMIF([1]week14!$F$1:$F$1000,$D226,[1]week14!$I$1:$I$1000)</f>
        <v>#VALUE!</v>
      </c>
      <c r="BE226" s="124" t="e">
        <f>SUMIF([1]week15!$F$1:$F$1000,$D226,[1]week15!$I$1:$I$1000)</f>
        <v>#VALUE!</v>
      </c>
    </row>
    <row r="227" spans="1:57" ht="13.5" customHeight="1">
      <c r="B227" s="148"/>
      <c r="D227" s="137"/>
      <c r="H227" s="118" t="e">
        <f>COUNTIF([1]week1!#REF!,$D227)</f>
        <v>#REF!</v>
      </c>
      <c r="I227" s="118" t="e">
        <f>COUNTIF('[1]week 2'!#REF!,$D227)</f>
        <v>#REF!</v>
      </c>
      <c r="J227" s="118" t="e">
        <f>COUNTIF([1]week3!#REF!,$D227)</f>
        <v>#REF!</v>
      </c>
      <c r="K227" s="118" t="e">
        <f>COUNTIF([1]week4!#REF!,$D227)</f>
        <v>#REF!</v>
      </c>
      <c r="L227" s="118" t="e">
        <f>COUNTIF([1]week5!#REF!,$D227)</f>
        <v>#REF!</v>
      </c>
      <c r="M227" s="118" t="e">
        <f>COUNTIF([1]week6!#REF!,$D227)</f>
        <v>#REF!</v>
      </c>
      <c r="N227" s="118" t="e">
        <f>COUNTIF([1]week7!#REF!,$D227)</f>
        <v>#REF!</v>
      </c>
      <c r="O227" s="118" t="e">
        <f>COUNTIF([1]week8!#REF!,$D227)</f>
        <v>#REF!</v>
      </c>
      <c r="P227" s="118" t="e">
        <f>COUNTIF([1]week9!#REF!,$D227)</f>
        <v>#REF!</v>
      </c>
      <c r="Q227" s="118" t="e">
        <f>COUNTIF([1]week10!#REF!,$D227)</f>
        <v>#REF!</v>
      </c>
      <c r="R227" s="118" t="e">
        <f>COUNTIF([1]week11!#REF!,$D227)</f>
        <v>#REF!</v>
      </c>
      <c r="S227" s="118" t="e">
        <f>COUNTIF([1]week12!#REF!,$D227)</f>
        <v>#REF!</v>
      </c>
      <c r="T227" s="118" t="e">
        <f>COUNTIF([1]week13!#REF!,$D227)</f>
        <v>#REF!</v>
      </c>
      <c r="U227" s="118" t="e">
        <f>COUNTIF([1]week14!#REF!,$D227)</f>
        <v>#REF!</v>
      </c>
      <c r="V227" s="118" t="e">
        <f>COUNTIF([1]week15!#REF!,$D227)</f>
        <v>#REF!</v>
      </c>
      <c r="Y227" s="124" t="e">
        <f t="shared" si="10"/>
        <v>#VALUE!</v>
      </c>
      <c r="Z227" s="124" t="e">
        <f>SUMIF([1]week1!$F$1:$F$1000,$D227,[1]week1!$J$1:$J$1000)</f>
        <v>#VALUE!</v>
      </c>
      <c r="AA227" s="124" t="e">
        <f>SUMIF('[1]week 2'!$F$1:$F$936,$D227,'[1]week 2'!$J$1:$J$936)</f>
        <v>#VALUE!</v>
      </c>
      <c r="AB227" s="124" t="e">
        <f>SUMIF([1]week3!$F$1:$F$1000,$D227,[1]week3!$J$1:$J$1000)</f>
        <v>#VALUE!</v>
      </c>
      <c r="AC227" s="124" t="e">
        <f>SUMIF([1]week4!$F$1:$F$1000,$D227,[1]week4!$J$1:$J$1000)</f>
        <v>#VALUE!</v>
      </c>
      <c r="AD227" s="124" t="e">
        <f>SUMIF([1]week5!$F$1:$F$1000,$D227,[1]week5!$J$1:$J$1000)</f>
        <v>#VALUE!</v>
      </c>
      <c r="AE227" s="135" t="e">
        <f>SUMIF([1]week7!$F$1:$F$1000,$D227,[1]week7!$J$1:$J$1000)</f>
        <v>#VALUE!</v>
      </c>
      <c r="AF227" s="124" t="e">
        <f>SUMIF([1]week6!$F$1:$F$1000,$D227,[1]week6!$J$1:$J$1000)</f>
        <v>#VALUE!</v>
      </c>
      <c r="AG227" s="124" t="e">
        <f>SUMIF([1]week8!$F$1:$F$1000,$D227,[1]week8!$J$1:$J$1000)</f>
        <v>#VALUE!</v>
      </c>
      <c r="AH227" s="124" t="e">
        <f>SUMIF([1]week9!$F$1:$F$1000,$D227,[1]week9!$J$1:$J$1000)</f>
        <v>#VALUE!</v>
      </c>
      <c r="AI227" s="124" t="e">
        <f>SUMIF([1]week10!$F$1:$F$1000,$D227,[1]week10!$J$1:$J$1000)</f>
        <v>#VALUE!</v>
      </c>
      <c r="AJ227" s="124" t="e">
        <f>SUMIF([1]week11!$F$1:$F$1000,$D227,[1]week11!$J$1:$J$1000)</f>
        <v>#VALUE!</v>
      </c>
      <c r="AK227" s="124" t="e">
        <f>SUMIF([1]week12!$F$1:$F$1000,$D227,[1]week12!$J$1:$J$1000)</f>
        <v>#VALUE!</v>
      </c>
      <c r="AL227" s="124" t="e">
        <f>SUMIF([1]week13!$F$1:$F$1000,$D227,[1]week13!$J$1:$J$1000)</f>
        <v>#VALUE!</v>
      </c>
      <c r="AM227" s="124" t="e">
        <f>SUMIF([1]week14!$F$1:$F$1000,$D227,[1]week14!$J$1:$J$1000)</f>
        <v>#VALUE!</v>
      </c>
      <c r="AN227" s="124" t="e">
        <f>SUMIF([1]week15!$F$1:$F$1000,$D227,[1]week15!$J$1:$J$1000)</f>
        <v>#VALUE!</v>
      </c>
      <c r="AP227" s="136" t="e">
        <f t="shared" si="11"/>
        <v>#VALUE!</v>
      </c>
      <c r="AQ227" s="124" t="e">
        <f>SUMIF([1]week1!$F$1:$F$1000,$D227,[1]week1!$I$1:$I$1000)</f>
        <v>#VALUE!</v>
      </c>
      <c r="AR227" s="124" t="e">
        <f>SUMIF('[1]week 2'!$F$1:$F$936,$D227,'[1]week 2'!$I$1:$I$936)</f>
        <v>#VALUE!</v>
      </c>
      <c r="AS227" s="124" t="e">
        <f>SUMIF([1]week3!$F$1:$F$1000,$D227,[1]week3!$I$1:$I$1000)</f>
        <v>#VALUE!</v>
      </c>
      <c r="AT227" s="124" t="e">
        <f>SUMIF([1]week4!$F$1:$F$1000,$D227,[1]week4!$I$1:$I$1000)</f>
        <v>#VALUE!</v>
      </c>
      <c r="AU227" s="124" t="e">
        <f>SUMIF([1]week5!$F$1:$F$1000,$D227,[1]week5!$I$1:$I$1000)</f>
        <v>#VALUE!</v>
      </c>
      <c r="AV227" s="135" t="e">
        <f>SUMIF([1]week7!$F$1:$F$1000,$D227,[1]week7!$I$1:$I$1000)</f>
        <v>#VALUE!</v>
      </c>
      <c r="AW227" s="124" t="e">
        <f>SUMIF([1]week6!$F$1:$F$1000,$D227,[1]week6!$I$1:$I$1000)</f>
        <v>#VALUE!</v>
      </c>
      <c r="AX227" s="124" t="e">
        <f>SUMIF([1]week8!$F$1:$F$1000,$D227,[1]week8!$I$1:$I$1000)</f>
        <v>#VALUE!</v>
      </c>
      <c r="AY227" s="124" t="e">
        <f>SUMIF([1]week9!$F$1:$F$1000,$D227,[1]week9!$I$1:$I$1000)</f>
        <v>#VALUE!</v>
      </c>
      <c r="AZ227" s="124" t="e">
        <f>SUMIF([1]week10!$F$1:$F$1000,$D227,[1]week10!$I$1:$I$1000)</f>
        <v>#VALUE!</v>
      </c>
      <c r="BA227" s="124" t="e">
        <f>SUMIF([1]week11!$F$1:$F$1000,$D227,[1]week11!$I$1:$I$1000)</f>
        <v>#VALUE!</v>
      </c>
      <c r="BB227" s="124" t="e">
        <f>SUMIF([1]week12!$F$1:$F$1000,$D227,[1]week12!$I$1:$I$1000)</f>
        <v>#VALUE!</v>
      </c>
      <c r="BC227" s="124" t="e">
        <f>SUMIF([1]week13!$F$1:$F$1000,$D227,[1]week13!$I$1:$I$1000)</f>
        <v>#VALUE!</v>
      </c>
      <c r="BD227" s="124" t="e">
        <f>SUMIF([1]week14!$F$1:$F$1000,$D227,[1]week14!$I$1:$I$1000)</f>
        <v>#VALUE!</v>
      </c>
      <c r="BE227" s="124" t="e">
        <f>SUMIF([1]week15!$F$1:$F$1000,$D227,[1]week15!$I$1:$I$1000)</f>
        <v>#VALUE!</v>
      </c>
    </row>
    <row r="228" spans="1:57" ht="13.5" customHeight="1">
      <c r="A228" s="133" t="s">
        <v>12</v>
      </c>
      <c r="B228" s="134" t="s">
        <v>232</v>
      </c>
      <c r="D228" s="137" t="s">
        <v>120</v>
      </c>
      <c r="E228" s="120" t="s">
        <v>112</v>
      </c>
      <c r="F228" s="121" t="e">
        <f t="shared" ref="F228:F242" si="13">SUM(H228:V228)</f>
        <v>#REF!</v>
      </c>
      <c r="H228" s="118" t="e">
        <f>COUNTIF([1]week1!#REF!,$D228)</f>
        <v>#REF!</v>
      </c>
      <c r="I228" s="118" t="e">
        <f>COUNTIF('[1]week 2'!#REF!,$D228)</f>
        <v>#REF!</v>
      </c>
      <c r="J228" s="118" t="e">
        <f>COUNTIF([1]week3!#REF!,$D228)</f>
        <v>#REF!</v>
      </c>
      <c r="K228" s="118" t="e">
        <f>COUNTIF([1]week4!#REF!,$D228)</f>
        <v>#REF!</v>
      </c>
      <c r="L228" s="118" t="e">
        <f>COUNTIF([1]week5!#REF!,$D228)</f>
        <v>#REF!</v>
      </c>
      <c r="M228" s="118" t="e">
        <f>COUNTIF([1]week6!#REF!,$D228)</f>
        <v>#REF!</v>
      </c>
      <c r="N228" s="118" t="e">
        <f>COUNTIF([1]week7!#REF!,$D228)</f>
        <v>#REF!</v>
      </c>
      <c r="O228" s="118" t="e">
        <f>COUNTIF([1]week8!#REF!,$D228)</f>
        <v>#REF!</v>
      </c>
      <c r="P228" s="118" t="e">
        <f>COUNTIF([1]week9!#REF!,$D228)</f>
        <v>#REF!</v>
      </c>
      <c r="Q228" s="118" t="e">
        <f>COUNTIF([1]week10!#REF!,$D228)</f>
        <v>#REF!</v>
      </c>
      <c r="R228" s="118" t="e">
        <f>COUNTIF([1]week11!#REF!,$D228)</f>
        <v>#REF!</v>
      </c>
      <c r="S228" s="118" t="e">
        <f>COUNTIF([1]week12!#REF!,$D228)</f>
        <v>#REF!</v>
      </c>
      <c r="T228" s="118" t="e">
        <f>COUNTIF([1]week13!#REF!,$D228)</f>
        <v>#REF!</v>
      </c>
      <c r="U228" s="118" t="e">
        <f>COUNTIF([1]week14!#REF!,$D228)</f>
        <v>#REF!</v>
      </c>
      <c r="V228" s="118" t="e">
        <f>COUNTIF([1]week15!#REF!,$D228)</f>
        <v>#REF!</v>
      </c>
      <c r="Y228" s="124" t="e">
        <f t="shared" ref="Y228:Y243" si="14">SUM(Z228:AO228)</f>
        <v>#VALUE!</v>
      </c>
      <c r="Z228" s="124" t="e">
        <f>SUMIF([1]week1!$F$1:$F$1000,$D228,[1]week1!$J$1:$J$1000)</f>
        <v>#VALUE!</v>
      </c>
      <c r="AA228" s="124" t="e">
        <f>SUMIF('[1]week 2'!$F$1:$F$936,$D228,'[1]week 2'!$J$1:$J$936)</f>
        <v>#VALUE!</v>
      </c>
      <c r="AB228" s="124" t="e">
        <f>SUMIF([1]week3!$F$1:$F$1000,$D228,[1]week3!$J$1:$J$1000)</f>
        <v>#VALUE!</v>
      </c>
      <c r="AC228" s="124" t="e">
        <f>SUMIF([1]week4!$F$1:$F$1000,$D228,[1]week4!$J$1:$J$1000)</f>
        <v>#VALUE!</v>
      </c>
      <c r="AD228" s="124" t="e">
        <f>SUMIF([1]week5!$F$1:$F$1000,$D228,[1]week5!$J$1:$J$1000)</f>
        <v>#VALUE!</v>
      </c>
      <c r="AE228" s="135" t="e">
        <f>SUMIF([1]week7!$F$1:$F$1000,$D228,[1]week7!$J$1:$J$1000)</f>
        <v>#VALUE!</v>
      </c>
      <c r="AF228" s="124" t="e">
        <f>SUMIF([1]week6!$F$1:$F$1000,$D228,[1]week6!$J$1:$J$1000)</f>
        <v>#VALUE!</v>
      </c>
      <c r="AG228" s="124" t="e">
        <f>SUMIF([1]week8!$F$1:$F$1000,$D228,[1]week8!$J$1:$J$1000)</f>
        <v>#VALUE!</v>
      </c>
      <c r="AH228" s="124" t="e">
        <f>SUMIF([1]week9!$F$1:$F$1000,$D228,[1]week9!$J$1:$J$1000)</f>
        <v>#VALUE!</v>
      </c>
      <c r="AI228" s="124" t="e">
        <f>SUMIF([1]week10!$F$1:$F$1000,$D228,[1]week10!$J$1:$J$1000)</f>
        <v>#VALUE!</v>
      </c>
      <c r="AJ228" s="124" t="e">
        <f>SUMIF([1]week11!$F$1:$F$1000,$D228,[1]week11!$J$1:$J$1000)</f>
        <v>#VALUE!</v>
      </c>
      <c r="AK228" s="124" t="e">
        <f>SUMIF([1]week12!$F$1:$F$1000,$D228,[1]week12!$J$1:$J$1000)</f>
        <v>#VALUE!</v>
      </c>
      <c r="AL228" s="124" t="e">
        <f>SUMIF([1]week13!$F$1:$F$1000,$D228,[1]week13!$J$1:$J$1000)</f>
        <v>#VALUE!</v>
      </c>
      <c r="AM228" s="124" t="e">
        <f>SUMIF([1]week14!$F$1:$F$1000,$D228,[1]week14!$J$1:$J$1000)</f>
        <v>#VALUE!</v>
      </c>
      <c r="AN228" s="124" t="e">
        <f>SUMIF([1]week15!$F$1:$F$1000,$D228,[1]week15!$J$1:$J$1000)</f>
        <v>#VALUE!</v>
      </c>
      <c r="AP228" s="136" t="e">
        <f t="shared" ref="AP228:AP243" si="15">SUM(AQ228:BE228)</f>
        <v>#VALUE!</v>
      </c>
      <c r="AQ228" s="124" t="e">
        <f>SUMIF([1]week1!$F$1:$F$1000,$D228,[1]week1!$I$1:$I$1000)</f>
        <v>#VALUE!</v>
      </c>
      <c r="AR228" s="124" t="e">
        <f>SUMIF('[1]week 2'!$F$1:$F$936,$D228,'[1]week 2'!$I$1:$I$936)</f>
        <v>#VALUE!</v>
      </c>
      <c r="AS228" s="124" t="e">
        <f>SUMIF([1]week3!$F$1:$F$1000,$D228,[1]week3!$I$1:$I$1000)</f>
        <v>#VALUE!</v>
      </c>
      <c r="AT228" s="124" t="e">
        <f>SUMIF([1]week4!$F$1:$F$1000,$D228,[1]week4!$I$1:$I$1000)</f>
        <v>#VALUE!</v>
      </c>
      <c r="AU228" s="124" t="e">
        <f>SUMIF([1]week5!$F$1:$F$1000,$D228,[1]week5!$I$1:$I$1000)</f>
        <v>#VALUE!</v>
      </c>
      <c r="AV228" s="135" t="e">
        <f>SUMIF([1]week7!$F$1:$F$1000,$D228,[1]week7!$I$1:$I$1000)</f>
        <v>#VALUE!</v>
      </c>
      <c r="AW228" s="124" t="e">
        <f>SUMIF([1]week6!$F$1:$F$1000,$D228,[1]week6!$I$1:$I$1000)</f>
        <v>#VALUE!</v>
      </c>
      <c r="AX228" s="124" t="e">
        <f>SUMIF([1]week8!$F$1:$F$1000,$D228,[1]week8!$I$1:$I$1000)</f>
        <v>#VALUE!</v>
      </c>
      <c r="AY228" s="124" t="e">
        <f>SUMIF([1]week9!$F$1:$F$1000,$D228,[1]week9!$I$1:$I$1000)</f>
        <v>#VALUE!</v>
      </c>
      <c r="AZ228" s="124" t="e">
        <f>SUMIF([1]week10!$F$1:$F$1000,$D228,[1]week10!$I$1:$I$1000)</f>
        <v>#VALUE!</v>
      </c>
      <c r="BA228" s="124" t="e">
        <f>SUMIF([1]week11!$F$1:$F$1000,$D228,[1]week11!$I$1:$I$1000)</f>
        <v>#VALUE!</v>
      </c>
      <c r="BB228" s="124" t="e">
        <f>SUMIF([1]week12!$F$1:$F$1000,$D228,[1]week12!$I$1:$I$1000)</f>
        <v>#VALUE!</v>
      </c>
      <c r="BC228" s="124" t="e">
        <f>SUMIF([1]week13!$F$1:$F$1000,$D228,[1]week13!$I$1:$I$1000)</f>
        <v>#VALUE!</v>
      </c>
      <c r="BD228" s="124" t="e">
        <f>SUMIF([1]week14!$F$1:$F$1000,$D228,[1]week14!$I$1:$I$1000)</f>
        <v>#VALUE!</v>
      </c>
      <c r="BE228" s="124" t="e">
        <f>SUMIF([1]week15!$F$1:$F$1000,$D228,[1]week15!$I$1:$I$1000)</f>
        <v>#VALUE!</v>
      </c>
    </row>
    <row r="229" spans="1:57" ht="13.5" customHeight="1">
      <c r="A229" t="s">
        <v>12</v>
      </c>
      <c r="B229" s="137" t="s">
        <v>232</v>
      </c>
      <c r="C229" s="118">
        <v>1</v>
      </c>
      <c r="D229" s="137"/>
      <c r="E229" s="120" t="s">
        <v>112</v>
      </c>
      <c r="F229" s="121" t="e">
        <f t="shared" si="13"/>
        <v>#REF!</v>
      </c>
      <c r="H229" s="118" t="e">
        <f>COUNTIF([1]week1!#REF!,$D229)</f>
        <v>#REF!</v>
      </c>
      <c r="I229" s="118" t="e">
        <f>COUNTIF('[1]week 2'!#REF!,$D229)</f>
        <v>#REF!</v>
      </c>
      <c r="J229" s="118" t="e">
        <f>COUNTIF([1]week3!#REF!,$D229)</f>
        <v>#REF!</v>
      </c>
      <c r="K229" s="118" t="e">
        <f>COUNTIF([1]week4!#REF!,$D229)</f>
        <v>#REF!</v>
      </c>
      <c r="L229" s="118" t="e">
        <f>COUNTIF([1]week5!#REF!,$D229)</f>
        <v>#REF!</v>
      </c>
      <c r="M229" s="118" t="e">
        <f>COUNTIF([1]week6!#REF!,$D229)</f>
        <v>#REF!</v>
      </c>
      <c r="N229" s="118" t="e">
        <f>COUNTIF([1]week7!#REF!,$D229)</f>
        <v>#REF!</v>
      </c>
      <c r="O229" s="118" t="e">
        <f>COUNTIF([1]week8!#REF!,$D229)</f>
        <v>#REF!</v>
      </c>
      <c r="P229" s="118" t="e">
        <f>COUNTIF([1]week9!#REF!,$D229)</f>
        <v>#REF!</v>
      </c>
      <c r="Q229" s="118" t="e">
        <f>COUNTIF([1]week10!#REF!,$D229)</f>
        <v>#REF!</v>
      </c>
      <c r="R229" s="118" t="e">
        <f>COUNTIF([1]week11!#REF!,$D229)</f>
        <v>#REF!</v>
      </c>
      <c r="S229" s="118" t="e">
        <f>COUNTIF([1]week12!#REF!,$D229)</f>
        <v>#REF!</v>
      </c>
      <c r="T229" s="118" t="e">
        <f>COUNTIF([1]week13!#REF!,$D229)</f>
        <v>#REF!</v>
      </c>
      <c r="U229" s="118" t="e">
        <f>COUNTIF([1]week14!#REF!,$D229)</f>
        <v>#REF!</v>
      </c>
      <c r="V229" s="118" t="e">
        <f>COUNTIF([1]week15!#REF!,$D229)</f>
        <v>#REF!</v>
      </c>
      <c r="Y229" s="124" t="e">
        <f t="shared" si="14"/>
        <v>#VALUE!</v>
      </c>
      <c r="Z229" s="124" t="e">
        <f>SUMIF([1]week1!$F$1:$F$1000,$D229,[1]week1!$J$1:$J$1000)</f>
        <v>#VALUE!</v>
      </c>
      <c r="AA229" s="124" t="e">
        <f>SUMIF('[1]week 2'!$F$1:$F$936,$D229,'[1]week 2'!$J$1:$J$936)</f>
        <v>#VALUE!</v>
      </c>
      <c r="AB229" s="124" t="e">
        <f>SUMIF([1]week3!$F$1:$F$1000,$D229,[1]week3!$J$1:$J$1000)</f>
        <v>#VALUE!</v>
      </c>
      <c r="AC229" s="124" t="e">
        <f>SUMIF([1]week4!$F$1:$F$1000,$D229,[1]week4!$J$1:$J$1000)</f>
        <v>#VALUE!</v>
      </c>
      <c r="AD229" s="124" t="e">
        <f>SUMIF([1]week5!$F$1:$F$1000,$D229,[1]week5!$J$1:$J$1000)</f>
        <v>#VALUE!</v>
      </c>
      <c r="AE229" s="135" t="e">
        <f>SUMIF([1]week7!$F$1:$F$1000,$D229,[1]week7!$J$1:$J$1000)</f>
        <v>#VALUE!</v>
      </c>
      <c r="AF229" s="124" t="e">
        <f>SUMIF([1]week6!$F$1:$F$1000,$D229,[1]week6!$J$1:$J$1000)</f>
        <v>#VALUE!</v>
      </c>
      <c r="AG229" s="124" t="e">
        <f>SUMIF([1]week8!$F$1:$F$1000,$D229,[1]week8!$J$1:$J$1000)</f>
        <v>#VALUE!</v>
      </c>
      <c r="AH229" s="124" t="e">
        <f>SUMIF([1]week9!$F$1:$F$1000,$D229,[1]week9!$J$1:$J$1000)</f>
        <v>#VALUE!</v>
      </c>
      <c r="AI229" s="124" t="e">
        <f>SUMIF([1]week10!$F$1:$F$1000,$D229,[1]week10!$J$1:$J$1000)</f>
        <v>#VALUE!</v>
      </c>
      <c r="AJ229" s="124" t="e">
        <f>SUMIF([1]week11!$F$1:$F$1000,$D229,[1]week11!$J$1:$J$1000)</f>
        <v>#VALUE!</v>
      </c>
      <c r="AK229" s="124" t="e">
        <f>SUMIF([1]week12!$F$1:$F$1000,$D229,[1]week12!$J$1:$J$1000)</f>
        <v>#VALUE!</v>
      </c>
      <c r="AL229" s="124" t="e">
        <f>SUMIF([1]week13!$F$1:$F$1000,$D229,[1]week13!$J$1:$J$1000)</f>
        <v>#VALUE!</v>
      </c>
      <c r="AM229" s="124" t="e">
        <f>SUMIF([1]week14!$F$1:$F$1000,$D229,[1]week14!$J$1:$J$1000)</f>
        <v>#VALUE!</v>
      </c>
      <c r="AN229" s="124" t="e">
        <f>SUMIF([1]week15!$F$1:$F$1000,$D229,[1]week15!$J$1:$J$1000)</f>
        <v>#VALUE!</v>
      </c>
      <c r="AP229" s="136" t="e">
        <f t="shared" si="15"/>
        <v>#VALUE!</v>
      </c>
      <c r="AQ229" s="124" t="e">
        <f>SUMIF([1]week1!$F$1:$F$1000,$D229,[1]week1!$I$1:$I$1000)</f>
        <v>#VALUE!</v>
      </c>
      <c r="AR229" s="124" t="e">
        <f>SUMIF('[1]week 2'!$F$1:$F$936,$D229,'[1]week 2'!$I$1:$I$936)</f>
        <v>#VALUE!</v>
      </c>
      <c r="AS229" s="124" t="e">
        <f>SUMIF([1]week3!$F$1:$F$1000,$D229,[1]week3!$I$1:$I$1000)</f>
        <v>#VALUE!</v>
      </c>
      <c r="AT229" s="124" t="e">
        <f>SUMIF([1]week4!$F$1:$F$1000,$D229,[1]week4!$I$1:$I$1000)</f>
        <v>#VALUE!</v>
      </c>
      <c r="AU229" s="124" t="e">
        <f>SUMIF([1]week5!$F$1:$F$1000,$D229,[1]week5!$I$1:$I$1000)</f>
        <v>#VALUE!</v>
      </c>
      <c r="AV229" s="135" t="e">
        <f>SUMIF([1]week7!$F$1:$F$1000,$D229,[1]week7!$I$1:$I$1000)</f>
        <v>#VALUE!</v>
      </c>
      <c r="AW229" s="124" t="e">
        <f>SUMIF([1]week6!$F$1:$F$1000,$D229,[1]week6!$I$1:$I$1000)</f>
        <v>#VALUE!</v>
      </c>
      <c r="AX229" s="124" t="e">
        <f>SUMIF([1]week8!$F$1:$F$1000,$D229,[1]week8!$I$1:$I$1000)</f>
        <v>#VALUE!</v>
      </c>
      <c r="AY229" s="124" t="e">
        <f>SUMIF([1]week9!$F$1:$F$1000,$D229,[1]week9!$I$1:$I$1000)</f>
        <v>#VALUE!</v>
      </c>
      <c r="AZ229" s="124" t="e">
        <f>SUMIF([1]week10!$F$1:$F$1000,$D229,[1]week10!$I$1:$I$1000)</f>
        <v>#VALUE!</v>
      </c>
      <c r="BA229" s="124" t="e">
        <f>SUMIF([1]week11!$F$1:$F$1000,$D229,[1]week11!$I$1:$I$1000)</f>
        <v>#VALUE!</v>
      </c>
      <c r="BB229" s="124" t="e">
        <f>SUMIF([1]week12!$F$1:$F$1000,$D229,[1]week12!$I$1:$I$1000)</f>
        <v>#VALUE!</v>
      </c>
      <c r="BC229" s="124" t="e">
        <f>SUMIF([1]week13!$F$1:$F$1000,$D229,[1]week13!$I$1:$I$1000)</f>
        <v>#VALUE!</v>
      </c>
      <c r="BD229" s="124" t="e">
        <f>SUMIF([1]week14!$F$1:$F$1000,$D229,[1]week14!$I$1:$I$1000)</f>
        <v>#VALUE!</v>
      </c>
      <c r="BE229" s="124" t="e">
        <f>SUMIF([1]week15!$F$1:$F$1000,$D229,[1]week15!$I$1:$I$1000)</f>
        <v>#VALUE!</v>
      </c>
    </row>
    <row r="230" spans="1:57" ht="13.5" customHeight="1">
      <c r="A230" t="s">
        <v>12</v>
      </c>
      <c r="B230" s="137" t="s">
        <v>232</v>
      </c>
      <c r="C230" s="118">
        <v>2</v>
      </c>
      <c r="D230" s="137"/>
      <c r="E230" s="120" t="s">
        <v>112</v>
      </c>
      <c r="F230" s="121" t="e">
        <f t="shared" si="13"/>
        <v>#REF!</v>
      </c>
      <c r="H230" s="118" t="e">
        <f>COUNTIF([1]week1!#REF!,$D230)</f>
        <v>#REF!</v>
      </c>
      <c r="I230" s="118" t="e">
        <f>COUNTIF('[1]week 2'!#REF!,$D230)</f>
        <v>#REF!</v>
      </c>
      <c r="J230" s="118" t="e">
        <f>COUNTIF([1]week3!#REF!,$D230)</f>
        <v>#REF!</v>
      </c>
      <c r="K230" s="118" t="e">
        <f>COUNTIF([1]week4!#REF!,$D230)</f>
        <v>#REF!</v>
      </c>
      <c r="L230" s="118" t="e">
        <f>COUNTIF([1]week5!#REF!,$D230)</f>
        <v>#REF!</v>
      </c>
      <c r="M230" s="118" t="e">
        <f>COUNTIF([1]week6!#REF!,$D230)</f>
        <v>#REF!</v>
      </c>
      <c r="N230" s="118" t="e">
        <f>COUNTIF([1]week7!#REF!,$D230)</f>
        <v>#REF!</v>
      </c>
      <c r="O230" s="118" t="e">
        <f>COUNTIF([1]week8!#REF!,$D230)</f>
        <v>#REF!</v>
      </c>
      <c r="P230" s="118" t="e">
        <f>COUNTIF([1]week9!#REF!,$D230)</f>
        <v>#REF!</v>
      </c>
      <c r="Q230" s="118" t="e">
        <f>COUNTIF([1]week10!#REF!,$D230)</f>
        <v>#REF!</v>
      </c>
      <c r="R230" s="118" t="e">
        <f>COUNTIF([1]week11!#REF!,$D230)</f>
        <v>#REF!</v>
      </c>
      <c r="S230" s="118" t="e">
        <f>COUNTIF([1]week12!#REF!,$D230)</f>
        <v>#REF!</v>
      </c>
      <c r="T230" s="118" t="e">
        <f>COUNTIF([1]week13!#REF!,$D230)</f>
        <v>#REF!</v>
      </c>
      <c r="U230" s="118" t="e">
        <f>COUNTIF([1]week14!#REF!,$D230)</f>
        <v>#REF!</v>
      </c>
      <c r="V230" s="118" t="e">
        <f>COUNTIF([1]week15!#REF!,$D230)</f>
        <v>#REF!</v>
      </c>
      <c r="Y230" s="124" t="e">
        <f t="shared" si="14"/>
        <v>#VALUE!</v>
      </c>
      <c r="Z230" s="124" t="e">
        <f>SUMIF([1]week1!$F$1:$F$1000,$D230,[1]week1!$J$1:$J$1000)</f>
        <v>#VALUE!</v>
      </c>
      <c r="AA230" s="124" t="e">
        <f>SUMIF('[1]week 2'!$F$1:$F$936,$D230,'[1]week 2'!$J$1:$J$936)</f>
        <v>#VALUE!</v>
      </c>
      <c r="AB230" s="124" t="e">
        <f>SUMIF([1]week3!$F$1:$F$1000,$D230,[1]week3!$J$1:$J$1000)</f>
        <v>#VALUE!</v>
      </c>
      <c r="AC230" s="124" t="e">
        <f>SUMIF([1]week4!$F$1:$F$1000,$D230,[1]week4!$J$1:$J$1000)</f>
        <v>#VALUE!</v>
      </c>
      <c r="AD230" s="124" t="e">
        <f>SUMIF([1]week5!$F$1:$F$1000,$D230,[1]week5!$J$1:$J$1000)</f>
        <v>#VALUE!</v>
      </c>
      <c r="AE230" s="135" t="e">
        <f>SUMIF([1]week7!$F$1:$F$1000,$D230,[1]week7!$J$1:$J$1000)</f>
        <v>#VALUE!</v>
      </c>
      <c r="AF230" s="124" t="e">
        <f>SUMIF([1]week6!$F$1:$F$1000,$D230,[1]week6!$J$1:$J$1000)</f>
        <v>#VALUE!</v>
      </c>
      <c r="AG230" s="124" t="e">
        <f>SUMIF([1]week8!$F$1:$F$1000,$D230,[1]week8!$J$1:$J$1000)</f>
        <v>#VALUE!</v>
      </c>
      <c r="AH230" s="124" t="e">
        <f>SUMIF([1]week9!$F$1:$F$1000,$D230,[1]week9!$J$1:$J$1000)</f>
        <v>#VALUE!</v>
      </c>
      <c r="AI230" s="124" t="e">
        <f>SUMIF([1]week10!$F$1:$F$1000,$D230,[1]week10!$J$1:$J$1000)</f>
        <v>#VALUE!</v>
      </c>
      <c r="AJ230" s="124" t="e">
        <f>SUMIF([1]week11!$F$1:$F$1000,$D230,[1]week11!$J$1:$J$1000)</f>
        <v>#VALUE!</v>
      </c>
      <c r="AK230" s="124" t="e">
        <f>SUMIF([1]week12!$F$1:$F$1000,$D230,[1]week12!$J$1:$J$1000)</f>
        <v>#VALUE!</v>
      </c>
      <c r="AL230" s="124" t="e">
        <f>SUMIF([1]week13!$F$1:$F$1000,$D230,[1]week13!$J$1:$J$1000)</f>
        <v>#VALUE!</v>
      </c>
      <c r="AM230" s="124" t="e">
        <f>SUMIF([1]week14!$F$1:$F$1000,$D230,[1]week14!$J$1:$J$1000)</f>
        <v>#VALUE!</v>
      </c>
      <c r="AN230" s="124" t="e">
        <f>SUMIF([1]week15!$F$1:$F$1000,$D230,[1]week15!$J$1:$J$1000)</f>
        <v>#VALUE!</v>
      </c>
      <c r="AP230" s="136" t="e">
        <f t="shared" si="15"/>
        <v>#VALUE!</v>
      </c>
      <c r="AQ230" s="124" t="e">
        <f>SUMIF([1]week1!$F$1:$F$1000,$D230,[1]week1!$I$1:$I$1000)</f>
        <v>#VALUE!</v>
      </c>
      <c r="AR230" s="124" t="e">
        <f>SUMIF('[1]week 2'!$F$1:$F$936,$D230,'[1]week 2'!$I$1:$I$936)</f>
        <v>#VALUE!</v>
      </c>
      <c r="AS230" s="124" t="e">
        <f>SUMIF([1]week3!$F$1:$F$1000,$D230,[1]week3!$I$1:$I$1000)</f>
        <v>#VALUE!</v>
      </c>
      <c r="AT230" s="124" t="e">
        <f>SUMIF([1]week4!$F$1:$F$1000,$D230,[1]week4!$I$1:$I$1000)</f>
        <v>#VALUE!</v>
      </c>
      <c r="AU230" s="124" t="e">
        <f>SUMIF([1]week5!$F$1:$F$1000,$D230,[1]week5!$I$1:$I$1000)</f>
        <v>#VALUE!</v>
      </c>
      <c r="AV230" s="135" t="e">
        <f>SUMIF([1]week7!$F$1:$F$1000,$D230,[1]week7!$I$1:$I$1000)</f>
        <v>#VALUE!</v>
      </c>
      <c r="AW230" s="124" t="e">
        <f>SUMIF([1]week6!$F$1:$F$1000,$D230,[1]week6!$I$1:$I$1000)</f>
        <v>#VALUE!</v>
      </c>
      <c r="AX230" s="124" t="e">
        <f>SUMIF([1]week8!$F$1:$F$1000,$D230,[1]week8!$I$1:$I$1000)</f>
        <v>#VALUE!</v>
      </c>
      <c r="AY230" s="124" t="e">
        <f>SUMIF([1]week9!$F$1:$F$1000,$D230,[1]week9!$I$1:$I$1000)</f>
        <v>#VALUE!</v>
      </c>
      <c r="AZ230" s="124" t="e">
        <f>SUMIF([1]week10!$F$1:$F$1000,$D230,[1]week10!$I$1:$I$1000)</f>
        <v>#VALUE!</v>
      </c>
      <c r="BA230" s="124" t="e">
        <f>SUMIF([1]week11!$F$1:$F$1000,$D230,[1]week11!$I$1:$I$1000)</f>
        <v>#VALUE!</v>
      </c>
      <c r="BB230" s="124" t="e">
        <f>SUMIF([1]week12!$F$1:$F$1000,$D230,[1]week12!$I$1:$I$1000)</f>
        <v>#VALUE!</v>
      </c>
      <c r="BC230" s="124" t="e">
        <f>SUMIF([1]week13!$F$1:$F$1000,$D230,[1]week13!$I$1:$I$1000)</f>
        <v>#VALUE!</v>
      </c>
      <c r="BD230" s="124" t="e">
        <f>SUMIF([1]week14!$F$1:$F$1000,$D230,[1]week14!$I$1:$I$1000)</f>
        <v>#VALUE!</v>
      </c>
      <c r="BE230" s="124" t="e">
        <f>SUMIF([1]week15!$F$1:$F$1000,$D230,[1]week15!$I$1:$I$1000)</f>
        <v>#VALUE!</v>
      </c>
    </row>
    <row r="231" spans="1:57" ht="13.5" customHeight="1">
      <c r="A231" t="s">
        <v>12</v>
      </c>
      <c r="B231" s="137" t="s">
        <v>232</v>
      </c>
      <c r="C231" s="118">
        <v>3</v>
      </c>
      <c r="D231" s="137"/>
      <c r="E231" s="120" t="s">
        <v>112</v>
      </c>
      <c r="F231" s="121" t="e">
        <f t="shared" si="13"/>
        <v>#REF!</v>
      </c>
      <c r="H231" s="118" t="e">
        <f>COUNTIF([1]week1!#REF!,$D231)</f>
        <v>#REF!</v>
      </c>
      <c r="I231" s="118" t="e">
        <f>COUNTIF('[1]week 2'!#REF!,$D231)</f>
        <v>#REF!</v>
      </c>
      <c r="J231" s="118" t="e">
        <f>COUNTIF([1]week3!#REF!,$D231)</f>
        <v>#REF!</v>
      </c>
      <c r="K231" s="118" t="e">
        <f>COUNTIF([1]week4!#REF!,$D231)</f>
        <v>#REF!</v>
      </c>
      <c r="L231" s="118" t="e">
        <f>COUNTIF([1]week5!#REF!,$D231)</f>
        <v>#REF!</v>
      </c>
      <c r="M231" s="118" t="e">
        <f>COUNTIF([1]week6!#REF!,$D231)</f>
        <v>#REF!</v>
      </c>
      <c r="N231" s="118" t="e">
        <f>COUNTIF([1]week7!#REF!,$D231)</f>
        <v>#REF!</v>
      </c>
      <c r="O231" s="118" t="e">
        <f>COUNTIF([1]week8!#REF!,$D231)</f>
        <v>#REF!</v>
      </c>
      <c r="P231" s="118" t="e">
        <f>COUNTIF([1]week9!#REF!,$D231)</f>
        <v>#REF!</v>
      </c>
      <c r="Q231" s="118" t="e">
        <f>COUNTIF([1]week10!#REF!,$D231)</f>
        <v>#REF!</v>
      </c>
      <c r="R231" s="118" t="e">
        <f>COUNTIF([1]week11!#REF!,$D231)</f>
        <v>#REF!</v>
      </c>
      <c r="S231" s="118" t="e">
        <f>COUNTIF([1]week12!#REF!,$D231)</f>
        <v>#REF!</v>
      </c>
      <c r="T231" s="118" t="e">
        <f>COUNTIF([1]week13!#REF!,$D231)</f>
        <v>#REF!</v>
      </c>
      <c r="U231" s="118" t="e">
        <f>COUNTIF([1]week14!#REF!,$D231)</f>
        <v>#REF!</v>
      </c>
      <c r="V231" s="118" t="e">
        <f>COUNTIF([1]week15!#REF!,$D231)</f>
        <v>#REF!</v>
      </c>
      <c r="Y231" s="124" t="e">
        <f t="shared" si="14"/>
        <v>#VALUE!</v>
      </c>
      <c r="Z231" s="124" t="e">
        <f>SUMIF([1]week1!$F$1:$F$1000,$D231,[1]week1!$J$1:$J$1000)</f>
        <v>#VALUE!</v>
      </c>
      <c r="AA231" s="124" t="e">
        <f>SUMIF('[1]week 2'!$F$1:$F$936,$D231,'[1]week 2'!$J$1:$J$936)</f>
        <v>#VALUE!</v>
      </c>
      <c r="AB231" s="124" t="e">
        <f>SUMIF([1]week3!$F$1:$F$1000,$D231,[1]week3!$J$1:$J$1000)</f>
        <v>#VALUE!</v>
      </c>
      <c r="AC231" s="124" t="e">
        <f>SUMIF([1]week4!$F$1:$F$1000,$D231,[1]week4!$J$1:$J$1000)</f>
        <v>#VALUE!</v>
      </c>
      <c r="AD231" s="124" t="e">
        <f>SUMIF([1]week5!$F$1:$F$1000,$D231,[1]week5!$J$1:$J$1000)</f>
        <v>#VALUE!</v>
      </c>
      <c r="AE231" s="135" t="e">
        <f>SUMIF([1]week7!$F$1:$F$1000,$D231,[1]week7!$J$1:$J$1000)</f>
        <v>#VALUE!</v>
      </c>
      <c r="AF231" s="124" t="e">
        <f>SUMIF([1]week6!$F$1:$F$1000,$D231,[1]week6!$J$1:$J$1000)</f>
        <v>#VALUE!</v>
      </c>
      <c r="AG231" s="124" t="e">
        <f>SUMIF([1]week8!$F$1:$F$1000,$D231,[1]week8!$J$1:$J$1000)</f>
        <v>#VALUE!</v>
      </c>
      <c r="AH231" s="124" t="e">
        <f>SUMIF([1]week9!$F$1:$F$1000,$D231,[1]week9!$J$1:$J$1000)</f>
        <v>#VALUE!</v>
      </c>
      <c r="AI231" s="124" t="e">
        <f>SUMIF([1]week10!$F$1:$F$1000,$D231,[1]week10!$J$1:$J$1000)</f>
        <v>#VALUE!</v>
      </c>
      <c r="AJ231" s="124" t="e">
        <f>SUMIF([1]week11!$F$1:$F$1000,$D231,[1]week11!$J$1:$J$1000)</f>
        <v>#VALUE!</v>
      </c>
      <c r="AK231" s="124" t="e">
        <f>SUMIF([1]week12!$F$1:$F$1000,$D231,[1]week12!$J$1:$J$1000)</f>
        <v>#VALUE!</v>
      </c>
      <c r="AL231" s="124" t="e">
        <f>SUMIF([1]week13!$F$1:$F$1000,$D231,[1]week13!$J$1:$J$1000)</f>
        <v>#VALUE!</v>
      </c>
      <c r="AM231" s="124" t="e">
        <f>SUMIF([1]week14!$F$1:$F$1000,$D231,[1]week14!$J$1:$J$1000)</f>
        <v>#VALUE!</v>
      </c>
      <c r="AN231" s="124" t="e">
        <f>SUMIF([1]week15!$F$1:$F$1000,$D231,[1]week15!$J$1:$J$1000)</f>
        <v>#VALUE!</v>
      </c>
      <c r="AP231" s="136" t="e">
        <f t="shared" si="15"/>
        <v>#VALUE!</v>
      </c>
      <c r="AQ231" s="124" t="e">
        <f>SUMIF([1]week1!$F$1:$F$1000,$D231,[1]week1!$I$1:$I$1000)</f>
        <v>#VALUE!</v>
      </c>
      <c r="AR231" s="124" t="e">
        <f>SUMIF('[1]week 2'!$F$1:$F$936,$D231,'[1]week 2'!$I$1:$I$936)</f>
        <v>#VALUE!</v>
      </c>
      <c r="AS231" s="124" t="e">
        <f>SUMIF([1]week3!$F$1:$F$1000,$D231,[1]week3!$I$1:$I$1000)</f>
        <v>#VALUE!</v>
      </c>
      <c r="AT231" s="124" t="e">
        <f>SUMIF([1]week4!$F$1:$F$1000,$D231,[1]week4!$I$1:$I$1000)</f>
        <v>#VALUE!</v>
      </c>
      <c r="AU231" s="124" t="e">
        <f>SUMIF([1]week5!$F$1:$F$1000,$D231,[1]week5!$I$1:$I$1000)</f>
        <v>#VALUE!</v>
      </c>
      <c r="AV231" s="135" t="e">
        <f>SUMIF([1]week7!$F$1:$F$1000,$D231,[1]week7!$I$1:$I$1000)</f>
        <v>#VALUE!</v>
      </c>
      <c r="AW231" s="124" t="e">
        <f>SUMIF([1]week6!$F$1:$F$1000,$D231,[1]week6!$I$1:$I$1000)</f>
        <v>#VALUE!</v>
      </c>
      <c r="AX231" s="124" t="e">
        <f>SUMIF([1]week8!$F$1:$F$1000,$D231,[1]week8!$I$1:$I$1000)</f>
        <v>#VALUE!</v>
      </c>
      <c r="AY231" s="124" t="e">
        <f>SUMIF([1]week9!$F$1:$F$1000,$D231,[1]week9!$I$1:$I$1000)</f>
        <v>#VALUE!</v>
      </c>
      <c r="AZ231" s="124" t="e">
        <f>SUMIF([1]week10!$F$1:$F$1000,$D231,[1]week10!$I$1:$I$1000)</f>
        <v>#VALUE!</v>
      </c>
      <c r="BA231" s="124" t="e">
        <f>SUMIF([1]week11!$F$1:$F$1000,$D231,[1]week11!$I$1:$I$1000)</f>
        <v>#VALUE!</v>
      </c>
      <c r="BB231" s="124" t="e">
        <f>SUMIF([1]week12!$F$1:$F$1000,$D231,[1]week12!$I$1:$I$1000)</f>
        <v>#VALUE!</v>
      </c>
      <c r="BC231" s="124" t="e">
        <f>SUMIF([1]week13!$F$1:$F$1000,$D231,[1]week13!$I$1:$I$1000)</f>
        <v>#VALUE!</v>
      </c>
      <c r="BD231" s="124" t="e">
        <f>SUMIF([1]week14!$F$1:$F$1000,$D231,[1]week14!$I$1:$I$1000)</f>
        <v>#VALUE!</v>
      </c>
      <c r="BE231" s="124" t="e">
        <f>SUMIF([1]week15!$F$1:$F$1000,$D231,[1]week15!$I$1:$I$1000)</f>
        <v>#VALUE!</v>
      </c>
    </row>
    <row r="232" spans="1:57" ht="13.5" customHeight="1">
      <c r="A232" t="s">
        <v>12</v>
      </c>
      <c r="B232" s="137" t="s">
        <v>232</v>
      </c>
      <c r="C232" s="118">
        <v>4</v>
      </c>
      <c r="D232" s="137"/>
      <c r="E232" s="120" t="s">
        <v>112</v>
      </c>
      <c r="F232" s="121" t="e">
        <f t="shared" si="13"/>
        <v>#REF!</v>
      </c>
      <c r="H232" s="118" t="e">
        <f>COUNTIF([1]week1!#REF!,$D232)</f>
        <v>#REF!</v>
      </c>
      <c r="I232" s="118" t="e">
        <f>COUNTIF('[1]week 2'!#REF!,$D232)</f>
        <v>#REF!</v>
      </c>
      <c r="J232" s="118" t="e">
        <f>COUNTIF([1]week3!#REF!,$D232)</f>
        <v>#REF!</v>
      </c>
      <c r="K232" s="118" t="e">
        <f>COUNTIF([1]week4!#REF!,$D232)</f>
        <v>#REF!</v>
      </c>
      <c r="L232" s="118" t="e">
        <f>COUNTIF([1]week5!#REF!,$D232)</f>
        <v>#REF!</v>
      </c>
      <c r="M232" s="118" t="e">
        <f>COUNTIF([1]week6!#REF!,$D232)</f>
        <v>#REF!</v>
      </c>
      <c r="N232" s="118" t="e">
        <f>COUNTIF([1]week7!#REF!,$D232)</f>
        <v>#REF!</v>
      </c>
      <c r="O232" s="118" t="e">
        <f>COUNTIF([1]week8!#REF!,$D232)</f>
        <v>#REF!</v>
      </c>
      <c r="P232" s="118" t="e">
        <f>COUNTIF([1]week9!#REF!,$D232)</f>
        <v>#REF!</v>
      </c>
      <c r="Q232" s="118" t="e">
        <f>COUNTIF([1]week10!#REF!,$D232)</f>
        <v>#REF!</v>
      </c>
      <c r="R232" s="118" t="e">
        <f>COUNTIF([1]week11!#REF!,$D232)</f>
        <v>#REF!</v>
      </c>
      <c r="S232" s="118" t="e">
        <f>COUNTIF([1]week12!#REF!,$D232)</f>
        <v>#REF!</v>
      </c>
      <c r="T232" s="118" t="e">
        <f>COUNTIF([1]week13!#REF!,$D232)</f>
        <v>#REF!</v>
      </c>
      <c r="U232" s="118" t="e">
        <f>COUNTIF([1]week14!#REF!,$D232)</f>
        <v>#REF!</v>
      </c>
      <c r="V232" s="118" t="e">
        <f>COUNTIF([1]week15!#REF!,$D232)</f>
        <v>#REF!</v>
      </c>
      <c r="Y232" s="124" t="e">
        <f t="shared" si="14"/>
        <v>#VALUE!</v>
      </c>
      <c r="Z232" s="124" t="e">
        <f>SUMIF([1]week1!$F$1:$F$1000,$D232,[1]week1!$J$1:$J$1000)</f>
        <v>#VALUE!</v>
      </c>
      <c r="AA232" s="124" t="e">
        <f>SUMIF('[1]week 2'!$F$1:$F$936,$D232,'[1]week 2'!$J$1:$J$936)</f>
        <v>#VALUE!</v>
      </c>
      <c r="AB232" s="124" t="e">
        <f>SUMIF([1]week3!$F$1:$F$1000,$D232,[1]week3!$J$1:$J$1000)</f>
        <v>#VALUE!</v>
      </c>
      <c r="AC232" s="124" t="e">
        <f>SUMIF([1]week4!$F$1:$F$1000,$D232,[1]week4!$J$1:$J$1000)</f>
        <v>#VALUE!</v>
      </c>
      <c r="AD232" s="124" t="e">
        <f>SUMIF([1]week5!$F$1:$F$1000,$D232,[1]week5!$J$1:$J$1000)</f>
        <v>#VALUE!</v>
      </c>
      <c r="AE232" s="135" t="e">
        <f>SUMIF([1]week7!$F$1:$F$1000,$D232,[1]week7!$J$1:$J$1000)</f>
        <v>#VALUE!</v>
      </c>
      <c r="AF232" s="124" t="e">
        <f>SUMIF([1]week6!$F$1:$F$1000,$D232,[1]week6!$J$1:$J$1000)</f>
        <v>#VALUE!</v>
      </c>
      <c r="AG232" s="124" t="e">
        <f>SUMIF([1]week8!$F$1:$F$1000,$D232,[1]week8!$J$1:$J$1000)</f>
        <v>#VALUE!</v>
      </c>
      <c r="AH232" s="124" t="e">
        <f>SUMIF([1]week9!$F$1:$F$1000,$D232,[1]week9!$J$1:$J$1000)</f>
        <v>#VALUE!</v>
      </c>
      <c r="AI232" s="124" t="e">
        <f>SUMIF([1]week10!$F$1:$F$1000,$D232,[1]week10!$J$1:$J$1000)</f>
        <v>#VALUE!</v>
      </c>
      <c r="AJ232" s="124" t="e">
        <f>SUMIF([1]week11!$F$1:$F$1000,$D232,[1]week11!$J$1:$J$1000)</f>
        <v>#VALUE!</v>
      </c>
      <c r="AK232" s="124" t="e">
        <f>SUMIF([1]week12!$F$1:$F$1000,$D232,[1]week12!$J$1:$J$1000)</f>
        <v>#VALUE!</v>
      </c>
      <c r="AL232" s="124" t="e">
        <f>SUMIF([1]week13!$F$1:$F$1000,$D232,[1]week13!$J$1:$J$1000)</f>
        <v>#VALUE!</v>
      </c>
      <c r="AM232" s="124" t="e">
        <f>SUMIF([1]week14!$F$1:$F$1000,$D232,[1]week14!$J$1:$J$1000)</f>
        <v>#VALUE!</v>
      </c>
      <c r="AN232" s="124" t="e">
        <f>SUMIF([1]week15!$F$1:$F$1000,$D232,[1]week15!$J$1:$J$1000)</f>
        <v>#VALUE!</v>
      </c>
      <c r="AP232" s="136" t="e">
        <f t="shared" si="15"/>
        <v>#VALUE!</v>
      </c>
      <c r="AQ232" s="124" t="e">
        <f>SUMIF([1]week1!$F$1:$F$1000,$D232,[1]week1!$I$1:$I$1000)</f>
        <v>#VALUE!</v>
      </c>
      <c r="AR232" s="124" t="e">
        <f>SUMIF('[1]week 2'!$F$1:$F$936,$D232,'[1]week 2'!$I$1:$I$936)</f>
        <v>#VALUE!</v>
      </c>
      <c r="AS232" s="124" t="e">
        <f>SUMIF([1]week3!$F$1:$F$1000,$D232,[1]week3!$I$1:$I$1000)</f>
        <v>#VALUE!</v>
      </c>
      <c r="AT232" s="124" t="e">
        <f>SUMIF([1]week4!$F$1:$F$1000,$D232,[1]week4!$I$1:$I$1000)</f>
        <v>#VALUE!</v>
      </c>
      <c r="AU232" s="124" t="e">
        <f>SUMIF([1]week5!$F$1:$F$1000,$D232,[1]week5!$I$1:$I$1000)</f>
        <v>#VALUE!</v>
      </c>
      <c r="AV232" s="135" t="e">
        <f>SUMIF([1]week7!$F$1:$F$1000,$D232,[1]week7!$I$1:$I$1000)</f>
        <v>#VALUE!</v>
      </c>
      <c r="AW232" s="124" t="e">
        <f>SUMIF([1]week6!$F$1:$F$1000,$D232,[1]week6!$I$1:$I$1000)</f>
        <v>#VALUE!</v>
      </c>
      <c r="AX232" s="124" t="e">
        <f>SUMIF([1]week8!$F$1:$F$1000,$D232,[1]week8!$I$1:$I$1000)</f>
        <v>#VALUE!</v>
      </c>
      <c r="AY232" s="124" t="e">
        <f>SUMIF([1]week9!$F$1:$F$1000,$D232,[1]week9!$I$1:$I$1000)</f>
        <v>#VALUE!</v>
      </c>
      <c r="AZ232" s="124" t="e">
        <f>SUMIF([1]week10!$F$1:$F$1000,$D232,[1]week10!$I$1:$I$1000)</f>
        <v>#VALUE!</v>
      </c>
      <c r="BA232" s="124" t="e">
        <f>SUMIF([1]week11!$F$1:$F$1000,$D232,[1]week11!$I$1:$I$1000)</f>
        <v>#VALUE!</v>
      </c>
      <c r="BB232" s="124" t="e">
        <f>SUMIF([1]week12!$F$1:$F$1000,$D232,[1]week12!$I$1:$I$1000)</f>
        <v>#VALUE!</v>
      </c>
      <c r="BC232" s="124" t="e">
        <f>SUMIF([1]week13!$F$1:$F$1000,$D232,[1]week13!$I$1:$I$1000)</f>
        <v>#VALUE!</v>
      </c>
      <c r="BD232" s="124" t="e">
        <f>SUMIF([1]week14!$F$1:$F$1000,$D232,[1]week14!$I$1:$I$1000)</f>
        <v>#VALUE!</v>
      </c>
      <c r="BE232" s="124" t="e">
        <f>SUMIF([1]week15!$F$1:$F$1000,$D232,[1]week15!$I$1:$I$1000)</f>
        <v>#VALUE!</v>
      </c>
    </row>
    <row r="233" spans="1:57" ht="13.5" customHeight="1">
      <c r="A233" t="s">
        <v>12</v>
      </c>
      <c r="B233" s="137" t="s">
        <v>232</v>
      </c>
      <c r="C233" s="118">
        <v>5</v>
      </c>
      <c r="D233" s="137"/>
      <c r="E233" s="120" t="s">
        <v>112</v>
      </c>
      <c r="F233" s="121" t="e">
        <f t="shared" si="13"/>
        <v>#REF!</v>
      </c>
      <c r="H233" s="118" t="e">
        <f>COUNTIF([1]week1!#REF!,$D233)</f>
        <v>#REF!</v>
      </c>
      <c r="I233" s="118" t="e">
        <f>COUNTIF('[1]week 2'!#REF!,$D233)</f>
        <v>#REF!</v>
      </c>
      <c r="J233" s="118" t="e">
        <f>COUNTIF([1]week3!#REF!,$D233)</f>
        <v>#REF!</v>
      </c>
      <c r="K233" s="118" t="e">
        <f>COUNTIF([1]week4!#REF!,$D233)</f>
        <v>#REF!</v>
      </c>
      <c r="L233" s="118" t="e">
        <f>COUNTIF([1]week5!#REF!,$D233)</f>
        <v>#REF!</v>
      </c>
      <c r="M233" s="118" t="e">
        <f>COUNTIF([1]week6!#REF!,$D233)</f>
        <v>#REF!</v>
      </c>
      <c r="N233" s="118" t="e">
        <f>COUNTIF([1]week7!#REF!,$D233)</f>
        <v>#REF!</v>
      </c>
      <c r="O233" s="118" t="e">
        <f>COUNTIF([1]week8!#REF!,$D233)</f>
        <v>#REF!</v>
      </c>
      <c r="P233" s="118" t="e">
        <f>COUNTIF([1]week9!#REF!,$D233)</f>
        <v>#REF!</v>
      </c>
      <c r="Q233" s="118" t="e">
        <f>COUNTIF([1]week10!#REF!,$D233)</f>
        <v>#REF!</v>
      </c>
      <c r="R233" s="118" t="e">
        <f>COUNTIF([1]week11!#REF!,$D233)</f>
        <v>#REF!</v>
      </c>
      <c r="S233" s="118" t="e">
        <f>COUNTIF([1]week12!#REF!,$D233)</f>
        <v>#REF!</v>
      </c>
      <c r="T233" s="118" t="e">
        <f>COUNTIF([1]week13!#REF!,$D233)</f>
        <v>#REF!</v>
      </c>
      <c r="U233" s="118" t="e">
        <f>COUNTIF([1]week14!#REF!,$D233)</f>
        <v>#REF!</v>
      </c>
      <c r="V233" s="118" t="e">
        <f>COUNTIF([1]week15!#REF!,$D233)</f>
        <v>#REF!</v>
      </c>
      <c r="Y233" s="124" t="e">
        <f t="shared" si="14"/>
        <v>#VALUE!</v>
      </c>
      <c r="Z233" s="124" t="e">
        <f>SUMIF([1]week1!$F$1:$F$1000,$D233,[1]week1!$J$1:$J$1000)</f>
        <v>#VALUE!</v>
      </c>
      <c r="AA233" s="124" t="e">
        <f>SUMIF('[1]week 2'!$F$1:$F$936,$D233,'[1]week 2'!$J$1:$J$936)</f>
        <v>#VALUE!</v>
      </c>
      <c r="AB233" s="124" t="e">
        <f>SUMIF([1]week3!$F$1:$F$1000,$D233,[1]week3!$J$1:$J$1000)</f>
        <v>#VALUE!</v>
      </c>
      <c r="AC233" s="124" t="e">
        <f>SUMIF([1]week4!$F$1:$F$1000,$D233,[1]week4!$J$1:$J$1000)</f>
        <v>#VALUE!</v>
      </c>
      <c r="AD233" s="124" t="e">
        <f>SUMIF([1]week5!$F$1:$F$1000,$D233,[1]week5!$J$1:$J$1000)</f>
        <v>#VALUE!</v>
      </c>
      <c r="AE233" s="135" t="e">
        <f>SUMIF([1]week7!$F$1:$F$1000,$D233,[1]week7!$J$1:$J$1000)</f>
        <v>#VALUE!</v>
      </c>
      <c r="AF233" s="124" t="e">
        <f>SUMIF([1]week6!$F$1:$F$1000,$D233,[1]week6!$J$1:$J$1000)</f>
        <v>#VALUE!</v>
      </c>
      <c r="AG233" s="124" t="e">
        <f>SUMIF([1]week8!$F$1:$F$1000,$D233,[1]week8!$J$1:$J$1000)</f>
        <v>#VALUE!</v>
      </c>
      <c r="AH233" s="124" t="e">
        <f>SUMIF([1]week9!$F$1:$F$1000,$D233,[1]week9!$J$1:$J$1000)</f>
        <v>#VALUE!</v>
      </c>
      <c r="AI233" s="124" t="e">
        <f>SUMIF([1]week10!$F$1:$F$1000,$D233,[1]week10!$J$1:$J$1000)</f>
        <v>#VALUE!</v>
      </c>
      <c r="AJ233" s="124" t="e">
        <f>SUMIF([1]week11!$F$1:$F$1000,$D233,[1]week11!$J$1:$J$1000)</f>
        <v>#VALUE!</v>
      </c>
      <c r="AK233" s="124" t="e">
        <f>SUMIF([1]week12!$F$1:$F$1000,$D233,[1]week12!$J$1:$J$1000)</f>
        <v>#VALUE!</v>
      </c>
      <c r="AL233" s="124" t="e">
        <f>SUMIF([1]week13!$F$1:$F$1000,$D233,[1]week13!$J$1:$J$1000)</f>
        <v>#VALUE!</v>
      </c>
      <c r="AM233" s="124" t="e">
        <f>SUMIF([1]week14!$F$1:$F$1000,$D233,[1]week14!$J$1:$J$1000)</f>
        <v>#VALUE!</v>
      </c>
      <c r="AN233" s="124" t="e">
        <f>SUMIF([1]week15!$F$1:$F$1000,$D233,[1]week15!$J$1:$J$1000)</f>
        <v>#VALUE!</v>
      </c>
      <c r="AP233" s="136" t="e">
        <f t="shared" si="15"/>
        <v>#VALUE!</v>
      </c>
      <c r="AQ233" s="124" t="e">
        <f>SUMIF([1]week1!$F$1:$F$1000,$D233,[1]week1!$I$1:$I$1000)</f>
        <v>#VALUE!</v>
      </c>
      <c r="AR233" s="124" t="e">
        <f>SUMIF('[1]week 2'!$F$1:$F$936,$D233,'[1]week 2'!$I$1:$I$936)</f>
        <v>#VALUE!</v>
      </c>
      <c r="AS233" s="124" t="e">
        <f>SUMIF([1]week3!$F$1:$F$1000,$D233,[1]week3!$I$1:$I$1000)</f>
        <v>#VALUE!</v>
      </c>
      <c r="AT233" s="124" t="e">
        <f>SUMIF([1]week4!$F$1:$F$1000,$D233,[1]week4!$I$1:$I$1000)</f>
        <v>#VALUE!</v>
      </c>
      <c r="AU233" s="124" t="e">
        <f>SUMIF([1]week5!$F$1:$F$1000,$D233,[1]week5!$I$1:$I$1000)</f>
        <v>#VALUE!</v>
      </c>
      <c r="AV233" s="135" t="e">
        <f>SUMIF([1]week7!$F$1:$F$1000,$D233,[1]week7!$I$1:$I$1000)</f>
        <v>#VALUE!</v>
      </c>
      <c r="AW233" s="124" t="e">
        <f>SUMIF([1]week6!$F$1:$F$1000,$D233,[1]week6!$I$1:$I$1000)</f>
        <v>#VALUE!</v>
      </c>
      <c r="AX233" s="124" t="e">
        <f>SUMIF([1]week8!$F$1:$F$1000,$D233,[1]week8!$I$1:$I$1000)</f>
        <v>#VALUE!</v>
      </c>
      <c r="AY233" s="124" t="e">
        <f>SUMIF([1]week9!$F$1:$F$1000,$D233,[1]week9!$I$1:$I$1000)</f>
        <v>#VALUE!</v>
      </c>
      <c r="AZ233" s="124" t="e">
        <f>SUMIF([1]week10!$F$1:$F$1000,$D233,[1]week10!$I$1:$I$1000)</f>
        <v>#VALUE!</v>
      </c>
      <c r="BA233" s="124" t="e">
        <f>SUMIF([1]week11!$F$1:$F$1000,$D233,[1]week11!$I$1:$I$1000)</f>
        <v>#VALUE!</v>
      </c>
      <c r="BB233" s="124" t="e">
        <f>SUMIF([1]week12!$F$1:$F$1000,$D233,[1]week12!$I$1:$I$1000)</f>
        <v>#VALUE!</v>
      </c>
      <c r="BC233" s="124" t="e">
        <f>SUMIF([1]week13!$F$1:$F$1000,$D233,[1]week13!$I$1:$I$1000)</f>
        <v>#VALUE!</v>
      </c>
      <c r="BD233" s="124" t="e">
        <f>SUMIF([1]week14!$F$1:$F$1000,$D233,[1]week14!$I$1:$I$1000)</f>
        <v>#VALUE!</v>
      </c>
      <c r="BE233" s="124" t="e">
        <f>SUMIF([1]week15!$F$1:$F$1000,$D233,[1]week15!$I$1:$I$1000)</f>
        <v>#VALUE!</v>
      </c>
    </row>
    <row r="234" spans="1:57" ht="13.5" customHeight="1">
      <c r="A234" t="s">
        <v>12</v>
      </c>
      <c r="B234" s="137" t="s">
        <v>232</v>
      </c>
      <c r="C234" s="118">
        <v>6</v>
      </c>
      <c r="D234" s="137"/>
      <c r="E234" s="120" t="s">
        <v>112</v>
      </c>
      <c r="F234" s="121" t="e">
        <f t="shared" si="13"/>
        <v>#REF!</v>
      </c>
      <c r="H234" s="118" t="e">
        <f>COUNTIF([1]week1!#REF!,$D234)</f>
        <v>#REF!</v>
      </c>
      <c r="I234" s="118" t="e">
        <f>COUNTIF('[1]week 2'!#REF!,$D234)</f>
        <v>#REF!</v>
      </c>
      <c r="J234" s="118" t="e">
        <f>COUNTIF([1]week3!#REF!,$D234)</f>
        <v>#REF!</v>
      </c>
      <c r="K234" s="118" t="e">
        <f>COUNTIF([1]week4!#REF!,$D234)</f>
        <v>#REF!</v>
      </c>
      <c r="L234" s="118" t="e">
        <f>COUNTIF([1]week5!#REF!,$D234)</f>
        <v>#REF!</v>
      </c>
      <c r="M234" s="118" t="e">
        <f>COUNTIF([1]week6!#REF!,$D234)</f>
        <v>#REF!</v>
      </c>
      <c r="N234" s="118" t="e">
        <f>COUNTIF([1]week7!#REF!,$D234)</f>
        <v>#REF!</v>
      </c>
      <c r="O234" s="118" t="e">
        <f>COUNTIF([1]week8!#REF!,$D234)</f>
        <v>#REF!</v>
      </c>
      <c r="P234" s="118" t="e">
        <f>COUNTIF([1]week9!#REF!,$D234)</f>
        <v>#REF!</v>
      </c>
      <c r="Q234" s="118" t="e">
        <f>COUNTIF([1]week10!#REF!,$D234)</f>
        <v>#REF!</v>
      </c>
      <c r="R234" s="118" t="e">
        <f>COUNTIF([1]week11!#REF!,$D234)</f>
        <v>#REF!</v>
      </c>
      <c r="S234" s="118" t="e">
        <f>COUNTIF([1]week12!#REF!,$D234)</f>
        <v>#REF!</v>
      </c>
      <c r="T234" s="118" t="e">
        <f>COUNTIF([1]week13!#REF!,$D234)</f>
        <v>#REF!</v>
      </c>
      <c r="U234" s="118" t="e">
        <f>COUNTIF([1]week14!#REF!,$D234)</f>
        <v>#REF!</v>
      </c>
      <c r="V234" s="118" t="e">
        <f>COUNTIF([1]week15!#REF!,$D234)</f>
        <v>#REF!</v>
      </c>
      <c r="Y234" s="124" t="e">
        <f t="shared" si="14"/>
        <v>#VALUE!</v>
      </c>
      <c r="Z234" s="124" t="e">
        <f>SUMIF([1]week1!$F$1:$F$1000,$D234,[1]week1!$J$1:$J$1000)</f>
        <v>#VALUE!</v>
      </c>
      <c r="AA234" s="124" t="e">
        <f>SUMIF('[1]week 2'!$F$1:$F$936,$D234,'[1]week 2'!$J$1:$J$936)</f>
        <v>#VALUE!</v>
      </c>
      <c r="AB234" s="124" t="e">
        <f>SUMIF([1]week3!$F$1:$F$1000,$D234,[1]week3!$J$1:$J$1000)</f>
        <v>#VALUE!</v>
      </c>
      <c r="AC234" s="124" t="e">
        <f>SUMIF([1]week4!$F$1:$F$1000,$D234,[1]week4!$J$1:$J$1000)</f>
        <v>#VALUE!</v>
      </c>
      <c r="AD234" s="124" t="e">
        <f>SUMIF([1]week5!$F$1:$F$1000,$D234,[1]week5!$J$1:$J$1000)</f>
        <v>#VALUE!</v>
      </c>
      <c r="AE234" s="135" t="e">
        <f>SUMIF([1]week7!$F$1:$F$1000,$D234,[1]week7!$J$1:$J$1000)</f>
        <v>#VALUE!</v>
      </c>
      <c r="AF234" s="124" t="e">
        <f>SUMIF([1]week6!$F$1:$F$1000,$D234,[1]week6!$J$1:$J$1000)</f>
        <v>#VALUE!</v>
      </c>
      <c r="AG234" s="124" t="e">
        <f>SUMIF([1]week8!$F$1:$F$1000,$D234,[1]week8!$J$1:$J$1000)</f>
        <v>#VALUE!</v>
      </c>
      <c r="AH234" s="124" t="e">
        <f>SUMIF([1]week9!$F$1:$F$1000,$D234,[1]week9!$J$1:$J$1000)</f>
        <v>#VALUE!</v>
      </c>
      <c r="AI234" s="124" t="e">
        <f>SUMIF([1]week10!$F$1:$F$1000,$D234,[1]week10!$J$1:$J$1000)</f>
        <v>#VALUE!</v>
      </c>
      <c r="AJ234" s="124" t="e">
        <f>SUMIF([1]week11!$F$1:$F$1000,$D234,[1]week11!$J$1:$J$1000)</f>
        <v>#VALUE!</v>
      </c>
      <c r="AK234" s="124" t="e">
        <f>SUMIF([1]week12!$F$1:$F$1000,$D234,[1]week12!$J$1:$J$1000)</f>
        <v>#VALUE!</v>
      </c>
      <c r="AL234" s="124" t="e">
        <f>SUMIF([1]week13!$F$1:$F$1000,$D234,[1]week13!$J$1:$J$1000)</f>
        <v>#VALUE!</v>
      </c>
      <c r="AM234" s="124" t="e">
        <f>SUMIF([1]week14!$F$1:$F$1000,$D234,[1]week14!$J$1:$J$1000)</f>
        <v>#VALUE!</v>
      </c>
      <c r="AN234" s="124" t="e">
        <f>SUMIF([1]week15!$F$1:$F$1000,$D234,[1]week15!$J$1:$J$1000)</f>
        <v>#VALUE!</v>
      </c>
      <c r="AP234" s="136" t="e">
        <f t="shared" si="15"/>
        <v>#VALUE!</v>
      </c>
      <c r="AQ234" s="124" t="e">
        <f>SUMIF([1]week1!$F$1:$F$1000,$D234,[1]week1!$I$1:$I$1000)</f>
        <v>#VALUE!</v>
      </c>
      <c r="AR234" s="124" t="e">
        <f>SUMIF('[1]week 2'!$F$1:$F$936,$D234,'[1]week 2'!$I$1:$I$936)</f>
        <v>#VALUE!</v>
      </c>
      <c r="AS234" s="124" t="e">
        <f>SUMIF([1]week3!$F$1:$F$1000,$D234,[1]week3!$I$1:$I$1000)</f>
        <v>#VALUE!</v>
      </c>
      <c r="AT234" s="124" t="e">
        <f>SUMIF([1]week4!$F$1:$F$1000,$D234,[1]week4!$I$1:$I$1000)</f>
        <v>#VALUE!</v>
      </c>
      <c r="AU234" s="124" t="e">
        <f>SUMIF([1]week5!$F$1:$F$1000,$D234,[1]week5!$I$1:$I$1000)</f>
        <v>#VALUE!</v>
      </c>
      <c r="AV234" s="135" t="e">
        <f>SUMIF([1]week7!$F$1:$F$1000,$D234,[1]week7!$I$1:$I$1000)</f>
        <v>#VALUE!</v>
      </c>
      <c r="AW234" s="124" t="e">
        <f>SUMIF([1]week6!$F$1:$F$1000,$D234,[1]week6!$I$1:$I$1000)</f>
        <v>#VALUE!</v>
      </c>
      <c r="AX234" s="124" t="e">
        <f>SUMIF([1]week8!$F$1:$F$1000,$D234,[1]week8!$I$1:$I$1000)</f>
        <v>#VALUE!</v>
      </c>
      <c r="AY234" s="124" t="e">
        <f>SUMIF([1]week9!$F$1:$F$1000,$D234,[1]week9!$I$1:$I$1000)</f>
        <v>#VALUE!</v>
      </c>
      <c r="AZ234" s="124" t="e">
        <f>SUMIF([1]week10!$F$1:$F$1000,$D234,[1]week10!$I$1:$I$1000)</f>
        <v>#VALUE!</v>
      </c>
      <c r="BA234" s="124" t="e">
        <f>SUMIF([1]week11!$F$1:$F$1000,$D234,[1]week11!$I$1:$I$1000)</f>
        <v>#VALUE!</v>
      </c>
      <c r="BB234" s="124" t="e">
        <f>SUMIF([1]week12!$F$1:$F$1000,$D234,[1]week12!$I$1:$I$1000)</f>
        <v>#VALUE!</v>
      </c>
      <c r="BC234" s="124" t="e">
        <f>SUMIF([1]week13!$F$1:$F$1000,$D234,[1]week13!$I$1:$I$1000)</f>
        <v>#VALUE!</v>
      </c>
      <c r="BD234" s="124" t="e">
        <f>SUMIF([1]week14!$F$1:$F$1000,$D234,[1]week14!$I$1:$I$1000)</f>
        <v>#VALUE!</v>
      </c>
      <c r="BE234" s="124" t="e">
        <f>SUMIF([1]week15!$F$1:$F$1000,$D234,[1]week15!$I$1:$I$1000)</f>
        <v>#VALUE!</v>
      </c>
    </row>
    <row r="235" spans="1:57" ht="13.5" customHeight="1">
      <c r="A235" t="s">
        <v>12</v>
      </c>
      <c r="B235" s="137" t="s">
        <v>232</v>
      </c>
      <c r="C235" s="118">
        <v>7</v>
      </c>
      <c r="D235" s="137"/>
      <c r="E235" s="120" t="s">
        <v>112</v>
      </c>
      <c r="F235" s="121" t="e">
        <f t="shared" si="13"/>
        <v>#REF!</v>
      </c>
      <c r="H235" s="118" t="e">
        <f>COUNTIF([1]week1!#REF!,$D235)</f>
        <v>#REF!</v>
      </c>
      <c r="I235" s="118" t="e">
        <f>COUNTIF('[1]week 2'!#REF!,$D235)</f>
        <v>#REF!</v>
      </c>
      <c r="J235" s="118" t="e">
        <f>COUNTIF([1]week3!#REF!,$D235)</f>
        <v>#REF!</v>
      </c>
      <c r="K235" s="118" t="e">
        <f>COUNTIF([1]week4!#REF!,$D235)</f>
        <v>#REF!</v>
      </c>
      <c r="L235" s="118" t="e">
        <f>COUNTIF([1]week5!#REF!,$D235)</f>
        <v>#REF!</v>
      </c>
      <c r="M235" s="118" t="e">
        <f>COUNTIF([1]week6!#REF!,$D235)</f>
        <v>#REF!</v>
      </c>
      <c r="N235" s="118" t="e">
        <f>COUNTIF([1]week7!#REF!,$D235)</f>
        <v>#REF!</v>
      </c>
      <c r="O235" s="118" t="e">
        <f>COUNTIF([1]week8!#REF!,$D235)</f>
        <v>#REF!</v>
      </c>
      <c r="P235" s="118" t="e">
        <f>COUNTIF([1]week9!#REF!,$D235)</f>
        <v>#REF!</v>
      </c>
      <c r="Q235" s="118" t="e">
        <f>COUNTIF([1]week10!#REF!,$D235)</f>
        <v>#REF!</v>
      </c>
      <c r="R235" s="118" t="e">
        <f>COUNTIF([1]week11!#REF!,$D235)</f>
        <v>#REF!</v>
      </c>
      <c r="S235" s="118" t="e">
        <f>COUNTIF([1]week12!#REF!,$D235)</f>
        <v>#REF!</v>
      </c>
      <c r="T235" s="118" t="e">
        <f>COUNTIF([1]week13!#REF!,$D235)</f>
        <v>#REF!</v>
      </c>
      <c r="U235" s="118" t="e">
        <f>COUNTIF([1]week14!#REF!,$D235)</f>
        <v>#REF!</v>
      </c>
      <c r="V235" s="118" t="e">
        <f>COUNTIF([1]week15!#REF!,$D235)</f>
        <v>#REF!</v>
      </c>
      <c r="Y235" s="124" t="e">
        <f t="shared" si="14"/>
        <v>#VALUE!</v>
      </c>
      <c r="Z235" s="124" t="e">
        <f>SUMIF([1]week1!$F$1:$F$1000,$D235,[1]week1!$J$1:$J$1000)</f>
        <v>#VALUE!</v>
      </c>
      <c r="AA235" s="124" t="e">
        <f>SUMIF('[1]week 2'!$F$1:$F$936,$D235,'[1]week 2'!$J$1:$J$936)</f>
        <v>#VALUE!</v>
      </c>
      <c r="AB235" s="124" t="e">
        <f>SUMIF([1]week3!$F$1:$F$1000,$D235,[1]week3!$J$1:$J$1000)</f>
        <v>#VALUE!</v>
      </c>
      <c r="AC235" s="124" t="e">
        <f>SUMIF([1]week4!$F$1:$F$1000,$D235,[1]week4!$J$1:$J$1000)</f>
        <v>#VALUE!</v>
      </c>
      <c r="AD235" s="124" t="e">
        <f>SUMIF([1]week5!$F$1:$F$1000,$D235,[1]week5!$J$1:$J$1000)</f>
        <v>#VALUE!</v>
      </c>
      <c r="AE235" s="135" t="e">
        <f>SUMIF([1]week7!$F$1:$F$1000,$D235,[1]week7!$J$1:$J$1000)</f>
        <v>#VALUE!</v>
      </c>
      <c r="AF235" s="124" t="e">
        <f>SUMIF([1]week6!$F$1:$F$1000,$D235,[1]week6!$J$1:$J$1000)</f>
        <v>#VALUE!</v>
      </c>
      <c r="AG235" s="124" t="e">
        <f>SUMIF([1]week8!$F$1:$F$1000,$D235,[1]week8!$J$1:$J$1000)</f>
        <v>#VALUE!</v>
      </c>
      <c r="AH235" s="124" t="e">
        <f>SUMIF([1]week9!$F$1:$F$1000,$D235,[1]week9!$J$1:$J$1000)</f>
        <v>#VALUE!</v>
      </c>
      <c r="AI235" s="124" t="e">
        <f>SUMIF([1]week10!$F$1:$F$1000,$D235,[1]week10!$J$1:$J$1000)</f>
        <v>#VALUE!</v>
      </c>
      <c r="AJ235" s="124" t="e">
        <f>SUMIF([1]week11!$F$1:$F$1000,$D235,[1]week11!$J$1:$J$1000)</f>
        <v>#VALUE!</v>
      </c>
      <c r="AK235" s="124" t="e">
        <f>SUMIF([1]week12!$F$1:$F$1000,$D235,[1]week12!$J$1:$J$1000)</f>
        <v>#VALUE!</v>
      </c>
      <c r="AL235" s="124" t="e">
        <f>SUMIF([1]week13!$F$1:$F$1000,$D235,[1]week13!$J$1:$J$1000)</f>
        <v>#VALUE!</v>
      </c>
      <c r="AM235" s="124" t="e">
        <f>SUMIF([1]week14!$F$1:$F$1000,$D235,[1]week14!$J$1:$J$1000)</f>
        <v>#VALUE!</v>
      </c>
      <c r="AN235" s="124" t="e">
        <f>SUMIF([1]week15!$F$1:$F$1000,$D235,[1]week15!$J$1:$J$1000)</f>
        <v>#VALUE!</v>
      </c>
      <c r="AP235" s="136" t="e">
        <f t="shared" si="15"/>
        <v>#VALUE!</v>
      </c>
      <c r="AQ235" s="124" t="e">
        <f>SUMIF([1]week1!$F$1:$F$1000,$D235,[1]week1!$I$1:$I$1000)</f>
        <v>#VALUE!</v>
      </c>
      <c r="AR235" s="124" t="e">
        <f>SUMIF('[1]week 2'!$F$1:$F$936,$D235,'[1]week 2'!$I$1:$I$936)</f>
        <v>#VALUE!</v>
      </c>
      <c r="AS235" s="124" t="e">
        <f>SUMIF([1]week3!$F$1:$F$1000,$D235,[1]week3!$I$1:$I$1000)</f>
        <v>#VALUE!</v>
      </c>
      <c r="AT235" s="124" t="e">
        <f>SUMIF([1]week4!$F$1:$F$1000,$D235,[1]week4!$I$1:$I$1000)</f>
        <v>#VALUE!</v>
      </c>
      <c r="AU235" s="124" t="e">
        <f>SUMIF([1]week5!$F$1:$F$1000,$D235,[1]week5!$I$1:$I$1000)</f>
        <v>#VALUE!</v>
      </c>
      <c r="AV235" s="135" t="e">
        <f>SUMIF([1]week7!$F$1:$F$1000,$D235,[1]week7!$I$1:$I$1000)</f>
        <v>#VALUE!</v>
      </c>
      <c r="AW235" s="124" t="e">
        <f>SUMIF([1]week6!$F$1:$F$1000,$D235,[1]week6!$I$1:$I$1000)</f>
        <v>#VALUE!</v>
      </c>
      <c r="AX235" s="124" t="e">
        <f>SUMIF([1]week8!$F$1:$F$1000,$D235,[1]week8!$I$1:$I$1000)</f>
        <v>#VALUE!</v>
      </c>
      <c r="AY235" s="124" t="e">
        <f>SUMIF([1]week9!$F$1:$F$1000,$D235,[1]week9!$I$1:$I$1000)</f>
        <v>#VALUE!</v>
      </c>
      <c r="AZ235" s="124" t="e">
        <f>SUMIF([1]week10!$F$1:$F$1000,$D235,[1]week10!$I$1:$I$1000)</f>
        <v>#VALUE!</v>
      </c>
      <c r="BA235" s="124" t="e">
        <f>SUMIF([1]week11!$F$1:$F$1000,$D235,[1]week11!$I$1:$I$1000)</f>
        <v>#VALUE!</v>
      </c>
      <c r="BB235" s="124" t="e">
        <f>SUMIF([1]week12!$F$1:$F$1000,$D235,[1]week12!$I$1:$I$1000)</f>
        <v>#VALUE!</v>
      </c>
      <c r="BC235" s="124" t="e">
        <f>SUMIF([1]week13!$F$1:$F$1000,$D235,[1]week13!$I$1:$I$1000)</f>
        <v>#VALUE!</v>
      </c>
      <c r="BD235" s="124" t="e">
        <f>SUMIF([1]week14!$F$1:$F$1000,$D235,[1]week14!$I$1:$I$1000)</f>
        <v>#VALUE!</v>
      </c>
      <c r="BE235" s="124" t="e">
        <f>SUMIF([1]week15!$F$1:$F$1000,$D235,[1]week15!$I$1:$I$1000)</f>
        <v>#VALUE!</v>
      </c>
    </row>
    <row r="236" spans="1:57" ht="13.5" customHeight="1">
      <c r="A236" t="s">
        <v>12</v>
      </c>
      <c r="B236" s="137" t="s">
        <v>232</v>
      </c>
      <c r="C236" s="118">
        <v>8</v>
      </c>
      <c r="D236" s="137"/>
      <c r="E236" s="120" t="s">
        <v>112</v>
      </c>
      <c r="F236" s="121" t="e">
        <f t="shared" si="13"/>
        <v>#REF!</v>
      </c>
      <c r="H236" s="118" t="e">
        <f>COUNTIF([1]week1!#REF!,$D236)</f>
        <v>#REF!</v>
      </c>
      <c r="I236" s="118" t="e">
        <f>COUNTIF('[1]week 2'!#REF!,$D236)</f>
        <v>#REF!</v>
      </c>
      <c r="J236" s="118" t="e">
        <f>COUNTIF([1]week3!#REF!,$D236)</f>
        <v>#REF!</v>
      </c>
      <c r="K236" s="118" t="e">
        <f>COUNTIF([1]week4!#REF!,$D236)</f>
        <v>#REF!</v>
      </c>
      <c r="L236" s="118" t="e">
        <f>COUNTIF([1]week5!#REF!,$D236)</f>
        <v>#REF!</v>
      </c>
      <c r="M236" s="118" t="e">
        <f>COUNTIF([1]week6!#REF!,$D236)</f>
        <v>#REF!</v>
      </c>
      <c r="N236" s="118" t="e">
        <f>COUNTIF([1]week7!#REF!,$D236)</f>
        <v>#REF!</v>
      </c>
      <c r="O236" s="118" t="e">
        <f>COUNTIF([1]week8!#REF!,$D236)</f>
        <v>#REF!</v>
      </c>
      <c r="P236" s="118" t="e">
        <f>COUNTIF([1]week9!#REF!,$D236)</f>
        <v>#REF!</v>
      </c>
      <c r="Q236" s="118" t="e">
        <f>COUNTIF([1]week10!#REF!,$D236)</f>
        <v>#REF!</v>
      </c>
      <c r="R236" s="118" t="e">
        <f>COUNTIF([1]week11!#REF!,$D236)</f>
        <v>#REF!</v>
      </c>
      <c r="S236" s="118" t="e">
        <f>COUNTIF([1]week12!#REF!,$D236)</f>
        <v>#REF!</v>
      </c>
      <c r="T236" s="118" t="e">
        <f>COUNTIF([1]week13!#REF!,$D236)</f>
        <v>#REF!</v>
      </c>
      <c r="U236" s="118" t="e">
        <f>COUNTIF([1]week14!#REF!,$D236)</f>
        <v>#REF!</v>
      </c>
      <c r="V236" s="118" t="e">
        <f>COUNTIF([1]week15!#REF!,$D236)</f>
        <v>#REF!</v>
      </c>
      <c r="Y236" s="124" t="e">
        <f t="shared" si="14"/>
        <v>#VALUE!</v>
      </c>
      <c r="Z236" s="124" t="e">
        <f>SUMIF([1]week1!$F$1:$F$1000,$D236,[1]week1!$J$1:$J$1000)</f>
        <v>#VALUE!</v>
      </c>
      <c r="AA236" s="124" t="e">
        <f>SUMIF('[1]week 2'!$F$1:$F$936,$D236,'[1]week 2'!$J$1:$J$936)</f>
        <v>#VALUE!</v>
      </c>
      <c r="AB236" s="124" t="e">
        <f>SUMIF([1]week3!$F$1:$F$1000,$D236,[1]week3!$J$1:$J$1000)</f>
        <v>#VALUE!</v>
      </c>
      <c r="AC236" s="124" t="e">
        <f>SUMIF([1]week4!$F$1:$F$1000,$D236,[1]week4!$J$1:$J$1000)</f>
        <v>#VALUE!</v>
      </c>
      <c r="AD236" s="124" t="e">
        <f>SUMIF([1]week5!$F$1:$F$1000,$D236,[1]week5!$J$1:$J$1000)</f>
        <v>#VALUE!</v>
      </c>
      <c r="AE236" s="135" t="e">
        <f>SUMIF([1]week7!$F$1:$F$1000,$D236,[1]week7!$J$1:$J$1000)</f>
        <v>#VALUE!</v>
      </c>
      <c r="AF236" s="124" t="e">
        <f>SUMIF([1]week6!$F$1:$F$1000,$D236,[1]week6!$J$1:$J$1000)</f>
        <v>#VALUE!</v>
      </c>
      <c r="AG236" s="124" t="e">
        <f>SUMIF([1]week8!$F$1:$F$1000,$D236,[1]week8!$J$1:$J$1000)</f>
        <v>#VALUE!</v>
      </c>
      <c r="AH236" s="124" t="e">
        <f>SUMIF([1]week9!$F$1:$F$1000,$D236,[1]week9!$J$1:$J$1000)</f>
        <v>#VALUE!</v>
      </c>
      <c r="AI236" s="124" t="e">
        <f>SUMIF([1]week10!$F$1:$F$1000,$D236,[1]week10!$J$1:$J$1000)</f>
        <v>#VALUE!</v>
      </c>
      <c r="AJ236" s="124" t="e">
        <f>SUMIF([1]week11!$F$1:$F$1000,$D236,[1]week11!$J$1:$J$1000)</f>
        <v>#VALUE!</v>
      </c>
      <c r="AK236" s="124" t="e">
        <f>SUMIF([1]week12!$F$1:$F$1000,$D236,[1]week12!$J$1:$J$1000)</f>
        <v>#VALUE!</v>
      </c>
      <c r="AL236" s="124" t="e">
        <f>SUMIF([1]week13!$F$1:$F$1000,$D236,[1]week13!$J$1:$J$1000)</f>
        <v>#VALUE!</v>
      </c>
      <c r="AM236" s="124" t="e">
        <f>SUMIF([1]week14!$F$1:$F$1000,$D236,[1]week14!$J$1:$J$1000)</f>
        <v>#VALUE!</v>
      </c>
      <c r="AN236" s="124" t="e">
        <f>SUMIF([1]week15!$F$1:$F$1000,$D236,[1]week15!$J$1:$J$1000)</f>
        <v>#VALUE!</v>
      </c>
      <c r="AP236" s="136" t="e">
        <f t="shared" si="15"/>
        <v>#VALUE!</v>
      </c>
      <c r="AQ236" s="124" t="e">
        <f>SUMIF([1]week1!$F$1:$F$1000,$D236,[1]week1!$I$1:$I$1000)</f>
        <v>#VALUE!</v>
      </c>
      <c r="AR236" s="124" t="e">
        <f>SUMIF('[1]week 2'!$F$1:$F$936,$D236,'[1]week 2'!$I$1:$I$936)</f>
        <v>#VALUE!</v>
      </c>
      <c r="AS236" s="124" t="e">
        <f>SUMIF([1]week3!$F$1:$F$1000,$D236,[1]week3!$I$1:$I$1000)</f>
        <v>#VALUE!</v>
      </c>
      <c r="AT236" s="124" t="e">
        <f>SUMIF([1]week4!$F$1:$F$1000,$D236,[1]week4!$I$1:$I$1000)</f>
        <v>#VALUE!</v>
      </c>
      <c r="AU236" s="124" t="e">
        <f>SUMIF([1]week5!$F$1:$F$1000,$D236,[1]week5!$I$1:$I$1000)</f>
        <v>#VALUE!</v>
      </c>
      <c r="AV236" s="135" t="e">
        <f>SUMIF([1]week7!$F$1:$F$1000,$D236,[1]week7!$I$1:$I$1000)</f>
        <v>#VALUE!</v>
      </c>
      <c r="AW236" s="124" t="e">
        <f>SUMIF([1]week6!$F$1:$F$1000,$D236,[1]week6!$I$1:$I$1000)</f>
        <v>#VALUE!</v>
      </c>
      <c r="AX236" s="124" t="e">
        <f>SUMIF([1]week8!$F$1:$F$1000,$D236,[1]week8!$I$1:$I$1000)</f>
        <v>#VALUE!</v>
      </c>
      <c r="AY236" s="124" t="e">
        <f>SUMIF([1]week9!$F$1:$F$1000,$D236,[1]week9!$I$1:$I$1000)</f>
        <v>#VALUE!</v>
      </c>
      <c r="AZ236" s="124" t="e">
        <f>SUMIF([1]week10!$F$1:$F$1000,$D236,[1]week10!$I$1:$I$1000)</f>
        <v>#VALUE!</v>
      </c>
      <c r="BA236" s="124" t="e">
        <f>SUMIF([1]week11!$F$1:$F$1000,$D236,[1]week11!$I$1:$I$1000)</f>
        <v>#VALUE!</v>
      </c>
      <c r="BB236" s="124" t="e">
        <f>SUMIF([1]week12!$F$1:$F$1000,$D236,[1]week12!$I$1:$I$1000)</f>
        <v>#VALUE!</v>
      </c>
      <c r="BC236" s="124" t="e">
        <f>SUMIF([1]week13!$F$1:$F$1000,$D236,[1]week13!$I$1:$I$1000)</f>
        <v>#VALUE!</v>
      </c>
      <c r="BD236" s="124" t="e">
        <f>SUMIF([1]week14!$F$1:$F$1000,$D236,[1]week14!$I$1:$I$1000)</f>
        <v>#VALUE!</v>
      </c>
      <c r="BE236" s="124" t="e">
        <f>SUMIF([1]week15!$F$1:$F$1000,$D236,[1]week15!$I$1:$I$1000)</f>
        <v>#VALUE!</v>
      </c>
    </row>
    <row r="237" spans="1:57" ht="13.5" customHeight="1">
      <c r="A237" t="s">
        <v>12</v>
      </c>
      <c r="B237" s="137" t="s">
        <v>232</v>
      </c>
      <c r="C237" s="118">
        <v>9</v>
      </c>
      <c r="D237" s="137"/>
      <c r="E237" s="120" t="s">
        <v>112</v>
      </c>
      <c r="F237" s="121" t="e">
        <f t="shared" si="13"/>
        <v>#REF!</v>
      </c>
      <c r="H237" s="118" t="e">
        <f>COUNTIF([1]week1!#REF!,$D237)</f>
        <v>#REF!</v>
      </c>
      <c r="I237" s="118" t="e">
        <f>COUNTIF('[1]week 2'!#REF!,$D237)</f>
        <v>#REF!</v>
      </c>
      <c r="J237" s="118" t="e">
        <f>COUNTIF([1]week3!#REF!,$D237)</f>
        <v>#REF!</v>
      </c>
      <c r="K237" s="118" t="e">
        <f>COUNTIF([1]week4!#REF!,$D237)</f>
        <v>#REF!</v>
      </c>
      <c r="L237" s="118" t="e">
        <f>COUNTIF([1]week5!#REF!,$D237)</f>
        <v>#REF!</v>
      </c>
      <c r="M237" s="118" t="e">
        <f>COUNTIF([1]week6!#REF!,$D237)</f>
        <v>#REF!</v>
      </c>
      <c r="N237" s="118" t="e">
        <f>COUNTIF([1]week7!#REF!,$D237)</f>
        <v>#REF!</v>
      </c>
      <c r="O237" s="118" t="e">
        <f>COUNTIF([1]week8!#REF!,$D237)</f>
        <v>#REF!</v>
      </c>
      <c r="P237" s="118" t="e">
        <f>COUNTIF([1]week9!#REF!,$D237)</f>
        <v>#REF!</v>
      </c>
      <c r="Q237" s="118" t="e">
        <f>COUNTIF([1]week10!#REF!,$D237)</f>
        <v>#REF!</v>
      </c>
      <c r="R237" s="118" t="e">
        <f>COUNTIF([1]week11!#REF!,$D237)</f>
        <v>#REF!</v>
      </c>
      <c r="S237" s="118" t="e">
        <f>COUNTIF([1]week12!#REF!,$D237)</f>
        <v>#REF!</v>
      </c>
      <c r="T237" s="118" t="e">
        <f>COUNTIF([1]week13!#REF!,$D237)</f>
        <v>#REF!</v>
      </c>
      <c r="U237" s="118" t="e">
        <f>COUNTIF([1]week14!#REF!,$D237)</f>
        <v>#REF!</v>
      </c>
      <c r="V237" s="118" t="e">
        <f>COUNTIF([1]week15!#REF!,$D237)</f>
        <v>#REF!</v>
      </c>
      <c r="Y237" s="124" t="e">
        <f t="shared" si="14"/>
        <v>#VALUE!</v>
      </c>
      <c r="Z237" s="124" t="e">
        <f>SUMIF([1]week1!$F$1:$F$1000,$D237,[1]week1!$J$1:$J$1000)</f>
        <v>#VALUE!</v>
      </c>
      <c r="AA237" s="124" t="e">
        <f>SUMIF('[1]week 2'!$F$1:$F$936,$D237,'[1]week 2'!$J$1:$J$936)</f>
        <v>#VALUE!</v>
      </c>
      <c r="AB237" s="124" t="e">
        <f>SUMIF([1]week3!$F$1:$F$1000,$D237,[1]week3!$J$1:$J$1000)</f>
        <v>#VALUE!</v>
      </c>
      <c r="AC237" s="124" t="e">
        <f>SUMIF([1]week4!$F$1:$F$1000,$D237,[1]week4!$J$1:$J$1000)</f>
        <v>#VALUE!</v>
      </c>
      <c r="AD237" s="124" t="e">
        <f>SUMIF([1]week5!$F$1:$F$1000,$D237,[1]week5!$J$1:$J$1000)</f>
        <v>#VALUE!</v>
      </c>
      <c r="AE237" s="135" t="e">
        <f>SUMIF([1]week7!$F$1:$F$1000,$D237,[1]week7!$J$1:$J$1000)</f>
        <v>#VALUE!</v>
      </c>
      <c r="AF237" s="124" t="e">
        <f>SUMIF([1]week6!$F$1:$F$1000,$D237,[1]week6!$J$1:$J$1000)</f>
        <v>#VALUE!</v>
      </c>
      <c r="AG237" s="124" t="e">
        <f>SUMIF([1]week8!$F$1:$F$1000,$D237,[1]week8!$J$1:$J$1000)</f>
        <v>#VALUE!</v>
      </c>
      <c r="AH237" s="124" t="e">
        <f>SUMIF([1]week9!$F$1:$F$1000,$D237,[1]week9!$J$1:$J$1000)</f>
        <v>#VALUE!</v>
      </c>
      <c r="AI237" s="124" t="e">
        <f>SUMIF([1]week10!$F$1:$F$1000,$D237,[1]week10!$J$1:$J$1000)</f>
        <v>#VALUE!</v>
      </c>
      <c r="AJ237" s="124" t="e">
        <f>SUMIF([1]week11!$F$1:$F$1000,$D237,[1]week11!$J$1:$J$1000)</f>
        <v>#VALUE!</v>
      </c>
      <c r="AK237" s="124" t="e">
        <f>SUMIF([1]week12!$F$1:$F$1000,$D237,[1]week12!$J$1:$J$1000)</f>
        <v>#VALUE!</v>
      </c>
      <c r="AL237" s="124" t="e">
        <f>SUMIF([1]week13!$F$1:$F$1000,$D237,[1]week13!$J$1:$J$1000)</f>
        <v>#VALUE!</v>
      </c>
      <c r="AM237" s="124" t="e">
        <f>SUMIF([1]week14!$F$1:$F$1000,$D237,[1]week14!$J$1:$J$1000)</f>
        <v>#VALUE!</v>
      </c>
      <c r="AN237" s="124" t="e">
        <f>SUMIF([1]week15!$F$1:$F$1000,$D237,[1]week15!$J$1:$J$1000)</f>
        <v>#VALUE!</v>
      </c>
      <c r="AP237" s="136" t="e">
        <f t="shared" si="15"/>
        <v>#VALUE!</v>
      </c>
      <c r="AQ237" s="124" t="e">
        <f>SUMIF([1]week1!$F$1:$F$1000,$D237,[1]week1!$I$1:$I$1000)</f>
        <v>#VALUE!</v>
      </c>
      <c r="AR237" s="124" t="e">
        <f>SUMIF('[1]week 2'!$F$1:$F$936,$D237,'[1]week 2'!$I$1:$I$936)</f>
        <v>#VALUE!</v>
      </c>
      <c r="AS237" s="124" t="e">
        <f>SUMIF([1]week3!$F$1:$F$1000,$D237,[1]week3!$I$1:$I$1000)</f>
        <v>#VALUE!</v>
      </c>
      <c r="AT237" s="124" t="e">
        <f>SUMIF([1]week4!$F$1:$F$1000,$D237,[1]week4!$I$1:$I$1000)</f>
        <v>#VALUE!</v>
      </c>
      <c r="AU237" s="124" t="e">
        <f>SUMIF([1]week5!$F$1:$F$1000,$D237,[1]week5!$I$1:$I$1000)</f>
        <v>#VALUE!</v>
      </c>
      <c r="AV237" s="135" t="e">
        <f>SUMIF([1]week7!$F$1:$F$1000,$D237,[1]week7!$I$1:$I$1000)</f>
        <v>#VALUE!</v>
      </c>
      <c r="AW237" s="124" t="e">
        <f>SUMIF([1]week6!$F$1:$F$1000,$D237,[1]week6!$I$1:$I$1000)</f>
        <v>#VALUE!</v>
      </c>
      <c r="AX237" s="124" t="e">
        <f>SUMIF([1]week8!$F$1:$F$1000,$D237,[1]week8!$I$1:$I$1000)</f>
        <v>#VALUE!</v>
      </c>
      <c r="AY237" s="124" t="e">
        <f>SUMIF([1]week9!$F$1:$F$1000,$D237,[1]week9!$I$1:$I$1000)</f>
        <v>#VALUE!</v>
      </c>
      <c r="AZ237" s="124" t="e">
        <f>SUMIF([1]week10!$F$1:$F$1000,$D237,[1]week10!$I$1:$I$1000)</f>
        <v>#VALUE!</v>
      </c>
      <c r="BA237" s="124" t="e">
        <f>SUMIF([1]week11!$F$1:$F$1000,$D237,[1]week11!$I$1:$I$1000)</f>
        <v>#VALUE!</v>
      </c>
      <c r="BB237" s="124" t="e">
        <f>SUMIF([1]week12!$F$1:$F$1000,$D237,[1]week12!$I$1:$I$1000)</f>
        <v>#VALUE!</v>
      </c>
      <c r="BC237" s="124" t="e">
        <f>SUMIF([1]week13!$F$1:$F$1000,$D237,[1]week13!$I$1:$I$1000)</f>
        <v>#VALUE!</v>
      </c>
      <c r="BD237" s="124" t="e">
        <f>SUMIF([1]week14!$F$1:$F$1000,$D237,[1]week14!$I$1:$I$1000)</f>
        <v>#VALUE!</v>
      </c>
      <c r="BE237" s="124" t="e">
        <f>SUMIF([1]week15!$F$1:$F$1000,$D237,[1]week15!$I$1:$I$1000)</f>
        <v>#VALUE!</v>
      </c>
    </row>
    <row r="238" spans="1:57" ht="13.5" customHeight="1">
      <c r="A238" t="s">
        <v>12</v>
      </c>
      <c r="B238" s="137" t="s">
        <v>232</v>
      </c>
      <c r="C238" s="118">
        <v>10</v>
      </c>
      <c r="D238" s="137" t="s">
        <v>120</v>
      </c>
      <c r="E238" s="120" t="s">
        <v>112</v>
      </c>
      <c r="F238" s="121" t="e">
        <f t="shared" si="13"/>
        <v>#REF!</v>
      </c>
      <c r="H238" s="118" t="e">
        <f>COUNTIF([1]week1!#REF!,$D238)</f>
        <v>#REF!</v>
      </c>
      <c r="I238" s="118" t="e">
        <f>COUNTIF('[1]week 2'!#REF!,$D238)</f>
        <v>#REF!</v>
      </c>
      <c r="J238" s="118" t="e">
        <f>COUNTIF([1]week3!#REF!,$D238)</f>
        <v>#REF!</v>
      </c>
      <c r="K238" s="118" t="e">
        <f>COUNTIF([1]week4!#REF!,$D238)</f>
        <v>#REF!</v>
      </c>
      <c r="L238" s="118" t="e">
        <f>COUNTIF([1]week5!#REF!,$D238)</f>
        <v>#REF!</v>
      </c>
      <c r="M238" s="118" t="e">
        <f>COUNTIF([1]week6!#REF!,$D238)</f>
        <v>#REF!</v>
      </c>
      <c r="N238" s="118" t="e">
        <f>COUNTIF([1]week7!#REF!,$D238)</f>
        <v>#REF!</v>
      </c>
      <c r="O238" s="118" t="e">
        <f>COUNTIF([1]week8!#REF!,$D238)</f>
        <v>#REF!</v>
      </c>
      <c r="P238" s="118" t="e">
        <f>COUNTIF([1]week9!#REF!,$D238)</f>
        <v>#REF!</v>
      </c>
      <c r="Q238" s="118" t="e">
        <f>COUNTIF([1]week10!#REF!,$D238)</f>
        <v>#REF!</v>
      </c>
      <c r="R238" s="118" t="e">
        <f>COUNTIF([1]week11!#REF!,$D238)</f>
        <v>#REF!</v>
      </c>
      <c r="S238" s="118" t="e">
        <f>COUNTIF([1]week12!#REF!,$D238)</f>
        <v>#REF!</v>
      </c>
      <c r="T238" s="118" t="e">
        <f>COUNTIF([1]week13!#REF!,$D238)</f>
        <v>#REF!</v>
      </c>
      <c r="U238" s="118" t="e">
        <f>COUNTIF([1]week14!#REF!,$D238)</f>
        <v>#REF!</v>
      </c>
      <c r="V238" s="118" t="e">
        <f>COUNTIF([1]week15!#REF!,$D238)</f>
        <v>#REF!</v>
      </c>
      <c r="Y238" s="124" t="e">
        <f t="shared" si="14"/>
        <v>#VALUE!</v>
      </c>
      <c r="Z238" s="124" t="e">
        <f>SUMIF([1]week1!$F$1:$F$1000,$D238,[1]week1!$J$1:$J$1000)</f>
        <v>#VALUE!</v>
      </c>
      <c r="AA238" s="124" t="e">
        <f>SUMIF('[1]week 2'!$F$1:$F$936,$D238,'[1]week 2'!$J$1:$J$936)</f>
        <v>#VALUE!</v>
      </c>
      <c r="AB238" s="124" t="e">
        <f>SUMIF([1]week3!$F$1:$F$1000,$D238,[1]week3!$J$1:$J$1000)</f>
        <v>#VALUE!</v>
      </c>
      <c r="AC238" s="124" t="e">
        <f>SUMIF([1]week4!$F$1:$F$1000,$D238,[1]week4!$J$1:$J$1000)</f>
        <v>#VALUE!</v>
      </c>
      <c r="AD238" s="124" t="e">
        <f>SUMIF([1]week5!$F$1:$F$1000,$D238,[1]week5!$J$1:$J$1000)</f>
        <v>#VALUE!</v>
      </c>
      <c r="AE238" s="135" t="e">
        <f>SUMIF([1]week7!$F$1:$F$1000,$D238,[1]week7!$J$1:$J$1000)</f>
        <v>#VALUE!</v>
      </c>
      <c r="AF238" s="124" t="e">
        <f>SUMIF([1]week6!$F$1:$F$1000,$D238,[1]week6!$J$1:$J$1000)</f>
        <v>#VALUE!</v>
      </c>
      <c r="AG238" s="124" t="e">
        <f>SUMIF([1]week8!$F$1:$F$1000,$D238,[1]week8!$J$1:$J$1000)</f>
        <v>#VALUE!</v>
      </c>
      <c r="AH238" s="124" t="e">
        <f>SUMIF([1]week9!$F$1:$F$1000,$D238,[1]week9!$J$1:$J$1000)</f>
        <v>#VALUE!</v>
      </c>
      <c r="AI238" s="124" t="e">
        <f>SUMIF([1]week10!$F$1:$F$1000,$D238,[1]week10!$J$1:$J$1000)</f>
        <v>#VALUE!</v>
      </c>
      <c r="AJ238" s="124" t="e">
        <f>SUMIF([1]week11!$F$1:$F$1000,$D238,[1]week11!$J$1:$J$1000)</f>
        <v>#VALUE!</v>
      </c>
      <c r="AK238" s="124" t="e">
        <f>SUMIF([1]week12!$F$1:$F$1000,$D238,[1]week12!$J$1:$J$1000)</f>
        <v>#VALUE!</v>
      </c>
      <c r="AL238" s="124" t="e">
        <f>SUMIF([1]week13!$F$1:$F$1000,$D238,[1]week13!$J$1:$J$1000)</f>
        <v>#VALUE!</v>
      </c>
      <c r="AM238" s="124" t="e">
        <f>SUMIF([1]week14!$F$1:$F$1000,$D238,[1]week14!$J$1:$J$1000)</f>
        <v>#VALUE!</v>
      </c>
      <c r="AN238" s="124" t="e">
        <f>SUMIF([1]week15!$F$1:$F$1000,$D238,[1]week15!$J$1:$J$1000)</f>
        <v>#VALUE!</v>
      </c>
      <c r="AP238" s="136" t="e">
        <f t="shared" si="15"/>
        <v>#VALUE!</v>
      </c>
      <c r="AQ238" s="124" t="e">
        <f>SUMIF([1]week1!$F$1:$F$1000,$D238,[1]week1!$I$1:$I$1000)</f>
        <v>#VALUE!</v>
      </c>
      <c r="AR238" s="124" t="e">
        <f>SUMIF('[1]week 2'!$F$1:$F$936,$D238,'[1]week 2'!$I$1:$I$936)</f>
        <v>#VALUE!</v>
      </c>
      <c r="AS238" s="124" t="e">
        <f>SUMIF([1]week3!$F$1:$F$1000,$D238,[1]week3!$I$1:$I$1000)</f>
        <v>#VALUE!</v>
      </c>
      <c r="AT238" s="124" t="e">
        <f>SUMIF([1]week4!$F$1:$F$1000,$D238,[1]week4!$I$1:$I$1000)</f>
        <v>#VALUE!</v>
      </c>
      <c r="AU238" s="124" t="e">
        <f>SUMIF([1]week5!$F$1:$F$1000,$D238,[1]week5!$I$1:$I$1000)</f>
        <v>#VALUE!</v>
      </c>
      <c r="AV238" s="135" t="e">
        <f>SUMIF([1]week7!$F$1:$F$1000,$D238,[1]week7!$I$1:$I$1000)</f>
        <v>#VALUE!</v>
      </c>
      <c r="AW238" s="124" t="e">
        <f>SUMIF([1]week6!$F$1:$F$1000,$D238,[1]week6!$I$1:$I$1000)</f>
        <v>#VALUE!</v>
      </c>
      <c r="AX238" s="124" t="e">
        <f>SUMIF([1]week8!$F$1:$F$1000,$D238,[1]week8!$I$1:$I$1000)</f>
        <v>#VALUE!</v>
      </c>
      <c r="AY238" s="124" t="e">
        <f>SUMIF([1]week9!$F$1:$F$1000,$D238,[1]week9!$I$1:$I$1000)</f>
        <v>#VALUE!</v>
      </c>
      <c r="AZ238" s="124" t="e">
        <f>SUMIF([1]week10!$F$1:$F$1000,$D238,[1]week10!$I$1:$I$1000)</f>
        <v>#VALUE!</v>
      </c>
      <c r="BA238" s="124" t="e">
        <f>SUMIF([1]week11!$F$1:$F$1000,$D238,[1]week11!$I$1:$I$1000)</f>
        <v>#VALUE!</v>
      </c>
      <c r="BB238" s="124" t="e">
        <f>SUMIF([1]week12!$F$1:$F$1000,$D238,[1]week12!$I$1:$I$1000)</f>
        <v>#VALUE!</v>
      </c>
      <c r="BC238" s="124" t="e">
        <f>SUMIF([1]week13!$F$1:$F$1000,$D238,[1]week13!$I$1:$I$1000)</f>
        <v>#VALUE!</v>
      </c>
      <c r="BD238" s="124" t="e">
        <f>SUMIF([1]week14!$F$1:$F$1000,$D238,[1]week14!$I$1:$I$1000)</f>
        <v>#VALUE!</v>
      </c>
      <c r="BE238" s="124" t="e">
        <f>SUMIF([1]week15!$F$1:$F$1000,$D238,[1]week15!$I$1:$I$1000)</f>
        <v>#VALUE!</v>
      </c>
    </row>
    <row r="239" spans="1:57" ht="13.5" customHeight="1">
      <c r="A239" t="s">
        <v>12</v>
      </c>
      <c r="B239" s="137" t="s">
        <v>232</v>
      </c>
      <c r="C239" s="118">
        <v>11</v>
      </c>
      <c r="D239" s="137" t="s">
        <v>120</v>
      </c>
      <c r="E239" s="120" t="s">
        <v>112</v>
      </c>
      <c r="F239" s="121" t="e">
        <f t="shared" si="13"/>
        <v>#REF!</v>
      </c>
      <c r="H239" s="118" t="e">
        <f>COUNTIF([1]week1!#REF!,$D239)</f>
        <v>#REF!</v>
      </c>
      <c r="I239" s="118" t="e">
        <f>COUNTIF('[1]week 2'!#REF!,$D239)</f>
        <v>#REF!</v>
      </c>
      <c r="J239" s="118" t="e">
        <f>COUNTIF([1]week3!#REF!,$D239)</f>
        <v>#REF!</v>
      </c>
      <c r="K239" s="118" t="e">
        <f>COUNTIF([1]week4!#REF!,$D239)</f>
        <v>#REF!</v>
      </c>
      <c r="L239" s="118" t="e">
        <f>COUNTIF([1]week5!#REF!,$D239)</f>
        <v>#REF!</v>
      </c>
      <c r="M239" s="118" t="e">
        <f>COUNTIF([1]week6!#REF!,$D239)</f>
        <v>#REF!</v>
      </c>
      <c r="N239" s="118" t="e">
        <f>COUNTIF([1]week7!#REF!,$D239)</f>
        <v>#REF!</v>
      </c>
      <c r="O239" s="118" t="e">
        <f>COUNTIF([1]week8!#REF!,$D239)</f>
        <v>#REF!</v>
      </c>
      <c r="P239" s="118" t="e">
        <f>COUNTIF([1]week9!#REF!,$D239)</f>
        <v>#REF!</v>
      </c>
      <c r="Q239" s="118" t="e">
        <f>COUNTIF([1]week10!#REF!,$D239)</f>
        <v>#REF!</v>
      </c>
      <c r="R239" s="118" t="e">
        <f>COUNTIF([1]week11!#REF!,$D239)</f>
        <v>#REF!</v>
      </c>
      <c r="S239" s="118" t="e">
        <f>COUNTIF([1]week12!#REF!,$D239)</f>
        <v>#REF!</v>
      </c>
      <c r="T239" s="118" t="e">
        <f>COUNTIF([1]week13!#REF!,$D239)</f>
        <v>#REF!</v>
      </c>
      <c r="U239" s="118" t="e">
        <f>COUNTIF([1]week14!#REF!,$D239)</f>
        <v>#REF!</v>
      </c>
      <c r="V239" s="118" t="e">
        <f>COUNTIF([1]week15!#REF!,$D239)</f>
        <v>#REF!</v>
      </c>
      <c r="Y239" s="124" t="e">
        <f t="shared" si="14"/>
        <v>#VALUE!</v>
      </c>
      <c r="Z239" s="124" t="e">
        <f>SUMIF([1]week1!$F$1:$F$1000,$D239,[1]week1!$J$1:$J$1000)</f>
        <v>#VALUE!</v>
      </c>
      <c r="AA239" s="124" t="e">
        <f>SUMIF('[1]week 2'!$F$1:$F$936,$D239,'[1]week 2'!$J$1:$J$936)</f>
        <v>#VALUE!</v>
      </c>
      <c r="AB239" s="124" t="e">
        <f>SUMIF([1]week3!$F$1:$F$1000,$D239,[1]week3!$J$1:$J$1000)</f>
        <v>#VALUE!</v>
      </c>
      <c r="AC239" s="124" t="e">
        <f>SUMIF([1]week4!$F$1:$F$1000,$D239,[1]week4!$J$1:$J$1000)</f>
        <v>#VALUE!</v>
      </c>
      <c r="AD239" s="124" t="e">
        <f>SUMIF([1]week5!$F$1:$F$1000,$D239,[1]week5!$J$1:$J$1000)</f>
        <v>#VALUE!</v>
      </c>
      <c r="AE239" s="135" t="e">
        <f>SUMIF([1]week7!$F$1:$F$1000,$D239,[1]week7!$J$1:$J$1000)</f>
        <v>#VALUE!</v>
      </c>
      <c r="AF239" s="124" t="e">
        <f>SUMIF([1]week6!$F$1:$F$1000,$D239,[1]week6!$J$1:$J$1000)</f>
        <v>#VALUE!</v>
      </c>
      <c r="AG239" s="124" t="e">
        <f>SUMIF([1]week8!$F$1:$F$1000,$D239,[1]week8!$J$1:$J$1000)</f>
        <v>#VALUE!</v>
      </c>
      <c r="AH239" s="124" t="e">
        <f>SUMIF([1]week9!$F$1:$F$1000,$D239,[1]week9!$J$1:$J$1000)</f>
        <v>#VALUE!</v>
      </c>
      <c r="AI239" s="124" t="e">
        <f>SUMIF([1]week10!$F$1:$F$1000,$D239,[1]week10!$J$1:$J$1000)</f>
        <v>#VALUE!</v>
      </c>
      <c r="AJ239" s="124" t="e">
        <f>SUMIF([1]week11!$F$1:$F$1000,$D239,[1]week11!$J$1:$J$1000)</f>
        <v>#VALUE!</v>
      </c>
      <c r="AK239" s="124" t="e">
        <f>SUMIF([1]week12!$F$1:$F$1000,$D239,[1]week12!$J$1:$J$1000)</f>
        <v>#VALUE!</v>
      </c>
      <c r="AL239" s="124" t="e">
        <f>SUMIF([1]week13!$F$1:$F$1000,$D239,[1]week13!$J$1:$J$1000)</f>
        <v>#VALUE!</v>
      </c>
      <c r="AM239" s="124" t="e">
        <f>SUMIF([1]week14!$F$1:$F$1000,$D239,[1]week14!$J$1:$J$1000)</f>
        <v>#VALUE!</v>
      </c>
      <c r="AN239" s="124" t="e">
        <f>SUMIF([1]week15!$F$1:$F$1000,$D239,[1]week15!$J$1:$J$1000)</f>
        <v>#VALUE!</v>
      </c>
      <c r="AP239" s="136" t="e">
        <f t="shared" si="15"/>
        <v>#VALUE!</v>
      </c>
      <c r="AQ239" s="124" t="e">
        <f>SUMIF([1]week1!$F$1:$F$1000,$D239,[1]week1!$I$1:$I$1000)</f>
        <v>#VALUE!</v>
      </c>
      <c r="AR239" s="124" t="e">
        <f>SUMIF('[1]week 2'!$F$1:$F$936,$D239,'[1]week 2'!$I$1:$I$936)</f>
        <v>#VALUE!</v>
      </c>
      <c r="AS239" s="124" t="e">
        <f>SUMIF([1]week3!$F$1:$F$1000,$D239,[1]week3!$I$1:$I$1000)</f>
        <v>#VALUE!</v>
      </c>
      <c r="AT239" s="124" t="e">
        <f>SUMIF([1]week4!$F$1:$F$1000,$D239,[1]week4!$I$1:$I$1000)</f>
        <v>#VALUE!</v>
      </c>
      <c r="AU239" s="124" t="e">
        <f>SUMIF([1]week5!$F$1:$F$1000,$D239,[1]week5!$I$1:$I$1000)</f>
        <v>#VALUE!</v>
      </c>
      <c r="AV239" s="135" t="e">
        <f>SUMIF([1]week7!$F$1:$F$1000,$D239,[1]week7!$I$1:$I$1000)</f>
        <v>#VALUE!</v>
      </c>
      <c r="AW239" s="124" t="e">
        <f>SUMIF([1]week6!$F$1:$F$1000,$D239,[1]week6!$I$1:$I$1000)</f>
        <v>#VALUE!</v>
      </c>
      <c r="AX239" s="124" t="e">
        <f>SUMIF([1]week8!$F$1:$F$1000,$D239,[1]week8!$I$1:$I$1000)</f>
        <v>#VALUE!</v>
      </c>
      <c r="AY239" s="124" t="e">
        <f>SUMIF([1]week9!$F$1:$F$1000,$D239,[1]week9!$I$1:$I$1000)</f>
        <v>#VALUE!</v>
      </c>
      <c r="AZ239" s="124" t="e">
        <f>SUMIF([1]week10!$F$1:$F$1000,$D239,[1]week10!$I$1:$I$1000)</f>
        <v>#VALUE!</v>
      </c>
      <c r="BA239" s="124" t="e">
        <f>SUMIF([1]week11!$F$1:$F$1000,$D239,[1]week11!$I$1:$I$1000)</f>
        <v>#VALUE!</v>
      </c>
      <c r="BB239" s="124" t="e">
        <f>SUMIF([1]week12!$F$1:$F$1000,$D239,[1]week12!$I$1:$I$1000)</f>
        <v>#VALUE!</v>
      </c>
      <c r="BC239" s="124" t="e">
        <f>SUMIF([1]week13!$F$1:$F$1000,$D239,[1]week13!$I$1:$I$1000)</f>
        <v>#VALUE!</v>
      </c>
      <c r="BD239" s="124" t="e">
        <f>SUMIF([1]week14!$F$1:$F$1000,$D239,[1]week14!$I$1:$I$1000)</f>
        <v>#VALUE!</v>
      </c>
      <c r="BE239" s="124" t="e">
        <f>SUMIF([1]week15!$F$1:$F$1000,$D239,[1]week15!$I$1:$I$1000)</f>
        <v>#VALUE!</v>
      </c>
    </row>
    <row r="240" spans="1:57" ht="13.5" customHeight="1">
      <c r="A240" t="s">
        <v>12</v>
      </c>
      <c r="B240" s="137" t="s">
        <v>232</v>
      </c>
      <c r="C240" s="118">
        <v>12</v>
      </c>
      <c r="D240" s="137" t="s">
        <v>120</v>
      </c>
      <c r="E240" s="120" t="s">
        <v>112</v>
      </c>
      <c r="F240" s="121" t="e">
        <f t="shared" si="13"/>
        <v>#REF!</v>
      </c>
      <c r="H240" s="118" t="e">
        <f>COUNTIF([1]week1!#REF!,$D240)</f>
        <v>#REF!</v>
      </c>
      <c r="I240" s="118" t="e">
        <f>COUNTIF('[1]week 2'!#REF!,$D240)</f>
        <v>#REF!</v>
      </c>
      <c r="J240" s="118" t="e">
        <f>COUNTIF([1]week3!#REF!,$D240)</f>
        <v>#REF!</v>
      </c>
      <c r="K240" s="118" t="e">
        <f>COUNTIF([1]week4!#REF!,$D240)</f>
        <v>#REF!</v>
      </c>
      <c r="L240" s="118" t="e">
        <f>COUNTIF([1]week5!#REF!,$D240)</f>
        <v>#REF!</v>
      </c>
      <c r="M240" s="118" t="e">
        <f>COUNTIF([1]week6!#REF!,$D240)</f>
        <v>#REF!</v>
      </c>
      <c r="N240" s="118" t="e">
        <f>COUNTIF([1]week7!#REF!,$D240)</f>
        <v>#REF!</v>
      </c>
      <c r="O240" s="118" t="e">
        <f>COUNTIF([1]week8!#REF!,$D240)</f>
        <v>#REF!</v>
      </c>
      <c r="P240" s="118" t="e">
        <f>COUNTIF([1]week9!#REF!,$D240)</f>
        <v>#REF!</v>
      </c>
      <c r="Q240" s="118" t="e">
        <f>COUNTIF([1]week10!#REF!,$D240)</f>
        <v>#REF!</v>
      </c>
      <c r="R240" s="118" t="e">
        <f>COUNTIF([1]week11!#REF!,$D240)</f>
        <v>#REF!</v>
      </c>
      <c r="S240" s="118" t="e">
        <f>COUNTIF([1]week12!#REF!,$D240)</f>
        <v>#REF!</v>
      </c>
      <c r="T240" s="118" t="e">
        <f>COUNTIF([1]week13!#REF!,$D240)</f>
        <v>#REF!</v>
      </c>
      <c r="U240" s="118" t="e">
        <f>COUNTIF([1]week14!#REF!,$D240)</f>
        <v>#REF!</v>
      </c>
      <c r="V240" s="118" t="e">
        <f>COUNTIF([1]week15!#REF!,$D240)</f>
        <v>#REF!</v>
      </c>
      <c r="Y240" s="124" t="e">
        <f t="shared" si="14"/>
        <v>#VALUE!</v>
      </c>
      <c r="Z240" s="124" t="e">
        <f>SUMIF([1]week1!$F$1:$F$1000,$D240,[1]week1!$J$1:$J$1000)</f>
        <v>#VALUE!</v>
      </c>
      <c r="AA240" s="124" t="e">
        <f>SUMIF('[1]week 2'!$F$1:$F$936,$D240,'[1]week 2'!$J$1:$J$936)</f>
        <v>#VALUE!</v>
      </c>
      <c r="AB240" s="124" t="e">
        <f>SUMIF([1]week3!$F$1:$F$1000,$D240,[1]week3!$J$1:$J$1000)</f>
        <v>#VALUE!</v>
      </c>
      <c r="AC240" s="124" t="e">
        <f>SUMIF([1]week4!$F$1:$F$1000,$D240,[1]week4!$J$1:$J$1000)</f>
        <v>#VALUE!</v>
      </c>
      <c r="AD240" s="124" t="e">
        <f>SUMIF([1]week5!$F$1:$F$1000,$D240,[1]week5!$J$1:$J$1000)</f>
        <v>#VALUE!</v>
      </c>
      <c r="AE240" s="135" t="e">
        <f>SUMIF([1]week7!$F$1:$F$1000,$D240,[1]week7!$J$1:$J$1000)</f>
        <v>#VALUE!</v>
      </c>
      <c r="AF240" s="124" t="e">
        <f>SUMIF([1]week6!$F$1:$F$1000,$D240,[1]week6!$J$1:$J$1000)</f>
        <v>#VALUE!</v>
      </c>
      <c r="AG240" s="124" t="e">
        <f>SUMIF([1]week8!$F$1:$F$1000,$D240,[1]week8!$J$1:$J$1000)</f>
        <v>#VALUE!</v>
      </c>
      <c r="AH240" s="124" t="e">
        <f>SUMIF([1]week9!$F$1:$F$1000,$D240,[1]week9!$J$1:$J$1000)</f>
        <v>#VALUE!</v>
      </c>
      <c r="AI240" s="124" t="e">
        <f>SUMIF([1]week10!$F$1:$F$1000,$D240,[1]week10!$J$1:$J$1000)</f>
        <v>#VALUE!</v>
      </c>
      <c r="AJ240" s="124" t="e">
        <f>SUMIF([1]week11!$F$1:$F$1000,$D240,[1]week11!$J$1:$J$1000)</f>
        <v>#VALUE!</v>
      </c>
      <c r="AK240" s="124" t="e">
        <f>SUMIF([1]week12!$F$1:$F$1000,$D240,[1]week12!$J$1:$J$1000)</f>
        <v>#VALUE!</v>
      </c>
      <c r="AL240" s="124" t="e">
        <f>SUMIF([1]week13!$F$1:$F$1000,$D240,[1]week13!$J$1:$J$1000)</f>
        <v>#VALUE!</v>
      </c>
      <c r="AM240" s="124" t="e">
        <f>SUMIF([1]week14!$F$1:$F$1000,$D240,[1]week14!$J$1:$J$1000)</f>
        <v>#VALUE!</v>
      </c>
      <c r="AN240" s="124" t="e">
        <f>SUMIF([1]week15!$F$1:$F$1000,$D240,[1]week15!$J$1:$J$1000)</f>
        <v>#VALUE!</v>
      </c>
      <c r="AP240" s="136" t="e">
        <f t="shared" si="15"/>
        <v>#VALUE!</v>
      </c>
      <c r="AQ240" s="124" t="e">
        <f>SUMIF([1]week1!$F$1:$F$1000,$D240,[1]week1!$I$1:$I$1000)</f>
        <v>#VALUE!</v>
      </c>
      <c r="AR240" s="124" t="e">
        <f>SUMIF('[1]week 2'!$F$1:$F$936,$D240,'[1]week 2'!$I$1:$I$936)</f>
        <v>#VALUE!</v>
      </c>
      <c r="AS240" s="124" t="e">
        <f>SUMIF([1]week3!$F$1:$F$1000,$D240,[1]week3!$I$1:$I$1000)</f>
        <v>#VALUE!</v>
      </c>
      <c r="AT240" s="124" t="e">
        <f>SUMIF([1]week4!$F$1:$F$1000,$D240,[1]week4!$I$1:$I$1000)</f>
        <v>#VALUE!</v>
      </c>
      <c r="AU240" s="124" t="e">
        <f>SUMIF([1]week5!$F$1:$F$1000,$D240,[1]week5!$I$1:$I$1000)</f>
        <v>#VALUE!</v>
      </c>
      <c r="AV240" s="135" t="e">
        <f>SUMIF([1]week7!$F$1:$F$1000,$D240,[1]week7!$I$1:$I$1000)</f>
        <v>#VALUE!</v>
      </c>
      <c r="AW240" s="124" t="e">
        <f>SUMIF([1]week6!$F$1:$F$1000,$D240,[1]week6!$I$1:$I$1000)</f>
        <v>#VALUE!</v>
      </c>
      <c r="AX240" s="124" t="e">
        <f>SUMIF([1]week8!$F$1:$F$1000,$D240,[1]week8!$I$1:$I$1000)</f>
        <v>#VALUE!</v>
      </c>
      <c r="AY240" s="124" t="e">
        <f>SUMIF([1]week9!$F$1:$F$1000,$D240,[1]week9!$I$1:$I$1000)</f>
        <v>#VALUE!</v>
      </c>
      <c r="AZ240" s="124" t="e">
        <f>SUMIF([1]week10!$F$1:$F$1000,$D240,[1]week10!$I$1:$I$1000)</f>
        <v>#VALUE!</v>
      </c>
      <c r="BA240" s="124" t="e">
        <f>SUMIF([1]week11!$F$1:$F$1000,$D240,[1]week11!$I$1:$I$1000)</f>
        <v>#VALUE!</v>
      </c>
      <c r="BB240" s="124" t="e">
        <f>SUMIF([1]week12!$F$1:$F$1000,$D240,[1]week12!$I$1:$I$1000)</f>
        <v>#VALUE!</v>
      </c>
      <c r="BC240" s="124" t="e">
        <f>SUMIF([1]week13!$F$1:$F$1000,$D240,[1]week13!$I$1:$I$1000)</f>
        <v>#VALUE!</v>
      </c>
      <c r="BD240" s="124" t="e">
        <f>SUMIF([1]week14!$F$1:$F$1000,$D240,[1]week14!$I$1:$I$1000)</f>
        <v>#VALUE!</v>
      </c>
      <c r="BE240" s="124" t="e">
        <f>SUMIF([1]week15!$F$1:$F$1000,$D240,[1]week15!$I$1:$I$1000)</f>
        <v>#VALUE!</v>
      </c>
    </row>
    <row r="241" spans="1:57" ht="13.5" customHeight="1">
      <c r="A241" t="s">
        <v>12</v>
      </c>
      <c r="B241" s="137" t="s">
        <v>232</v>
      </c>
      <c r="C241" s="118">
        <v>13</v>
      </c>
      <c r="D241" s="137" t="s">
        <v>120</v>
      </c>
      <c r="E241" s="120" t="s">
        <v>112</v>
      </c>
      <c r="F241" s="121" t="e">
        <f t="shared" si="13"/>
        <v>#REF!</v>
      </c>
      <c r="H241" s="118" t="e">
        <f>COUNTIF([1]week1!#REF!,$D241)</f>
        <v>#REF!</v>
      </c>
      <c r="I241" s="118" t="e">
        <f>COUNTIF('[1]week 2'!#REF!,$D241)</f>
        <v>#REF!</v>
      </c>
      <c r="J241" s="118" t="e">
        <f>COUNTIF([1]week3!#REF!,$D241)</f>
        <v>#REF!</v>
      </c>
      <c r="K241" s="118" t="e">
        <f>COUNTIF([1]week4!#REF!,$D241)</f>
        <v>#REF!</v>
      </c>
      <c r="L241" s="118" t="e">
        <f>COUNTIF([1]week5!#REF!,$D241)</f>
        <v>#REF!</v>
      </c>
      <c r="M241" s="118" t="e">
        <f>COUNTIF([1]week6!#REF!,$D241)</f>
        <v>#REF!</v>
      </c>
      <c r="N241" s="118" t="e">
        <f>COUNTIF([1]week7!#REF!,$D241)</f>
        <v>#REF!</v>
      </c>
      <c r="O241" s="118" t="e">
        <f>COUNTIF([1]week8!#REF!,$D241)</f>
        <v>#REF!</v>
      </c>
      <c r="P241" s="118" t="e">
        <f>COUNTIF([1]week9!#REF!,$D241)</f>
        <v>#REF!</v>
      </c>
      <c r="Q241" s="118" t="e">
        <f>COUNTIF([1]week10!#REF!,$D241)</f>
        <v>#REF!</v>
      </c>
      <c r="R241" s="118" t="e">
        <f>COUNTIF([1]week11!#REF!,$D241)</f>
        <v>#REF!</v>
      </c>
      <c r="S241" s="118" t="e">
        <f>COUNTIF([1]week12!#REF!,$D241)</f>
        <v>#REF!</v>
      </c>
      <c r="T241" s="118" t="e">
        <f>COUNTIF([1]week13!#REF!,$D241)</f>
        <v>#REF!</v>
      </c>
      <c r="U241" s="118" t="e">
        <f>COUNTIF([1]week14!#REF!,$D241)</f>
        <v>#REF!</v>
      </c>
      <c r="V241" s="118" t="e">
        <f>COUNTIF([1]week15!#REF!,$D241)</f>
        <v>#REF!</v>
      </c>
      <c r="Y241" s="124" t="e">
        <f t="shared" si="14"/>
        <v>#VALUE!</v>
      </c>
      <c r="Z241" s="124" t="e">
        <f>SUMIF([1]week1!$F$1:$F$1000,$D241,[1]week1!$J$1:$J$1000)</f>
        <v>#VALUE!</v>
      </c>
      <c r="AA241" s="124" t="e">
        <f>SUMIF('[1]week 2'!$F$1:$F$936,$D241,'[1]week 2'!$J$1:$J$936)</f>
        <v>#VALUE!</v>
      </c>
      <c r="AB241" s="124" t="e">
        <f>SUMIF([1]week3!$F$1:$F$1000,$D241,[1]week3!$J$1:$J$1000)</f>
        <v>#VALUE!</v>
      </c>
      <c r="AC241" s="124" t="e">
        <f>SUMIF([1]week4!$F$1:$F$1000,$D241,[1]week4!$J$1:$J$1000)</f>
        <v>#VALUE!</v>
      </c>
      <c r="AD241" s="124" t="e">
        <f>SUMIF([1]week5!$F$1:$F$1000,$D241,[1]week5!$J$1:$J$1000)</f>
        <v>#VALUE!</v>
      </c>
      <c r="AE241" s="135" t="e">
        <f>SUMIF([1]week7!$F$1:$F$1000,$D241,[1]week7!$J$1:$J$1000)</f>
        <v>#VALUE!</v>
      </c>
      <c r="AF241" s="124" t="e">
        <f>SUMIF([1]week6!$F$1:$F$1000,$D241,[1]week6!$J$1:$J$1000)</f>
        <v>#VALUE!</v>
      </c>
      <c r="AG241" s="124" t="e">
        <f>SUMIF([1]week8!$F$1:$F$1000,$D241,[1]week8!$J$1:$J$1000)</f>
        <v>#VALUE!</v>
      </c>
      <c r="AH241" s="124" t="e">
        <f>SUMIF([1]week9!$F$1:$F$1000,$D241,[1]week9!$J$1:$J$1000)</f>
        <v>#VALUE!</v>
      </c>
      <c r="AI241" s="124" t="e">
        <f>SUMIF([1]week10!$F$1:$F$1000,$D241,[1]week10!$J$1:$J$1000)</f>
        <v>#VALUE!</v>
      </c>
      <c r="AJ241" s="124" t="e">
        <f>SUMIF([1]week11!$F$1:$F$1000,$D241,[1]week11!$J$1:$J$1000)</f>
        <v>#VALUE!</v>
      </c>
      <c r="AK241" s="124" t="e">
        <f>SUMIF([1]week12!$F$1:$F$1000,$D241,[1]week12!$J$1:$J$1000)</f>
        <v>#VALUE!</v>
      </c>
      <c r="AL241" s="124" t="e">
        <f>SUMIF([1]week13!$F$1:$F$1000,$D241,[1]week13!$J$1:$J$1000)</f>
        <v>#VALUE!</v>
      </c>
      <c r="AM241" s="124" t="e">
        <f>SUMIF([1]week14!$F$1:$F$1000,$D241,[1]week14!$J$1:$J$1000)</f>
        <v>#VALUE!</v>
      </c>
      <c r="AN241" s="124" t="e">
        <f>SUMIF([1]week15!$F$1:$F$1000,$D241,[1]week15!$J$1:$J$1000)</f>
        <v>#VALUE!</v>
      </c>
      <c r="AP241" s="136" t="e">
        <f t="shared" si="15"/>
        <v>#VALUE!</v>
      </c>
      <c r="AQ241" s="124" t="e">
        <f>SUMIF([1]week1!$F$1:$F$1000,$D241,[1]week1!$I$1:$I$1000)</f>
        <v>#VALUE!</v>
      </c>
      <c r="AR241" s="124" t="e">
        <f>SUMIF('[1]week 2'!$F$1:$F$936,$D241,'[1]week 2'!$I$1:$I$936)</f>
        <v>#VALUE!</v>
      </c>
      <c r="AS241" s="124" t="e">
        <f>SUMIF([1]week3!$F$1:$F$1000,$D241,[1]week3!$I$1:$I$1000)</f>
        <v>#VALUE!</v>
      </c>
      <c r="AT241" s="124" t="e">
        <f>SUMIF([1]week4!$F$1:$F$1000,$D241,[1]week4!$I$1:$I$1000)</f>
        <v>#VALUE!</v>
      </c>
      <c r="AU241" s="124" t="e">
        <f>SUMIF([1]week5!$F$1:$F$1000,$D241,[1]week5!$I$1:$I$1000)</f>
        <v>#VALUE!</v>
      </c>
      <c r="AV241" s="135" t="e">
        <f>SUMIF([1]week7!$F$1:$F$1000,$D241,[1]week7!$I$1:$I$1000)</f>
        <v>#VALUE!</v>
      </c>
      <c r="AW241" s="124" t="e">
        <f>SUMIF([1]week6!$F$1:$F$1000,$D241,[1]week6!$I$1:$I$1000)</f>
        <v>#VALUE!</v>
      </c>
      <c r="AX241" s="124" t="e">
        <f>SUMIF([1]week8!$F$1:$F$1000,$D241,[1]week8!$I$1:$I$1000)</f>
        <v>#VALUE!</v>
      </c>
      <c r="AY241" s="124" t="e">
        <f>SUMIF([1]week9!$F$1:$F$1000,$D241,[1]week9!$I$1:$I$1000)</f>
        <v>#VALUE!</v>
      </c>
      <c r="AZ241" s="124" t="e">
        <f>SUMIF([1]week10!$F$1:$F$1000,$D241,[1]week10!$I$1:$I$1000)</f>
        <v>#VALUE!</v>
      </c>
      <c r="BA241" s="124" t="e">
        <f>SUMIF([1]week11!$F$1:$F$1000,$D241,[1]week11!$I$1:$I$1000)</f>
        <v>#VALUE!</v>
      </c>
      <c r="BB241" s="124" t="e">
        <f>SUMIF([1]week12!$F$1:$F$1000,$D241,[1]week12!$I$1:$I$1000)</f>
        <v>#VALUE!</v>
      </c>
      <c r="BC241" s="124" t="e">
        <f>SUMIF([1]week13!$F$1:$F$1000,$D241,[1]week13!$I$1:$I$1000)</f>
        <v>#VALUE!</v>
      </c>
      <c r="BD241" s="124" t="e">
        <f>SUMIF([1]week14!$F$1:$F$1000,$D241,[1]week14!$I$1:$I$1000)</f>
        <v>#VALUE!</v>
      </c>
      <c r="BE241" s="124" t="e">
        <f>SUMIF([1]week15!$F$1:$F$1000,$D241,[1]week15!$I$1:$I$1000)</f>
        <v>#VALUE!</v>
      </c>
    </row>
    <row r="242" spans="1:57" ht="13.5" customHeight="1">
      <c r="A242" t="s">
        <v>12</v>
      </c>
      <c r="B242" s="137" t="s">
        <v>232</v>
      </c>
      <c r="C242" s="118">
        <v>14</v>
      </c>
      <c r="D242" s="137" t="s">
        <v>120</v>
      </c>
      <c r="E242" s="120" t="s">
        <v>112</v>
      </c>
      <c r="F242" s="121" t="e">
        <f t="shared" si="13"/>
        <v>#REF!</v>
      </c>
      <c r="H242" s="118" t="e">
        <f>COUNTIF([1]week1!#REF!,$D242)</f>
        <v>#REF!</v>
      </c>
      <c r="I242" s="118" t="e">
        <f>COUNTIF('[1]week 2'!#REF!,$D242)</f>
        <v>#REF!</v>
      </c>
      <c r="J242" s="118" t="e">
        <f>COUNTIF([1]week3!#REF!,$D242)</f>
        <v>#REF!</v>
      </c>
      <c r="K242" s="118" t="e">
        <f>COUNTIF([1]week4!#REF!,$D242)</f>
        <v>#REF!</v>
      </c>
      <c r="L242" s="118" t="e">
        <f>COUNTIF([1]week5!#REF!,$D242)</f>
        <v>#REF!</v>
      </c>
      <c r="M242" s="118" t="e">
        <f>COUNTIF([1]week6!#REF!,$D242)</f>
        <v>#REF!</v>
      </c>
      <c r="N242" s="118" t="e">
        <f>COUNTIF([1]week7!#REF!,$D242)</f>
        <v>#REF!</v>
      </c>
      <c r="O242" s="118" t="e">
        <f>COUNTIF([1]week8!#REF!,$D242)</f>
        <v>#REF!</v>
      </c>
      <c r="P242" s="118" t="e">
        <f>COUNTIF([1]week9!#REF!,$D242)</f>
        <v>#REF!</v>
      </c>
      <c r="Q242" s="118" t="e">
        <f>COUNTIF([1]week10!#REF!,$D242)</f>
        <v>#REF!</v>
      </c>
      <c r="R242" s="118" t="e">
        <f>COUNTIF([1]week11!#REF!,$D242)</f>
        <v>#REF!</v>
      </c>
      <c r="S242" s="118" t="e">
        <f>COUNTIF([1]week12!#REF!,$D242)</f>
        <v>#REF!</v>
      </c>
      <c r="T242" s="118" t="e">
        <f>COUNTIF([1]week13!#REF!,$D242)</f>
        <v>#REF!</v>
      </c>
      <c r="U242" s="118" t="e">
        <f>COUNTIF([1]week14!#REF!,$D242)</f>
        <v>#REF!</v>
      </c>
      <c r="V242" s="118" t="e">
        <f>COUNTIF([1]week15!#REF!,$D242)</f>
        <v>#REF!</v>
      </c>
      <c r="Y242" s="124" t="e">
        <f t="shared" si="14"/>
        <v>#VALUE!</v>
      </c>
      <c r="Z242" s="124" t="e">
        <f>SUMIF([1]week1!$F$1:$F$1000,$D242,[1]week1!$J$1:$J$1000)</f>
        <v>#VALUE!</v>
      </c>
      <c r="AA242" s="124" t="e">
        <f>SUMIF('[1]week 2'!$F$1:$F$936,$D242,'[1]week 2'!$J$1:$J$936)</f>
        <v>#VALUE!</v>
      </c>
      <c r="AB242" s="124" t="e">
        <f>SUMIF([1]week3!$F$1:$F$1000,$D242,[1]week3!$J$1:$J$1000)</f>
        <v>#VALUE!</v>
      </c>
      <c r="AC242" s="124" t="e">
        <f>SUMIF([1]week4!$F$1:$F$1000,$D242,[1]week4!$J$1:$J$1000)</f>
        <v>#VALUE!</v>
      </c>
      <c r="AD242" s="124" t="e">
        <f>SUMIF([1]week5!$F$1:$F$1000,$D242,[1]week5!$J$1:$J$1000)</f>
        <v>#VALUE!</v>
      </c>
      <c r="AE242" s="135" t="e">
        <f>SUMIF([1]week7!$F$1:$F$1000,$D242,[1]week7!$J$1:$J$1000)</f>
        <v>#VALUE!</v>
      </c>
      <c r="AF242" s="124" t="e">
        <f>SUMIF([1]week6!$F$1:$F$1000,$D242,[1]week6!$J$1:$J$1000)</f>
        <v>#VALUE!</v>
      </c>
      <c r="AG242" s="124" t="e">
        <f>SUMIF([1]week8!$F$1:$F$1000,$D242,[1]week8!$J$1:$J$1000)</f>
        <v>#VALUE!</v>
      </c>
      <c r="AH242" s="124" t="e">
        <f>SUMIF([1]week9!$F$1:$F$1000,$D242,[1]week9!$J$1:$J$1000)</f>
        <v>#VALUE!</v>
      </c>
      <c r="AI242" s="124" t="e">
        <f>SUMIF([1]week10!$F$1:$F$1000,$D242,[1]week10!$J$1:$J$1000)</f>
        <v>#VALUE!</v>
      </c>
      <c r="AJ242" s="124" t="e">
        <f>SUMIF([1]week11!$F$1:$F$1000,$D242,[1]week11!$J$1:$J$1000)</f>
        <v>#VALUE!</v>
      </c>
      <c r="AK242" s="124" t="e">
        <f>SUMIF([1]week12!$F$1:$F$1000,$D242,[1]week12!$J$1:$J$1000)</f>
        <v>#VALUE!</v>
      </c>
      <c r="AL242" s="124" t="e">
        <f>SUMIF([1]week13!$F$1:$F$1000,$D242,[1]week13!$J$1:$J$1000)</f>
        <v>#VALUE!</v>
      </c>
      <c r="AM242" s="124" t="e">
        <f>SUMIF([1]week14!$F$1:$F$1000,$D242,[1]week14!$J$1:$J$1000)</f>
        <v>#VALUE!</v>
      </c>
      <c r="AN242" s="124" t="e">
        <f>SUMIF([1]week15!$F$1:$F$1000,$D242,[1]week15!$J$1:$J$1000)</f>
        <v>#VALUE!</v>
      </c>
      <c r="AP242" s="136" t="e">
        <f t="shared" si="15"/>
        <v>#VALUE!</v>
      </c>
      <c r="AQ242" s="124" t="e">
        <f>SUMIF([1]week1!$F$1:$F$1000,$D242,[1]week1!$I$1:$I$1000)</f>
        <v>#VALUE!</v>
      </c>
      <c r="AR242" s="124" t="e">
        <f>SUMIF('[1]week 2'!$F$1:$F$936,$D242,'[1]week 2'!$I$1:$I$936)</f>
        <v>#VALUE!</v>
      </c>
      <c r="AS242" s="124" t="e">
        <f>SUMIF([1]week3!$F$1:$F$1000,$D242,[1]week3!$I$1:$I$1000)</f>
        <v>#VALUE!</v>
      </c>
      <c r="AT242" s="124" t="e">
        <f>SUMIF([1]week4!$F$1:$F$1000,$D242,[1]week4!$I$1:$I$1000)</f>
        <v>#VALUE!</v>
      </c>
      <c r="AU242" s="124" t="e">
        <f>SUMIF([1]week5!$F$1:$F$1000,$D242,[1]week5!$I$1:$I$1000)</f>
        <v>#VALUE!</v>
      </c>
      <c r="AV242" s="135" t="e">
        <f>SUMIF([1]week7!$F$1:$F$1000,$D242,[1]week7!$I$1:$I$1000)</f>
        <v>#VALUE!</v>
      </c>
      <c r="AW242" s="124" t="e">
        <f>SUMIF([1]week6!$F$1:$F$1000,$D242,[1]week6!$I$1:$I$1000)</f>
        <v>#VALUE!</v>
      </c>
      <c r="AX242" s="124" t="e">
        <f>SUMIF([1]week8!$F$1:$F$1000,$D242,[1]week8!$I$1:$I$1000)</f>
        <v>#VALUE!</v>
      </c>
      <c r="AY242" s="124" t="e">
        <f>SUMIF([1]week9!$F$1:$F$1000,$D242,[1]week9!$I$1:$I$1000)</f>
        <v>#VALUE!</v>
      </c>
      <c r="AZ242" s="124" t="e">
        <f>SUMIF([1]week10!$F$1:$F$1000,$D242,[1]week10!$I$1:$I$1000)</f>
        <v>#VALUE!</v>
      </c>
      <c r="BA242" s="124" t="e">
        <f>SUMIF([1]week11!$F$1:$F$1000,$D242,[1]week11!$I$1:$I$1000)</f>
        <v>#VALUE!</v>
      </c>
      <c r="BB242" s="124" t="e">
        <f>SUMIF([1]week12!$F$1:$F$1000,$D242,[1]week12!$I$1:$I$1000)</f>
        <v>#VALUE!</v>
      </c>
      <c r="BC242" s="124" t="e">
        <f>SUMIF([1]week13!$F$1:$F$1000,$D242,[1]week13!$I$1:$I$1000)</f>
        <v>#VALUE!</v>
      </c>
      <c r="BD242" s="124" t="e">
        <f>SUMIF([1]week14!$F$1:$F$1000,$D242,[1]week14!$I$1:$I$1000)</f>
        <v>#VALUE!</v>
      </c>
      <c r="BE242" s="124" t="e">
        <f>SUMIF([1]week15!$F$1:$F$1000,$D242,[1]week15!$I$1:$I$1000)</f>
        <v>#VALUE!</v>
      </c>
    </row>
    <row r="243" spans="1:57" ht="13.5" customHeight="1">
      <c r="B243" s="148"/>
      <c r="D243" s="137"/>
      <c r="H243" s="118" t="e">
        <f>COUNTIF([1]week1!#REF!,$D243)</f>
        <v>#REF!</v>
      </c>
      <c r="I243" s="118" t="e">
        <f>COUNTIF('[1]week 2'!#REF!,$D243)</f>
        <v>#REF!</v>
      </c>
      <c r="J243" s="118" t="e">
        <f>COUNTIF([1]week3!#REF!,$D243)</f>
        <v>#REF!</v>
      </c>
      <c r="K243" s="118" t="e">
        <f>COUNTIF([1]week4!#REF!,$D243)</f>
        <v>#REF!</v>
      </c>
      <c r="L243" s="118" t="e">
        <f>COUNTIF([1]week5!#REF!,$D243)</f>
        <v>#REF!</v>
      </c>
      <c r="M243" s="118" t="e">
        <f>COUNTIF([1]week6!#REF!,$D243)</f>
        <v>#REF!</v>
      </c>
      <c r="N243" s="118" t="e">
        <f>COUNTIF([1]week7!#REF!,$D243)</f>
        <v>#REF!</v>
      </c>
      <c r="O243" s="118" t="e">
        <f>COUNTIF([1]week8!#REF!,$D243)</f>
        <v>#REF!</v>
      </c>
      <c r="P243" s="118" t="e">
        <f>COUNTIF([1]week9!#REF!,$D243)</f>
        <v>#REF!</v>
      </c>
      <c r="Q243" s="118" t="e">
        <f>COUNTIF([1]week10!#REF!,$D243)</f>
        <v>#REF!</v>
      </c>
      <c r="R243" s="118" t="e">
        <f>COUNTIF([1]week11!#REF!,$D243)</f>
        <v>#REF!</v>
      </c>
      <c r="S243" s="118" t="e">
        <f>COUNTIF([1]week12!#REF!,$D243)</f>
        <v>#REF!</v>
      </c>
      <c r="T243" s="118" t="e">
        <f>COUNTIF([1]week13!#REF!,$D243)</f>
        <v>#REF!</v>
      </c>
      <c r="U243" s="118" t="e">
        <f>COUNTIF([1]week14!#REF!,$D243)</f>
        <v>#REF!</v>
      </c>
      <c r="V243" s="118" t="e">
        <f>COUNTIF([1]week15!#REF!,$D243)</f>
        <v>#REF!</v>
      </c>
      <c r="Y243" s="124" t="e">
        <f t="shared" si="14"/>
        <v>#VALUE!</v>
      </c>
      <c r="Z243" s="124" t="e">
        <f>SUMIF([1]week1!$F$1:$F$1000,$D243,[1]week1!$J$1:$J$1000)</f>
        <v>#VALUE!</v>
      </c>
      <c r="AA243" s="124" t="e">
        <f>SUMIF('[1]week 2'!$F$1:$F$936,$D243,'[1]week 2'!$J$1:$J$936)</f>
        <v>#VALUE!</v>
      </c>
      <c r="AB243" s="124" t="e">
        <f>SUMIF([1]week3!$F$1:$F$1000,$D243,[1]week3!$J$1:$J$1000)</f>
        <v>#VALUE!</v>
      </c>
      <c r="AC243" s="124" t="e">
        <f>SUMIF([1]week4!$F$1:$F$1000,$D243,[1]week4!$J$1:$J$1000)</f>
        <v>#VALUE!</v>
      </c>
      <c r="AD243" s="124" t="e">
        <f>SUMIF([1]week5!$F$1:$F$1000,$D243,[1]week5!$J$1:$J$1000)</f>
        <v>#VALUE!</v>
      </c>
      <c r="AE243" s="135" t="e">
        <f>SUMIF([1]week7!$F$1:$F$1000,$D243,[1]week7!$J$1:$J$1000)</f>
        <v>#VALUE!</v>
      </c>
      <c r="AF243" s="124" t="e">
        <f>SUMIF([1]week6!$F$1:$F$1000,$D243,[1]week6!$J$1:$J$1000)</f>
        <v>#VALUE!</v>
      </c>
      <c r="AG243" s="124" t="e">
        <f>SUMIF([1]week8!$F$1:$F$1000,$D243,[1]week8!$J$1:$J$1000)</f>
        <v>#VALUE!</v>
      </c>
      <c r="AH243" s="124" t="e">
        <f>SUMIF([1]week9!$F$1:$F$1000,$D243,[1]week9!$J$1:$J$1000)</f>
        <v>#VALUE!</v>
      </c>
      <c r="AI243" s="124" t="e">
        <f>SUMIF([1]week10!$F$1:$F$1000,$D243,[1]week10!$J$1:$J$1000)</f>
        <v>#VALUE!</v>
      </c>
      <c r="AJ243" s="124" t="e">
        <f>SUMIF([1]week11!$F$1:$F$1000,$D243,[1]week11!$J$1:$J$1000)</f>
        <v>#VALUE!</v>
      </c>
      <c r="AK243" s="124" t="e">
        <f>SUMIF([1]week12!$F$1:$F$1000,$D243,[1]week12!$J$1:$J$1000)</f>
        <v>#VALUE!</v>
      </c>
      <c r="AL243" s="124" t="e">
        <f>SUMIF([1]week13!$F$1:$F$1000,$D243,[1]week13!$J$1:$J$1000)</f>
        <v>#VALUE!</v>
      </c>
      <c r="AM243" s="124" t="e">
        <f>SUMIF([1]week14!$F$1:$F$1000,$D243,[1]week14!$J$1:$J$1000)</f>
        <v>#VALUE!</v>
      </c>
      <c r="AN243" s="124" t="e">
        <f>SUMIF([1]week15!$F$1:$F$1000,$D243,[1]week15!$J$1:$J$1000)</f>
        <v>#VALUE!</v>
      </c>
      <c r="AP243" s="136" t="e">
        <f t="shared" si="15"/>
        <v>#VALUE!</v>
      </c>
      <c r="AQ243" s="124" t="e">
        <f>SUMIF([1]week1!$F$1:$F$1000,$D243,[1]week1!$I$1:$I$1000)</f>
        <v>#VALUE!</v>
      </c>
      <c r="AR243" s="124" t="e">
        <f>SUMIF('[1]week 2'!$F$1:$F$936,$D243,'[1]week 2'!$I$1:$I$936)</f>
        <v>#VALUE!</v>
      </c>
      <c r="AS243" s="124" t="e">
        <f>SUMIF([1]week3!$F$1:$F$1000,$D243,[1]week3!$I$1:$I$1000)</f>
        <v>#VALUE!</v>
      </c>
      <c r="AT243" s="124" t="e">
        <f>SUMIF([1]week4!$F$1:$F$1000,$D243,[1]week4!$I$1:$I$1000)</f>
        <v>#VALUE!</v>
      </c>
      <c r="AU243" s="124" t="e">
        <f>SUMIF([1]week5!$F$1:$F$1000,$D243,[1]week5!$I$1:$I$1000)</f>
        <v>#VALUE!</v>
      </c>
      <c r="AV243" s="135" t="e">
        <f>SUMIF([1]week7!$F$1:$F$1000,$D243,[1]week7!$I$1:$I$1000)</f>
        <v>#VALUE!</v>
      </c>
      <c r="AW243" s="124" t="e">
        <f>SUMIF([1]week6!$F$1:$F$1000,$D243,[1]week6!$I$1:$I$1000)</f>
        <v>#VALUE!</v>
      </c>
      <c r="AX243" s="124" t="e">
        <f>SUMIF([1]week8!$F$1:$F$1000,$D243,[1]week8!$I$1:$I$1000)</f>
        <v>#VALUE!</v>
      </c>
      <c r="AY243" s="124" t="e">
        <f>SUMIF([1]week9!$F$1:$F$1000,$D243,[1]week9!$I$1:$I$1000)</f>
        <v>#VALUE!</v>
      </c>
      <c r="AZ243" s="124" t="e">
        <f>SUMIF([1]week10!$F$1:$F$1000,$D243,[1]week10!$I$1:$I$1000)</f>
        <v>#VALUE!</v>
      </c>
      <c r="BA243" s="124" t="e">
        <f>SUMIF([1]week11!$F$1:$F$1000,$D243,[1]week11!$I$1:$I$1000)</f>
        <v>#VALUE!</v>
      </c>
      <c r="BB243" s="124" t="e">
        <f>SUMIF([1]week12!$F$1:$F$1000,$D243,[1]week12!$I$1:$I$1000)</f>
        <v>#VALUE!</v>
      </c>
      <c r="BC243" s="124" t="e">
        <f>SUMIF([1]week13!$F$1:$F$1000,$D243,[1]week13!$I$1:$I$1000)</f>
        <v>#VALUE!</v>
      </c>
      <c r="BD243" s="124" t="e">
        <f>SUMIF([1]week14!$F$1:$F$1000,$D243,[1]week14!$I$1:$I$1000)</f>
        <v>#VALUE!</v>
      </c>
      <c r="BE243" s="124" t="e">
        <f>SUMIF([1]week15!$F$1:$F$1000,$D243,[1]week15!$I$1:$I$1000)</f>
        <v>#VALUE!</v>
      </c>
    </row>
    <row r="244" spans="1:57" ht="13.5" customHeight="1">
      <c r="A244" s="133" t="s">
        <v>12</v>
      </c>
      <c r="B244" s="152" t="s">
        <v>21</v>
      </c>
      <c r="C244" s="153"/>
      <c r="D244" s="137" t="s">
        <v>120</v>
      </c>
      <c r="E244" s="120" t="s">
        <v>112</v>
      </c>
      <c r="F244" s="121" t="e">
        <f t="shared" ref="F244:F258" si="16">SUM(H244:V244)</f>
        <v>#REF!</v>
      </c>
      <c r="H244" s="118" t="e">
        <f>COUNTIF([1]week1!#REF!,$D244)</f>
        <v>#REF!</v>
      </c>
      <c r="I244" s="118" t="e">
        <f>COUNTIF('[1]week 2'!#REF!,$D244)</f>
        <v>#REF!</v>
      </c>
      <c r="J244" s="118" t="e">
        <f>COUNTIF([1]week3!#REF!,$D244)</f>
        <v>#REF!</v>
      </c>
      <c r="K244" s="118" t="e">
        <f>COUNTIF([1]week4!#REF!,$D244)</f>
        <v>#REF!</v>
      </c>
      <c r="L244" s="118" t="e">
        <f>COUNTIF([1]week5!#REF!,$D244)</f>
        <v>#REF!</v>
      </c>
      <c r="M244" s="118" t="e">
        <f>COUNTIF([1]week6!#REF!,$D244)</f>
        <v>#REF!</v>
      </c>
      <c r="N244" s="118" t="e">
        <f>COUNTIF([1]week7!#REF!,$D244)</f>
        <v>#REF!</v>
      </c>
      <c r="O244" s="118" t="e">
        <f>COUNTIF([1]week8!#REF!,$D244)</f>
        <v>#REF!</v>
      </c>
      <c r="P244" s="118" t="e">
        <f>COUNTIF([1]week9!#REF!,$D244)</f>
        <v>#REF!</v>
      </c>
      <c r="Q244" s="118" t="e">
        <f>COUNTIF([1]week10!#REF!,$D244)</f>
        <v>#REF!</v>
      </c>
      <c r="R244" s="118" t="e">
        <f>COUNTIF([1]week11!#REF!,$D244)</f>
        <v>#REF!</v>
      </c>
      <c r="S244" s="118" t="e">
        <f>COUNTIF([1]week12!#REF!,$D244)</f>
        <v>#REF!</v>
      </c>
      <c r="T244" s="118" t="e">
        <f>COUNTIF([1]week13!#REF!,$D244)</f>
        <v>#REF!</v>
      </c>
      <c r="U244" s="118" t="e">
        <f>COUNTIF([1]week14!#REF!,$D244)</f>
        <v>#REF!</v>
      </c>
      <c r="V244" s="118" t="e">
        <f>COUNTIF([1]week15!#REF!,$D244)</f>
        <v>#REF!</v>
      </c>
      <c r="Y244" s="124" t="e">
        <f t="shared" ref="Y244:Y259" si="17">SUM(Z244:AO244)</f>
        <v>#VALUE!</v>
      </c>
      <c r="Z244" s="124" t="e">
        <f>SUMIF([1]week1!$F$1:$F$1000,$D244,[1]week1!$J$1:$J$1000)</f>
        <v>#VALUE!</v>
      </c>
      <c r="AA244" s="124" t="e">
        <f>SUMIF('[1]week 2'!$F$1:$F$936,$D244,'[1]week 2'!$J$1:$J$936)</f>
        <v>#VALUE!</v>
      </c>
      <c r="AB244" s="124" t="e">
        <f>SUMIF([1]week3!$F$1:$F$1000,$D244,[1]week3!$J$1:$J$1000)</f>
        <v>#VALUE!</v>
      </c>
      <c r="AC244" s="124" t="e">
        <f>SUMIF([1]week4!$F$1:$F$1000,$D244,[1]week4!$J$1:$J$1000)</f>
        <v>#VALUE!</v>
      </c>
      <c r="AD244" s="124" t="e">
        <f>SUMIF([1]week5!$F$1:$F$1000,$D244,[1]week5!$J$1:$J$1000)</f>
        <v>#VALUE!</v>
      </c>
      <c r="AE244" s="135" t="e">
        <f>SUMIF([1]week7!$F$1:$F$1000,$D244,[1]week7!$J$1:$J$1000)</f>
        <v>#VALUE!</v>
      </c>
      <c r="AF244" s="124" t="e">
        <f>SUMIF([1]week6!$F$1:$F$1000,$D244,[1]week6!$J$1:$J$1000)</f>
        <v>#VALUE!</v>
      </c>
      <c r="AG244" s="124" t="e">
        <f>SUMIF([1]week8!$F$1:$F$1000,$D244,[1]week8!$J$1:$J$1000)</f>
        <v>#VALUE!</v>
      </c>
      <c r="AH244" s="124" t="e">
        <f>SUMIF([1]week9!$F$1:$F$1000,$D244,[1]week9!$J$1:$J$1000)</f>
        <v>#VALUE!</v>
      </c>
      <c r="AI244" s="124" t="e">
        <f>SUMIF([1]week10!$F$1:$F$1000,$D244,[1]week10!$J$1:$J$1000)</f>
        <v>#VALUE!</v>
      </c>
      <c r="AJ244" s="124" t="e">
        <f>SUMIF([1]week11!$F$1:$F$1000,$D244,[1]week11!$J$1:$J$1000)</f>
        <v>#VALUE!</v>
      </c>
      <c r="AK244" s="124" t="e">
        <f>SUMIF([1]week12!$F$1:$F$1000,$D244,[1]week12!$J$1:$J$1000)</f>
        <v>#VALUE!</v>
      </c>
      <c r="AL244" s="124" t="e">
        <f>SUMIF([1]week13!$F$1:$F$1000,$D244,[1]week13!$J$1:$J$1000)</f>
        <v>#VALUE!</v>
      </c>
      <c r="AM244" s="124" t="e">
        <f>SUMIF([1]week14!$F$1:$F$1000,$D244,[1]week14!$J$1:$J$1000)</f>
        <v>#VALUE!</v>
      </c>
      <c r="AN244" s="124" t="e">
        <f>SUMIF([1]week15!$F$1:$F$1000,$D244,[1]week15!$J$1:$J$1000)</f>
        <v>#VALUE!</v>
      </c>
      <c r="AP244" s="136" t="e">
        <f t="shared" ref="AP244:AP259" si="18">SUM(AQ244:BE244)</f>
        <v>#VALUE!</v>
      </c>
      <c r="AQ244" s="124" t="e">
        <f>SUMIF([1]week1!$F$1:$F$1000,$D244,[1]week1!$I$1:$I$1000)</f>
        <v>#VALUE!</v>
      </c>
      <c r="AR244" s="124" t="e">
        <f>SUMIF('[1]week 2'!$F$1:$F$936,$D244,'[1]week 2'!$I$1:$I$936)</f>
        <v>#VALUE!</v>
      </c>
      <c r="AS244" s="124" t="e">
        <f>SUMIF([1]week3!$F$1:$F$1000,$D244,[1]week3!$I$1:$I$1000)</f>
        <v>#VALUE!</v>
      </c>
      <c r="AT244" s="124" t="e">
        <f>SUMIF([1]week4!$F$1:$F$1000,$D244,[1]week4!$I$1:$I$1000)</f>
        <v>#VALUE!</v>
      </c>
      <c r="AU244" s="124" t="e">
        <f>SUMIF([1]week5!$F$1:$F$1000,$D244,[1]week5!$I$1:$I$1000)</f>
        <v>#VALUE!</v>
      </c>
      <c r="AV244" s="135" t="e">
        <f>SUMIF([1]week7!$F$1:$F$1000,$D244,[1]week7!$I$1:$I$1000)</f>
        <v>#VALUE!</v>
      </c>
      <c r="AW244" s="124" t="e">
        <f>SUMIF([1]week6!$F$1:$F$1000,$D244,[1]week6!$I$1:$I$1000)</f>
        <v>#VALUE!</v>
      </c>
      <c r="AX244" s="124" t="e">
        <f>SUMIF([1]week8!$F$1:$F$1000,$D244,[1]week8!$I$1:$I$1000)</f>
        <v>#VALUE!</v>
      </c>
      <c r="AY244" s="124" t="e">
        <f>SUMIF([1]week9!$F$1:$F$1000,$D244,[1]week9!$I$1:$I$1000)</f>
        <v>#VALUE!</v>
      </c>
      <c r="AZ244" s="124" t="e">
        <f>SUMIF([1]week10!$F$1:$F$1000,$D244,[1]week10!$I$1:$I$1000)</f>
        <v>#VALUE!</v>
      </c>
      <c r="BA244" s="124" t="e">
        <f>SUMIF([1]week11!$F$1:$F$1000,$D244,[1]week11!$I$1:$I$1000)</f>
        <v>#VALUE!</v>
      </c>
      <c r="BB244" s="124" t="e">
        <f>SUMIF([1]week12!$F$1:$F$1000,$D244,[1]week12!$I$1:$I$1000)</f>
        <v>#VALUE!</v>
      </c>
      <c r="BC244" s="124" t="e">
        <f>SUMIF([1]week13!$F$1:$F$1000,$D244,[1]week13!$I$1:$I$1000)</f>
        <v>#VALUE!</v>
      </c>
      <c r="BD244" s="124" t="e">
        <f>SUMIF([1]week14!$F$1:$F$1000,$D244,[1]week14!$I$1:$I$1000)</f>
        <v>#VALUE!</v>
      </c>
      <c r="BE244" s="124" t="e">
        <f>SUMIF([1]week15!$F$1:$F$1000,$D244,[1]week15!$I$1:$I$1000)</f>
        <v>#VALUE!</v>
      </c>
    </row>
    <row r="245" spans="1:57" ht="13.5" customHeight="1">
      <c r="A245" t="s">
        <v>12</v>
      </c>
      <c r="B245" s="140" t="s">
        <v>21</v>
      </c>
      <c r="C245" s="118">
        <v>1</v>
      </c>
      <c r="D245" s="139" t="s">
        <v>233</v>
      </c>
      <c r="E245" s="120" t="s">
        <v>112</v>
      </c>
      <c r="F245" s="121" t="e">
        <f t="shared" si="16"/>
        <v>#REF!</v>
      </c>
      <c r="H245" s="118" t="e">
        <f>COUNTIF([1]week1!#REF!,$D245)</f>
        <v>#REF!</v>
      </c>
      <c r="I245" s="118" t="e">
        <f>COUNTIF('[1]week 2'!#REF!,$D245)</f>
        <v>#REF!</v>
      </c>
      <c r="J245" s="118" t="e">
        <f>COUNTIF([1]week3!#REF!,$D245)</f>
        <v>#REF!</v>
      </c>
      <c r="K245" s="118" t="e">
        <f>COUNTIF([1]week4!#REF!,$D245)</f>
        <v>#REF!</v>
      </c>
      <c r="L245" s="118" t="e">
        <f>COUNTIF([1]week5!#REF!,$D245)</f>
        <v>#REF!</v>
      </c>
      <c r="M245" s="118" t="e">
        <f>COUNTIF([1]week6!#REF!,$D245)</f>
        <v>#REF!</v>
      </c>
      <c r="N245" s="118" t="e">
        <f>COUNTIF([1]week7!#REF!,$D245)</f>
        <v>#REF!</v>
      </c>
      <c r="O245" s="118" t="e">
        <f>COUNTIF([1]week8!#REF!,$D245)</f>
        <v>#REF!</v>
      </c>
      <c r="P245" s="118" t="e">
        <f>COUNTIF([1]week9!#REF!,$D245)</f>
        <v>#REF!</v>
      </c>
      <c r="Q245" s="118" t="e">
        <f>COUNTIF([1]week10!#REF!,$D245)</f>
        <v>#REF!</v>
      </c>
      <c r="R245" s="118" t="e">
        <f>COUNTIF([1]week11!#REF!,$D245)</f>
        <v>#REF!</v>
      </c>
      <c r="S245" s="118" t="e">
        <f>COUNTIF([1]week12!#REF!,$D245)</f>
        <v>#REF!</v>
      </c>
      <c r="T245" s="118" t="e">
        <f>COUNTIF([1]week13!#REF!,$D245)</f>
        <v>#REF!</v>
      </c>
      <c r="U245" s="118" t="e">
        <f>COUNTIF([1]week14!#REF!,$D245)</f>
        <v>#REF!</v>
      </c>
      <c r="V245" s="118" t="e">
        <f>COUNTIF([1]week15!#REF!,$D245)</f>
        <v>#REF!</v>
      </c>
      <c r="Y245" s="124" t="e">
        <f t="shared" si="17"/>
        <v>#VALUE!</v>
      </c>
      <c r="Z245" s="124" t="e">
        <f>SUMIF([1]week1!$F$1:$F$1000,$D245,[1]week1!$J$1:$J$1000)</f>
        <v>#VALUE!</v>
      </c>
      <c r="AA245" s="124" t="e">
        <f>SUMIF('[1]week 2'!$F$1:$F$936,$D245,'[1]week 2'!$J$1:$J$936)</f>
        <v>#VALUE!</v>
      </c>
      <c r="AB245" s="124" t="e">
        <f>SUMIF([1]week3!$F$1:$F$1000,$D245,[1]week3!$J$1:$J$1000)</f>
        <v>#VALUE!</v>
      </c>
      <c r="AC245" s="124" t="e">
        <f>SUMIF([1]week4!$F$1:$F$1000,$D245,[1]week4!$J$1:$J$1000)</f>
        <v>#VALUE!</v>
      </c>
      <c r="AD245" s="124" t="e">
        <f>SUMIF([1]week5!$F$1:$F$1000,$D245,[1]week5!$J$1:$J$1000)</f>
        <v>#VALUE!</v>
      </c>
      <c r="AE245" s="135" t="e">
        <f>SUMIF([1]week7!$F$1:$F$1000,$D245,[1]week7!$J$1:$J$1000)</f>
        <v>#VALUE!</v>
      </c>
      <c r="AF245" s="124" t="e">
        <f>SUMIF([1]week6!$F$1:$F$1000,$D245,[1]week6!$J$1:$J$1000)</f>
        <v>#VALUE!</v>
      </c>
      <c r="AG245" s="124" t="e">
        <f>SUMIF([1]week8!$F$1:$F$1000,$D245,[1]week8!$J$1:$J$1000)</f>
        <v>#VALUE!</v>
      </c>
      <c r="AH245" s="124" t="e">
        <f>SUMIF([1]week9!$F$1:$F$1000,$D245,[1]week9!$J$1:$J$1000)</f>
        <v>#VALUE!</v>
      </c>
      <c r="AI245" s="124" t="e">
        <f>SUMIF([1]week10!$F$1:$F$1000,$D245,[1]week10!$J$1:$J$1000)</f>
        <v>#VALUE!</v>
      </c>
      <c r="AJ245" s="124" t="e">
        <f>SUMIF([1]week11!$F$1:$F$1000,$D245,[1]week11!$J$1:$J$1000)</f>
        <v>#VALUE!</v>
      </c>
      <c r="AK245" s="124" t="e">
        <f>SUMIF([1]week12!$F$1:$F$1000,$D245,[1]week12!$J$1:$J$1000)</f>
        <v>#VALUE!</v>
      </c>
      <c r="AL245" s="124" t="e">
        <f>SUMIF([1]week13!$F$1:$F$1000,$D245,[1]week13!$J$1:$J$1000)</f>
        <v>#VALUE!</v>
      </c>
      <c r="AM245" s="124" t="e">
        <f>SUMIF([1]week14!$F$1:$F$1000,$D245,[1]week14!$J$1:$J$1000)</f>
        <v>#VALUE!</v>
      </c>
      <c r="AN245" s="124" t="e">
        <f>SUMIF([1]week15!$F$1:$F$1000,$D245,[1]week15!$J$1:$J$1000)</f>
        <v>#VALUE!</v>
      </c>
      <c r="AP245" s="136" t="e">
        <f t="shared" si="18"/>
        <v>#VALUE!</v>
      </c>
      <c r="AQ245" s="124" t="e">
        <f>SUMIF([1]week1!$F$1:$F$1000,$D245,[1]week1!$I$1:$I$1000)</f>
        <v>#VALUE!</v>
      </c>
      <c r="AR245" s="124" t="e">
        <f>SUMIF('[1]week 2'!$F$1:$F$936,$D245,'[1]week 2'!$I$1:$I$936)</f>
        <v>#VALUE!</v>
      </c>
      <c r="AS245" s="124" t="e">
        <f>SUMIF([1]week3!$F$1:$F$1000,$D245,[1]week3!$I$1:$I$1000)</f>
        <v>#VALUE!</v>
      </c>
      <c r="AT245" s="124" t="e">
        <f>SUMIF([1]week4!$F$1:$F$1000,$D245,[1]week4!$I$1:$I$1000)</f>
        <v>#VALUE!</v>
      </c>
      <c r="AU245" s="124" t="e">
        <f>SUMIF([1]week5!$F$1:$F$1000,$D245,[1]week5!$I$1:$I$1000)</f>
        <v>#VALUE!</v>
      </c>
      <c r="AV245" s="135" t="e">
        <f>SUMIF([1]week7!$F$1:$F$1000,$D245,[1]week7!$I$1:$I$1000)</f>
        <v>#VALUE!</v>
      </c>
      <c r="AW245" s="124" t="e">
        <f>SUMIF([1]week6!$F$1:$F$1000,$D245,[1]week6!$I$1:$I$1000)</f>
        <v>#VALUE!</v>
      </c>
      <c r="AX245" s="124" t="e">
        <f>SUMIF([1]week8!$F$1:$F$1000,$D245,[1]week8!$I$1:$I$1000)</f>
        <v>#VALUE!</v>
      </c>
      <c r="AY245" s="124" t="e">
        <f>SUMIF([1]week9!$F$1:$F$1000,$D245,[1]week9!$I$1:$I$1000)</f>
        <v>#VALUE!</v>
      </c>
      <c r="AZ245" s="124" t="e">
        <f>SUMIF([1]week10!$F$1:$F$1000,$D245,[1]week10!$I$1:$I$1000)</f>
        <v>#VALUE!</v>
      </c>
      <c r="BA245" s="124" t="e">
        <f>SUMIF([1]week11!$F$1:$F$1000,$D245,[1]week11!$I$1:$I$1000)</f>
        <v>#VALUE!</v>
      </c>
      <c r="BB245" s="124" t="e">
        <f>SUMIF([1]week12!$F$1:$F$1000,$D245,[1]week12!$I$1:$I$1000)</f>
        <v>#VALUE!</v>
      </c>
      <c r="BC245" s="124" t="e">
        <f>SUMIF([1]week13!$F$1:$F$1000,$D245,[1]week13!$I$1:$I$1000)</f>
        <v>#VALUE!</v>
      </c>
      <c r="BD245" s="124" t="e">
        <f>SUMIF([1]week14!$F$1:$F$1000,$D245,[1]week14!$I$1:$I$1000)</f>
        <v>#VALUE!</v>
      </c>
      <c r="BE245" s="124" t="e">
        <f>SUMIF([1]week15!$F$1:$F$1000,$D245,[1]week15!$I$1:$I$1000)</f>
        <v>#VALUE!</v>
      </c>
    </row>
    <row r="246" spans="1:57" ht="13.5" customHeight="1">
      <c r="A246" t="s">
        <v>12</v>
      </c>
      <c r="B246" s="140" t="s">
        <v>21</v>
      </c>
      <c r="C246" s="118">
        <v>2</v>
      </c>
      <c r="D246" s="139" t="s">
        <v>234</v>
      </c>
      <c r="E246" s="120" t="s">
        <v>112</v>
      </c>
      <c r="F246" s="121" t="e">
        <f t="shared" si="16"/>
        <v>#REF!</v>
      </c>
      <c r="H246" s="118" t="e">
        <f>COUNTIF([1]week1!#REF!,$D246)</f>
        <v>#REF!</v>
      </c>
      <c r="I246" s="118" t="e">
        <f>COUNTIF('[1]week 2'!#REF!,$D246)</f>
        <v>#REF!</v>
      </c>
      <c r="J246" s="118" t="e">
        <f>COUNTIF([1]week3!#REF!,$D246)</f>
        <v>#REF!</v>
      </c>
      <c r="K246" s="118" t="e">
        <f>COUNTIF([1]week4!#REF!,$D246)</f>
        <v>#REF!</v>
      </c>
      <c r="L246" s="118" t="e">
        <f>COUNTIF([1]week5!#REF!,$D246)</f>
        <v>#REF!</v>
      </c>
      <c r="M246" s="118" t="e">
        <f>COUNTIF([1]week6!#REF!,$D246)</f>
        <v>#REF!</v>
      </c>
      <c r="N246" s="118" t="e">
        <f>COUNTIF([1]week7!#REF!,$D246)</f>
        <v>#REF!</v>
      </c>
      <c r="O246" s="118" t="e">
        <f>COUNTIF([1]week8!#REF!,$D246)</f>
        <v>#REF!</v>
      </c>
      <c r="P246" s="118" t="e">
        <f>COUNTIF([1]week9!#REF!,$D246)</f>
        <v>#REF!</v>
      </c>
      <c r="Q246" s="118" t="e">
        <f>COUNTIF([1]week10!#REF!,$D246)</f>
        <v>#REF!</v>
      </c>
      <c r="R246" s="118" t="e">
        <f>COUNTIF([1]week11!#REF!,$D246)</f>
        <v>#REF!</v>
      </c>
      <c r="S246" s="118" t="e">
        <f>COUNTIF([1]week12!#REF!,$D246)</f>
        <v>#REF!</v>
      </c>
      <c r="T246" s="118" t="e">
        <f>COUNTIF([1]week13!#REF!,$D246)</f>
        <v>#REF!</v>
      </c>
      <c r="U246" s="118" t="e">
        <f>COUNTIF([1]week14!#REF!,$D246)</f>
        <v>#REF!</v>
      </c>
      <c r="V246" s="118" t="e">
        <f>COUNTIF([1]week15!#REF!,$D246)</f>
        <v>#REF!</v>
      </c>
      <c r="Y246" s="124" t="e">
        <f t="shared" si="17"/>
        <v>#VALUE!</v>
      </c>
      <c r="Z246" s="124" t="e">
        <f>SUMIF([1]week1!$F$1:$F$1000,$D246,[1]week1!$J$1:$J$1000)</f>
        <v>#VALUE!</v>
      </c>
      <c r="AA246" s="124" t="e">
        <f>SUMIF('[1]week 2'!$F$1:$F$936,$D246,'[1]week 2'!$J$1:$J$936)</f>
        <v>#VALUE!</v>
      </c>
      <c r="AB246" s="124" t="e">
        <f>SUMIF([1]week3!$F$1:$F$1000,$D246,[1]week3!$J$1:$J$1000)</f>
        <v>#VALUE!</v>
      </c>
      <c r="AC246" s="124" t="e">
        <f>SUMIF([1]week4!$F$1:$F$1000,$D246,[1]week4!$J$1:$J$1000)</f>
        <v>#VALUE!</v>
      </c>
      <c r="AD246" s="124" t="e">
        <f>SUMIF([1]week5!$F$1:$F$1000,$D246,[1]week5!$J$1:$J$1000)</f>
        <v>#VALUE!</v>
      </c>
      <c r="AE246" s="135" t="e">
        <f>SUMIF([1]week7!$F$1:$F$1000,$D246,[1]week7!$J$1:$J$1000)</f>
        <v>#VALUE!</v>
      </c>
      <c r="AF246" s="124" t="e">
        <f>SUMIF([1]week6!$F$1:$F$1000,$D246,[1]week6!$J$1:$J$1000)</f>
        <v>#VALUE!</v>
      </c>
      <c r="AG246" s="124" t="e">
        <f>SUMIF([1]week8!$F$1:$F$1000,$D246,[1]week8!$J$1:$J$1000)</f>
        <v>#VALUE!</v>
      </c>
      <c r="AH246" s="124" t="e">
        <f>SUMIF([1]week9!$F$1:$F$1000,$D246,[1]week9!$J$1:$J$1000)</f>
        <v>#VALUE!</v>
      </c>
      <c r="AI246" s="124" t="e">
        <f>SUMIF([1]week10!$F$1:$F$1000,$D246,[1]week10!$J$1:$J$1000)</f>
        <v>#VALUE!</v>
      </c>
      <c r="AJ246" s="124" t="e">
        <f>SUMIF([1]week11!$F$1:$F$1000,$D246,[1]week11!$J$1:$J$1000)</f>
        <v>#VALUE!</v>
      </c>
      <c r="AK246" s="124" t="e">
        <f>SUMIF([1]week12!$F$1:$F$1000,$D246,[1]week12!$J$1:$J$1000)</f>
        <v>#VALUE!</v>
      </c>
      <c r="AL246" s="124" t="e">
        <f>SUMIF([1]week13!$F$1:$F$1000,$D246,[1]week13!$J$1:$J$1000)</f>
        <v>#VALUE!</v>
      </c>
      <c r="AM246" s="124" t="e">
        <f>SUMIF([1]week14!$F$1:$F$1000,$D246,[1]week14!$J$1:$J$1000)</f>
        <v>#VALUE!</v>
      </c>
      <c r="AN246" s="124" t="e">
        <f>SUMIF([1]week15!$F$1:$F$1000,$D246,[1]week15!$J$1:$J$1000)</f>
        <v>#VALUE!</v>
      </c>
      <c r="AP246" s="136" t="e">
        <f t="shared" si="18"/>
        <v>#VALUE!</v>
      </c>
      <c r="AQ246" s="124" t="e">
        <f>SUMIF([1]week1!$F$1:$F$1000,$D246,[1]week1!$I$1:$I$1000)</f>
        <v>#VALUE!</v>
      </c>
      <c r="AR246" s="124" t="e">
        <f>SUMIF('[1]week 2'!$F$1:$F$936,$D246,'[1]week 2'!$I$1:$I$936)</f>
        <v>#VALUE!</v>
      </c>
      <c r="AS246" s="124" t="e">
        <f>SUMIF([1]week3!$F$1:$F$1000,$D246,[1]week3!$I$1:$I$1000)</f>
        <v>#VALUE!</v>
      </c>
      <c r="AT246" s="124" t="e">
        <f>SUMIF([1]week4!$F$1:$F$1000,$D246,[1]week4!$I$1:$I$1000)</f>
        <v>#VALUE!</v>
      </c>
      <c r="AU246" s="124" t="e">
        <f>SUMIF([1]week5!$F$1:$F$1000,$D246,[1]week5!$I$1:$I$1000)</f>
        <v>#VALUE!</v>
      </c>
      <c r="AV246" s="135" t="e">
        <f>SUMIF([1]week7!$F$1:$F$1000,$D246,[1]week7!$I$1:$I$1000)</f>
        <v>#VALUE!</v>
      </c>
      <c r="AW246" s="124" t="e">
        <f>SUMIF([1]week6!$F$1:$F$1000,$D246,[1]week6!$I$1:$I$1000)</f>
        <v>#VALUE!</v>
      </c>
      <c r="AX246" s="124" t="e">
        <f>SUMIF([1]week8!$F$1:$F$1000,$D246,[1]week8!$I$1:$I$1000)</f>
        <v>#VALUE!</v>
      </c>
      <c r="AY246" s="124" t="e">
        <f>SUMIF([1]week9!$F$1:$F$1000,$D246,[1]week9!$I$1:$I$1000)</f>
        <v>#VALUE!</v>
      </c>
      <c r="AZ246" s="124" t="e">
        <f>SUMIF([1]week10!$F$1:$F$1000,$D246,[1]week10!$I$1:$I$1000)</f>
        <v>#VALUE!</v>
      </c>
      <c r="BA246" s="124" t="e">
        <f>SUMIF([1]week11!$F$1:$F$1000,$D246,[1]week11!$I$1:$I$1000)</f>
        <v>#VALUE!</v>
      </c>
      <c r="BB246" s="124" t="e">
        <f>SUMIF([1]week12!$F$1:$F$1000,$D246,[1]week12!$I$1:$I$1000)</f>
        <v>#VALUE!</v>
      </c>
      <c r="BC246" s="124" t="e">
        <f>SUMIF([1]week13!$F$1:$F$1000,$D246,[1]week13!$I$1:$I$1000)</f>
        <v>#VALUE!</v>
      </c>
      <c r="BD246" s="124" t="e">
        <f>SUMIF([1]week14!$F$1:$F$1000,$D246,[1]week14!$I$1:$I$1000)</f>
        <v>#VALUE!</v>
      </c>
      <c r="BE246" s="124" t="e">
        <f>SUMIF([1]week15!$F$1:$F$1000,$D246,[1]week15!$I$1:$I$1000)</f>
        <v>#VALUE!</v>
      </c>
    </row>
    <row r="247" spans="1:57" ht="13.5" customHeight="1">
      <c r="A247" t="s">
        <v>12</v>
      </c>
      <c r="B247" s="140" t="s">
        <v>21</v>
      </c>
      <c r="C247" s="118">
        <v>3</v>
      </c>
      <c r="D247" s="139" t="s">
        <v>235</v>
      </c>
      <c r="E247" s="120" t="s">
        <v>112</v>
      </c>
      <c r="F247" s="121" t="e">
        <f t="shared" si="16"/>
        <v>#REF!</v>
      </c>
      <c r="H247" s="118" t="e">
        <f>COUNTIF([1]week1!#REF!,$D247)</f>
        <v>#REF!</v>
      </c>
      <c r="I247" s="118" t="e">
        <f>COUNTIF('[1]week 2'!#REF!,$D247)</f>
        <v>#REF!</v>
      </c>
      <c r="J247" s="118" t="e">
        <f>COUNTIF([1]week3!#REF!,$D247)</f>
        <v>#REF!</v>
      </c>
      <c r="K247" s="118" t="e">
        <f>COUNTIF([1]week4!#REF!,$D247)</f>
        <v>#REF!</v>
      </c>
      <c r="L247" s="118" t="e">
        <f>COUNTIF([1]week5!#REF!,$D247)</f>
        <v>#REF!</v>
      </c>
      <c r="M247" s="118" t="e">
        <f>COUNTIF([1]week6!#REF!,$D247)</f>
        <v>#REF!</v>
      </c>
      <c r="N247" s="118" t="e">
        <f>COUNTIF([1]week7!#REF!,$D247)</f>
        <v>#REF!</v>
      </c>
      <c r="O247" s="118" t="e">
        <f>COUNTIF([1]week8!#REF!,$D247)</f>
        <v>#REF!</v>
      </c>
      <c r="P247" s="118" t="e">
        <f>COUNTIF([1]week9!#REF!,$D247)</f>
        <v>#REF!</v>
      </c>
      <c r="Q247" s="118" t="e">
        <f>COUNTIF([1]week10!#REF!,$D247)</f>
        <v>#REF!</v>
      </c>
      <c r="R247" s="118" t="e">
        <f>COUNTIF([1]week11!#REF!,$D247)</f>
        <v>#REF!</v>
      </c>
      <c r="S247" s="118" t="e">
        <f>COUNTIF([1]week12!#REF!,$D247)</f>
        <v>#REF!</v>
      </c>
      <c r="T247" s="118" t="e">
        <f>COUNTIF([1]week13!#REF!,$D247)</f>
        <v>#REF!</v>
      </c>
      <c r="U247" s="118" t="e">
        <f>COUNTIF([1]week14!#REF!,$D247)</f>
        <v>#REF!</v>
      </c>
      <c r="V247" s="118" t="e">
        <f>COUNTIF([1]week15!#REF!,$D247)</f>
        <v>#REF!</v>
      </c>
      <c r="Y247" s="124" t="e">
        <f t="shared" si="17"/>
        <v>#VALUE!</v>
      </c>
      <c r="Z247" s="124" t="e">
        <f>SUMIF([1]week1!$F$1:$F$1000,$D247,[1]week1!$J$1:$J$1000)</f>
        <v>#VALUE!</v>
      </c>
      <c r="AA247" s="124" t="e">
        <f>SUMIF('[1]week 2'!$F$1:$F$936,$D247,'[1]week 2'!$J$1:$J$936)</f>
        <v>#VALUE!</v>
      </c>
      <c r="AB247" s="124" t="e">
        <f>SUMIF([1]week3!$F$1:$F$1000,$D247,[1]week3!$J$1:$J$1000)</f>
        <v>#VALUE!</v>
      </c>
      <c r="AC247" s="124" t="e">
        <f>SUMIF([1]week4!$F$1:$F$1000,$D247,[1]week4!$J$1:$J$1000)</f>
        <v>#VALUE!</v>
      </c>
      <c r="AD247" s="124" t="e">
        <f>SUMIF([1]week5!$F$1:$F$1000,$D247,[1]week5!$J$1:$J$1000)</f>
        <v>#VALUE!</v>
      </c>
      <c r="AE247" s="135" t="e">
        <f>SUMIF([1]week7!$F$1:$F$1000,$D247,[1]week7!$J$1:$J$1000)</f>
        <v>#VALUE!</v>
      </c>
      <c r="AF247" s="124" t="e">
        <f>SUMIF([1]week6!$F$1:$F$1000,$D247,[1]week6!$J$1:$J$1000)</f>
        <v>#VALUE!</v>
      </c>
      <c r="AG247" s="124" t="e">
        <f>SUMIF([1]week8!$F$1:$F$1000,$D247,[1]week8!$J$1:$J$1000)</f>
        <v>#VALUE!</v>
      </c>
      <c r="AH247" s="124" t="e">
        <f>SUMIF([1]week9!$F$1:$F$1000,$D247,[1]week9!$J$1:$J$1000)</f>
        <v>#VALUE!</v>
      </c>
      <c r="AI247" s="124" t="e">
        <f>SUMIF([1]week10!$F$1:$F$1000,$D247,[1]week10!$J$1:$J$1000)</f>
        <v>#VALUE!</v>
      </c>
      <c r="AJ247" s="124" t="e">
        <f>SUMIF([1]week11!$F$1:$F$1000,$D247,[1]week11!$J$1:$J$1000)</f>
        <v>#VALUE!</v>
      </c>
      <c r="AK247" s="124" t="e">
        <f>SUMIF([1]week12!$F$1:$F$1000,$D247,[1]week12!$J$1:$J$1000)</f>
        <v>#VALUE!</v>
      </c>
      <c r="AL247" s="124" t="e">
        <f>SUMIF([1]week13!$F$1:$F$1000,$D247,[1]week13!$J$1:$J$1000)</f>
        <v>#VALUE!</v>
      </c>
      <c r="AM247" s="124" t="e">
        <f>SUMIF([1]week14!$F$1:$F$1000,$D247,[1]week14!$J$1:$J$1000)</f>
        <v>#VALUE!</v>
      </c>
      <c r="AN247" s="124" t="e">
        <f>SUMIF([1]week15!$F$1:$F$1000,$D247,[1]week15!$J$1:$J$1000)</f>
        <v>#VALUE!</v>
      </c>
      <c r="AP247" s="136" t="e">
        <f t="shared" si="18"/>
        <v>#VALUE!</v>
      </c>
      <c r="AQ247" s="124" t="e">
        <f>SUMIF([1]week1!$F$1:$F$1000,$D247,[1]week1!$I$1:$I$1000)</f>
        <v>#VALUE!</v>
      </c>
      <c r="AR247" s="124" t="e">
        <f>SUMIF('[1]week 2'!$F$1:$F$936,$D247,'[1]week 2'!$I$1:$I$936)</f>
        <v>#VALUE!</v>
      </c>
      <c r="AS247" s="124" t="e">
        <f>SUMIF([1]week3!$F$1:$F$1000,$D247,[1]week3!$I$1:$I$1000)</f>
        <v>#VALUE!</v>
      </c>
      <c r="AT247" s="124" t="e">
        <f>SUMIF([1]week4!$F$1:$F$1000,$D247,[1]week4!$I$1:$I$1000)</f>
        <v>#VALUE!</v>
      </c>
      <c r="AU247" s="124" t="e">
        <f>SUMIF([1]week5!$F$1:$F$1000,$D247,[1]week5!$I$1:$I$1000)</f>
        <v>#VALUE!</v>
      </c>
      <c r="AV247" s="135" t="e">
        <f>SUMIF([1]week7!$F$1:$F$1000,$D247,[1]week7!$I$1:$I$1000)</f>
        <v>#VALUE!</v>
      </c>
      <c r="AW247" s="124" t="e">
        <f>SUMIF([1]week6!$F$1:$F$1000,$D247,[1]week6!$I$1:$I$1000)</f>
        <v>#VALUE!</v>
      </c>
      <c r="AX247" s="124" t="e">
        <f>SUMIF([1]week8!$F$1:$F$1000,$D247,[1]week8!$I$1:$I$1000)</f>
        <v>#VALUE!</v>
      </c>
      <c r="AY247" s="124" t="e">
        <f>SUMIF([1]week9!$F$1:$F$1000,$D247,[1]week9!$I$1:$I$1000)</f>
        <v>#VALUE!</v>
      </c>
      <c r="AZ247" s="124" t="e">
        <f>SUMIF([1]week10!$F$1:$F$1000,$D247,[1]week10!$I$1:$I$1000)</f>
        <v>#VALUE!</v>
      </c>
      <c r="BA247" s="124" t="e">
        <f>SUMIF([1]week11!$F$1:$F$1000,$D247,[1]week11!$I$1:$I$1000)</f>
        <v>#VALUE!</v>
      </c>
      <c r="BB247" s="124" t="e">
        <f>SUMIF([1]week12!$F$1:$F$1000,$D247,[1]week12!$I$1:$I$1000)</f>
        <v>#VALUE!</v>
      </c>
      <c r="BC247" s="124" t="e">
        <f>SUMIF([1]week13!$F$1:$F$1000,$D247,[1]week13!$I$1:$I$1000)</f>
        <v>#VALUE!</v>
      </c>
      <c r="BD247" s="124" t="e">
        <f>SUMIF([1]week14!$F$1:$F$1000,$D247,[1]week14!$I$1:$I$1000)</f>
        <v>#VALUE!</v>
      </c>
      <c r="BE247" s="124" t="e">
        <f>SUMIF([1]week15!$F$1:$F$1000,$D247,[1]week15!$I$1:$I$1000)</f>
        <v>#VALUE!</v>
      </c>
    </row>
    <row r="248" spans="1:57" ht="13.5" customHeight="1">
      <c r="A248" t="s">
        <v>12</v>
      </c>
      <c r="B248" s="140" t="s">
        <v>21</v>
      </c>
      <c r="C248" s="118">
        <v>4</v>
      </c>
      <c r="D248" s="139" t="s">
        <v>236</v>
      </c>
      <c r="E248" s="120" t="s">
        <v>112</v>
      </c>
      <c r="F248" s="121" t="e">
        <f t="shared" si="16"/>
        <v>#REF!</v>
      </c>
      <c r="H248" s="118" t="e">
        <f>COUNTIF([1]week1!#REF!,$D248)</f>
        <v>#REF!</v>
      </c>
      <c r="I248" s="118" t="e">
        <f>COUNTIF('[1]week 2'!#REF!,$D248)</f>
        <v>#REF!</v>
      </c>
      <c r="J248" s="118" t="e">
        <f>COUNTIF([1]week3!#REF!,$D248)</f>
        <v>#REF!</v>
      </c>
      <c r="K248" s="118" t="e">
        <f>COUNTIF([1]week4!#REF!,$D248)</f>
        <v>#REF!</v>
      </c>
      <c r="L248" s="118" t="e">
        <f>COUNTIF([1]week5!#REF!,$D248)</f>
        <v>#REF!</v>
      </c>
      <c r="M248" s="118" t="e">
        <f>COUNTIF([1]week6!#REF!,$D248)</f>
        <v>#REF!</v>
      </c>
      <c r="N248" s="118" t="e">
        <f>COUNTIF([1]week7!#REF!,$D248)</f>
        <v>#REF!</v>
      </c>
      <c r="O248" s="118" t="e">
        <f>COUNTIF([1]week8!#REF!,$D248)</f>
        <v>#REF!</v>
      </c>
      <c r="P248" s="118" t="e">
        <f>COUNTIF([1]week9!#REF!,$D248)</f>
        <v>#REF!</v>
      </c>
      <c r="Q248" s="118" t="e">
        <f>COUNTIF([1]week10!#REF!,$D248)</f>
        <v>#REF!</v>
      </c>
      <c r="R248" s="118" t="e">
        <f>COUNTIF([1]week11!#REF!,$D248)</f>
        <v>#REF!</v>
      </c>
      <c r="S248" s="118" t="e">
        <f>COUNTIF([1]week12!#REF!,$D248)</f>
        <v>#REF!</v>
      </c>
      <c r="T248" s="118" t="e">
        <f>COUNTIF([1]week13!#REF!,$D248)</f>
        <v>#REF!</v>
      </c>
      <c r="U248" s="118" t="e">
        <f>COUNTIF([1]week14!#REF!,$D248)</f>
        <v>#REF!</v>
      </c>
      <c r="V248" s="118" t="e">
        <f>COUNTIF([1]week15!#REF!,$D248)</f>
        <v>#REF!</v>
      </c>
      <c r="Y248" s="124" t="e">
        <f t="shared" si="17"/>
        <v>#VALUE!</v>
      </c>
      <c r="Z248" s="124" t="e">
        <f>SUMIF([1]week1!$F$1:$F$1000,$D248,[1]week1!$J$1:$J$1000)</f>
        <v>#VALUE!</v>
      </c>
      <c r="AA248" s="124" t="e">
        <f>SUMIF('[1]week 2'!$F$1:$F$936,$D248,'[1]week 2'!$J$1:$J$936)</f>
        <v>#VALUE!</v>
      </c>
      <c r="AB248" s="124" t="e">
        <f>SUMIF([1]week3!$F$1:$F$1000,$D248,[1]week3!$J$1:$J$1000)</f>
        <v>#VALUE!</v>
      </c>
      <c r="AC248" s="124" t="e">
        <f>SUMIF([1]week4!$F$1:$F$1000,$D248,[1]week4!$J$1:$J$1000)</f>
        <v>#VALUE!</v>
      </c>
      <c r="AD248" s="124" t="e">
        <f>SUMIF([1]week5!$F$1:$F$1000,$D248,[1]week5!$J$1:$J$1000)</f>
        <v>#VALUE!</v>
      </c>
      <c r="AE248" s="135" t="e">
        <f>SUMIF([1]week7!$F$1:$F$1000,$D248,[1]week7!$J$1:$J$1000)</f>
        <v>#VALUE!</v>
      </c>
      <c r="AF248" s="124" t="e">
        <f>SUMIF([1]week6!$F$1:$F$1000,$D248,[1]week6!$J$1:$J$1000)</f>
        <v>#VALUE!</v>
      </c>
      <c r="AG248" s="124" t="e">
        <f>SUMIF([1]week8!$F$1:$F$1000,$D248,[1]week8!$J$1:$J$1000)</f>
        <v>#VALUE!</v>
      </c>
      <c r="AH248" s="124" t="e">
        <f>SUMIF([1]week9!$F$1:$F$1000,$D248,[1]week9!$J$1:$J$1000)</f>
        <v>#VALUE!</v>
      </c>
      <c r="AI248" s="124" t="e">
        <f>SUMIF([1]week10!$F$1:$F$1000,$D248,[1]week10!$J$1:$J$1000)</f>
        <v>#VALUE!</v>
      </c>
      <c r="AJ248" s="124" t="e">
        <f>SUMIF([1]week11!$F$1:$F$1000,$D248,[1]week11!$J$1:$J$1000)</f>
        <v>#VALUE!</v>
      </c>
      <c r="AK248" s="124" t="e">
        <f>SUMIF([1]week12!$F$1:$F$1000,$D248,[1]week12!$J$1:$J$1000)</f>
        <v>#VALUE!</v>
      </c>
      <c r="AL248" s="124" t="e">
        <f>SUMIF([1]week13!$F$1:$F$1000,$D248,[1]week13!$J$1:$J$1000)</f>
        <v>#VALUE!</v>
      </c>
      <c r="AM248" s="124" t="e">
        <f>SUMIF([1]week14!$F$1:$F$1000,$D248,[1]week14!$J$1:$J$1000)</f>
        <v>#VALUE!</v>
      </c>
      <c r="AN248" s="124" t="e">
        <f>SUMIF([1]week15!$F$1:$F$1000,$D248,[1]week15!$J$1:$J$1000)</f>
        <v>#VALUE!</v>
      </c>
      <c r="AP248" s="136" t="e">
        <f t="shared" si="18"/>
        <v>#VALUE!</v>
      </c>
      <c r="AQ248" s="124" t="e">
        <f>SUMIF([1]week1!$F$1:$F$1000,$D248,[1]week1!$I$1:$I$1000)</f>
        <v>#VALUE!</v>
      </c>
      <c r="AR248" s="124" t="e">
        <f>SUMIF('[1]week 2'!$F$1:$F$936,$D248,'[1]week 2'!$I$1:$I$936)</f>
        <v>#VALUE!</v>
      </c>
      <c r="AS248" s="124" t="e">
        <f>SUMIF([1]week3!$F$1:$F$1000,$D248,[1]week3!$I$1:$I$1000)</f>
        <v>#VALUE!</v>
      </c>
      <c r="AT248" s="124" t="e">
        <f>SUMIF([1]week4!$F$1:$F$1000,$D248,[1]week4!$I$1:$I$1000)</f>
        <v>#VALUE!</v>
      </c>
      <c r="AU248" s="124" t="e">
        <f>SUMIF([1]week5!$F$1:$F$1000,$D248,[1]week5!$I$1:$I$1000)</f>
        <v>#VALUE!</v>
      </c>
      <c r="AV248" s="135" t="e">
        <f>SUMIF([1]week7!$F$1:$F$1000,$D248,[1]week7!$I$1:$I$1000)</f>
        <v>#VALUE!</v>
      </c>
      <c r="AW248" s="124" t="e">
        <f>SUMIF([1]week6!$F$1:$F$1000,$D248,[1]week6!$I$1:$I$1000)</f>
        <v>#VALUE!</v>
      </c>
      <c r="AX248" s="124" t="e">
        <f>SUMIF([1]week8!$F$1:$F$1000,$D248,[1]week8!$I$1:$I$1000)</f>
        <v>#VALUE!</v>
      </c>
      <c r="AY248" s="124" t="e">
        <f>SUMIF([1]week9!$F$1:$F$1000,$D248,[1]week9!$I$1:$I$1000)</f>
        <v>#VALUE!</v>
      </c>
      <c r="AZ248" s="124" t="e">
        <f>SUMIF([1]week10!$F$1:$F$1000,$D248,[1]week10!$I$1:$I$1000)</f>
        <v>#VALUE!</v>
      </c>
      <c r="BA248" s="124" t="e">
        <f>SUMIF([1]week11!$F$1:$F$1000,$D248,[1]week11!$I$1:$I$1000)</f>
        <v>#VALUE!</v>
      </c>
      <c r="BB248" s="124" t="e">
        <f>SUMIF([1]week12!$F$1:$F$1000,$D248,[1]week12!$I$1:$I$1000)</f>
        <v>#VALUE!</v>
      </c>
      <c r="BC248" s="124" t="e">
        <f>SUMIF([1]week13!$F$1:$F$1000,$D248,[1]week13!$I$1:$I$1000)</f>
        <v>#VALUE!</v>
      </c>
      <c r="BD248" s="124" t="e">
        <f>SUMIF([1]week14!$F$1:$F$1000,$D248,[1]week14!$I$1:$I$1000)</f>
        <v>#VALUE!</v>
      </c>
      <c r="BE248" s="124" t="e">
        <f>SUMIF([1]week15!$F$1:$F$1000,$D248,[1]week15!$I$1:$I$1000)</f>
        <v>#VALUE!</v>
      </c>
    </row>
    <row r="249" spans="1:57" ht="13.5" customHeight="1">
      <c r="A249" t="s">
        <v>12</v>
      </c>
      <c r="B249" s="140" t="s">
        <v>21</v>
      </c>
      <c r="C249" s="118">
        <v>5</v>
      </c>
      <c r="D249" s="140" t="s">
        <v>237</v>
      </c>
      <c r="E249" s="120" t="s">
        <v>112</v>
      </c>
      <c r="F249" s="121" t="e">
        <f t="shared" si="16"/>
        <v>#REF!</v>
      </c>
      <c r="H249" s="118" t="e">
        <f>COUNTIF([1]week1!#REF!,$D249)</f>
        <v>#REF!</v>
      </c>
      <c r="I249" s="118" t="e">
        <f>COUNTIF('[1]week 2'!#REF!,$D249)</f>
        <v>#REF!</v>
      </c>
      <c r="J249" s="118" t="e">
        <f>COUNTIF([1]week3!#REF!,$D249)</f>
        <v>#REF!</v>
      </c>
      <c r="K249" s="118" t="e">
        <f>COUNTIF([1]week4!#REF!,$D249)</f>
        <v>#REF!</v>
      </c>
      <c r="L249" s="118" t="e">
        <f>COUNTIF([1]week5!#REF!,$D249)</f>
        <v>#REF!</v>
      </c>
      <c r="M249" s="118" t="e">
        <f>COUNTIF([1]week6!#REF!,$D249)</f>
        <v>#REF!</v>
      </c>
      <c r="N249" s="118" t="e">
        <f>COUNTIF([1]week7!#REF!,$D249)</f>
        <v>#REF!</v>
      </c>
      <c r="O249" s="118" t="e">
        <f>COUNTIF([1]week8!#REF!,$D249)</f>
        <v>#REF!</v>
      </c>
      <c r="P249" s="118" t="e">
        <f>COUNTIF([1]week9!#REF!,$D249)</f>
        <v>#REF!</v>
      </c>
      <c r="Q249" s="118" t="e">
        <f>COUNTIF([1]week10!#REF!,$D249)</f>
        <v>#REF!</v>
      </c>
      <c r="R249" s="118" t="e">
        <f>COUNTIF([1]week11!#REF!,$D249)</f>
        <v>#REF!</v>
      </c>
      <c r="S249" s="118" t="e">
        <f>COUNTIF([1]week12!#REF!,$D249)</f>
        <v>#REF!</v>
      </c>
      <c r="T249" s="118" t="e">
        <f>COUNTIF([1]week13!#REF!,$D249)</f>
        <v>#REF!</v>
      </c>
      <c r="U249" s="118" t="e">
        <f>COUNTIF([1]week14!#REF!,$D249)</f>
        <v>#REF!</v>
      </c>
      <c r="V249" s="118" t="e">
        <f>COUNTIF([1]week15!#REF!,$D249)</f>
        <v>#REF!</v>
      </c>
      <c r="Y249" s="124" t="e">
        <f t="shared" si="17"/>
        <v>#VALUE!</v>
      </c>
      <c r="Z249" s="124" t="e">
        <f>SUMIF([1]week1!$F$1:$F$1000,$D249,[1]week1!$J$1:$J$1000)</f>
        <v>#VALUE!</v>
      </c>
      <c r="AA249" s="124" t="e">
        <f>SUMIF('[1]week 2'!$F$1:$F$936,$D249,'[1]week 2'!$J$1:$J$936)</f>
        <v>#VALUE!</v>
      </c>
      <c r="AB249" s="124" t="e">
        <f>SUMIF([1]week3!$F$1:$F$1000,$D249,[1]week3!$J$1:$J$1000)</f>
        <v>#VALUE!</v>
      </c>
      <c r="AC249" s="124" t="e">
        <f>SUMIF([1]week4!$F$1:$F$1000,$D249,[1]week4!$J$1:$J$1000)</f>
        <v>#VALUE!</v>
      </c>
      <c r="AD249" s="124" t="e">
        <f>SUMIF([1]week5!$F$1:$F$1000,$D249,[1]week5!$J$1:$J$1000)</f>
        <v>#VALUE!</v>
      </c>
      <c r="AE249" s="135" t="e">
        <f>SUMIF([1]week7!$F$1:$F$1000,$D249,[1]week7!$J$1:$J$1000)</f>
        <v>#VALUE!</v>
      </c>
      <c r="AF249" s="124" t="e">
        <f>SUMIF([1]week6!$F$1:$F$1000,$D249,[1]week6!$J$1:$J$1000)</f>
        <v>#VALUE!</v>
      </c>
      <c r="AG249" s="124" t="e">
        <f>SUMIF([1]week8!$F$1:$F$1000,$D249,[1]week8!$J$1:$J$1000)</f>
        <v>#VALUE!</v>
      </c>
      <c r="AH249" s="124" t="e">
        <f>SUMIF([1]week9!$F$1:$F$1000,$D249,[1]week9!$J$1:$J$1000)</f>
        <v>#VALUE!</v>
      </c>
      <c r="AI249" s="124" t="e">
        <f>SUMIF([1]week10!$F$1:$F$1000,$D249,[1]week10!$J$1:$J$1000)</f>
        <v>#VALUE!</v>
      </c>
      <c r="AJ249" s="124" t="e">
        <f>SUMIF([1]week11!$F$1:$F$1000,$D249,[1]week11!$J$1:$J$1000)</f>
        <v>#VALUE!</v>
      </c>
      <c r="AK249" s="124" t="e">
        <f>SUMIF([1]week12!$F$1:$F$1000,$D249,[1]week12!$J$1:$J$1000)</f>
        <v>#VALUE!</v>
      </c>
      <c r="AL249" s="124" t="e">
        <f>SUMIF([1]week13!$F$1:$F$1000,$D249,[1]week13!$J$1:$J$1000)</f>
        <v>#VALUE!</v>
      </c>
      <c r="AM249" s="124" t="e">
        <f>SUMIF([1]week14!$F$1:$F$1000,$D249,[1]week14!$J$1:$J$1000)</f>
        <v>#VALUE!</v>
      </c>
      <c r="AN249" s="124" t="e">
        <f>SUMIF([1]week15!$F$1:$F$1000,$D249,[1]week15!$J$1:$J$1000)</f>
        <v>#VALUE!</v>
      </c>
      <c r="AP249" s="136" t="e">
        <f t="shared" si="18"/>
        <v>#VALUE!</v>
      </c>
      <c r="AQ249" s="124" t="e">
        <f>SUMIF([1]week1!$F$1:$F$1000,$D249,[1]week1!$I$1:$I$1000)</f>
        <v>#VALUE!</v>
      </c>
      <c r="AR249" s="124" t="e">
        <f>SUMIF('[1]week 2'!$F$1:$F$936,$D249,'[1]week 2'!$I$1:$I$936)</f>
        <v>#VALUE!</v>
      </c>
      <c r="AS249" s="124" t="e">
        <f>SUMIF([1]week3!$F$1:$F$1000,$D249,[1]week3!$I$1:$I$1000)</f>
        <v>#VALUE!</v>
      </c>
      <c r="AT249" s="124" t="e">
        <f>SUMIF([1]week4!$F$1:$F$1000,$D249,[1]week4!$I$1:$I$1000)</f>
        <v>#VALUE!</v>
      </c>
      <c r="AU249" s="124" t="e">
        <f>SUMIF([1]week5!$F$1:$F$1000,$D249,[1]week5!$I$1:$I$1000)</f>
        <v>#VALUE!</v>
      </c>
      <c r="AV249" s="135" t="e">
        <f>SUMIF([1]week7!$F$1:$F$1000,$D249,[1]week7!$I$1:$I$1000)</f>
        <v>#VALUE!</v>
      </c>
      <c r="AW249" s="124" t="e">
        <f>SUMIF([1]week6!$F$1:$F$1000,$D249,[1]week6!$I$1:$I$1000)</f>
        <v>#VALUE!</v>
      </c>
      <c r="AX249" s="124" t="e">
        <f>SUMIF([1]week8!$F$1:$F$1000,$D249,[1]week8!$I$1:$I$1000)</f>
        <v>#VALUE!</v>
      </c>
      <c r="AY249" s="124" t="e">
        <f>SUMIF([1]week9!$F$1:$F$1000,$D249,[1]week9!$I$1:$I$1000)</f>
        <v>#VALUE!</v>
      </c>
      <c r="AZ249" s="124" t="e">
        <f>SUMIF([1]week10!$F$1:$F$1000,$D249,[1]week10!$I$1:$I$1000)</f>
        <v>#VALUE!</v>
      </c>
      <c r="BA249" s="124" t="e">
        <f>SUMIF([1]week11!$F$1:$F$1000,$D249,[1]week11!$I$1:$I$1000)</f>
        <v>#VALUE!</v>
      </c>
      <c r="BB249" s="124" t="e">
        <f>SUMIF([1]week12!$F$1:$F$1000,$D249,[1]week12!$I$1:$I$1000)</f>
        <v>#VALUE!</v>
      </c>
      <c r="BC249" s="124" t="e">
        <f>SUMIF([1]week13!$F$1:$F$1000,$D249,[1]week13!$I$1:$I$1000)</f>
        <v>#VALUE!</v>
      </c>
      <c r="BD249" s="124" t="e">
        <f>SUMIF([1]week14!$F$1:$F$1000,$D249,[1]week14!$I$1:$I$1000)</f>
        <v>#VALUE!</v>
      </c>
      <c r="BE249" s="124" t="e">
        <f>SUMIF([1]week15!$F$1:$F$1000,$D249,[1]week15!$I$1:$I$1000)</f>
        <v>#VALUE!</v>
      </c>
    </row>
    <row r="250" spans="1:57" ht="13.5" customHeight="1">
      <c r="A250" t="s">
        <v>12</v>
      </c>
      <c r="B250" s="140" t="s">
        <v>21</v>
      </c>
      <c r="C250" s="118">
        <v>6</v>
      </c>
      <c r="D250" s="139" t="s">
        <v>238</v>
      </c>
      <c r="E250" s="120" t="s">
        <v>112</v>
      </c>
      <c r="F250" s="121" t="e">
        <f t="shared" si="16"/>
        <v>#REF!</v>
      </c>
      <c r="H250" s="118" t="e">
        <f>COUNTIF([1]week1!#REF!,$D250)</f>
        <v>#REF!</v>
      </c>
      <c r="I250" s="118" t="e">
        <f>COUNTIF('[1]week 2'!#REF!,$D250)</f>
        <v>#REF!</v>
      </c>
      <c r="J250" s="118" t="e">
        <f>COUNTIF([1]week3!#REF!,$D250)</f>
        <v>#REF!</v>
      </c>
      <c r="K250" s="118" t="e">
        <f>COUNTIF([1]week4!#REF!,$D250)</f>
        <v>#REF!</v>
      </c>
      <c r="L250" s="118" t="e">
        <f>COUNTIF([1]week5!#REF!,$D250)</f>
        <v>#REF!</v>
      </c>
      <c r="M250" s="118" t="e">
        <f>COUNTIF([1]week6!#REF!,$D250)</f>
        <v>#REF!</v>
      </c>
      <c r="N250" s="118" t="e">
        <f>COUNTIF([1]week7!#REF!,$D250)</f>
        <v>#REF!</v>
      </c>
      <c r="O250" s="118" t="e">
        <f>COUNTIF([1]week8!#REF!,$D250)</f>
        <v>#REF!</v>
      </c>
      <c r="P250" s="118" t="e">
        <f>COUNTIF([1]week9!#REF!,$D250)</f>
        <v>#REF!</v>
      </c>
      <c r="Q250" s="118" t="e">
        <f>COUNTIF([1]week10!#REF!,$D250)</f>
        <v>#REF!</v>
      </c>
      <c r="R250" s="118" t="e">
        <f>COUNTIF([1]week11!#REF!,$D250)</f>
        <v>#REF!</v>
      </c>
      <c r="S250" s="118" t="e">
        <f>COUNTIF([1]week12!#REF!,$D250)</f>
        <v>#REF!</v>
      </c>
      <c r="T250" s="118" t="e">
        <f>COUNTIF([1]week13!#REF!,$D250)</f>
        <v>#REF!</v>
      </c>
      <c r="U250" s="118" t="e">
        <f>COUNTIF([1]week14!#REF!,$D250)</f>
        <v>#REF!</v>
      </c>
      <c r="V250" s="118" t="e">
        <f>COUNTIF([1]week15!#REF!,$D250)</f>
        <v>#REF!</v>
      </c>
      <c r="Y250" s="124" t="e">
        <f t="shared" si="17"/>
        <v>#VALUE!</v>
      </c>
      <c r="Z250" s="124" t="e">
        <f>SUMIF([1]week1!$F$1:$F$1000,$D250,[1]week1!$J$1:$J$1000)</f>
        <v>#VALUE!</v>
      </c>
      <c r="AA250" s="124" t="e">
        <f>SUMIF('[1]week 2'!$F$1:$F$936,$D250,'[1]week 2'!$J$1:$J$936)</f>
        <v>#VALUE!</v>
      </c>
      <c r="AB250" s="124" t="e">
        <f>SUMIF([1]week3!$F$1:$F$1000,$D250,[1]week3!$J$1:$J$1000)</f>
        <v>#VALUE!</v>
      </c>
      <c r="AC250" s="124" t="e">
        <f>SUMIF([1]week4!$F$1:$F$1000,$D250,[1]week4!$J$1:$J$1000)</f>
        <v>#VALUE!</v>
      </c>
      <c r="AD250" s="124" t="e">
        <f>SUMIF([1]week5!$F$1:$F$1000,$D250,[1]week5!$J$1:$J$1000)</f>
        <v>#VALUE!</v>
      </c>
      <c r="AE250" s="135" t="e">
        <f>SUMIF([1]week7!$F$1:$F$1000,$D250,[1]week7!$J$1:$J$1000)</f>
        <v>#VALUE!</v>
      </c>
      <c r="AF250" s="124" t="e">
        <f>SUMIF([1]week6!$F$1:$F$1000,$D250,[1]week6!$J$1:$J$1000)</f>
        <v>#VALUE!</v>
      </c>
      <c r="AG250" s="124" t="e">
        <f>SUMIF([1]week8!$F$1:$F$1000,$D250,[1]week8!$J$1:$J$1000)</f>
        <v>#VALUE!</v>
      </c>
      <c r="AH250" s="124" t="e">
        <f>SUMIF([1]week9!$F$1:$F$1000,$D250,[1]week9!$J$1:$J$1000)</f>
        <v>#VALUE!</v>
      </c>
      <c r="AI250" s="124" t="e">
        <f>SUMIF([1]week10!$F$1:$F$1000,$D250,[1]week10!$J$1:$J$1000)</f>
        <v>#VALUE!</v>
      </c>
      <c r="AJ250" s="124" t="e">
        <f>SUMIF([1]week11!$F$1:$F$1000,$D250,[1]week11!$J$1:$J$1000)</f>
        <v>#VALUE!</v>
      </c>
      <c r="AK250" s="124" t="e">
        <f>SUMIF([1]week12!$F$1:$F$1000,$D250,[1]week12!$J$1:$J$1000)</f>
        <v>#VALUE!</v>
      </c>
      <c r="AL250" s="124" t="e">
        <f>SUMIF([1]week13!$F$1:$F$1000,$D250,[1]week13!$J$1:$J$1000)</f>
        <v>#VALUE!</v>
      </c>
      <c r="AM250" s="124" t="e">
        <f>SUMIF([1]week14!$F$1:$F$1000,$D250,[1]week14!$J$1:$J$1000)</f>
        <v>#VALUE!</v>
      </c>
      <c r="AN250" s="124" t="e">
        <f>SUMIF([1]week15!$F$1:$F$1000,$D250,[1]week15!$J$1:$J$1000)</f>
        <v>#VALUE!</v>
      </c>
      <c r="AP250" s="136" t="e">
        <f t="shared" si="18"/>
        <v>#VALUE!</v>
      </c>
      <c r="AQ250" s="124" t="e">
        <f>SUMIF([1]week1!$F$1:$F$1000,$D250,[1]week1!$I$1:$I$1000)</f>
        <v>#VALUE!</v>
      </c>
      <c r="AR250" s="124" t="e">
        <f>SUMIF('[1]week 2'!$F$1:$F$936,$D250,'[1]week 2'!$I$1:$I$936)</f>
        <v>#VALUE!</v>
      </c>
      <c r="AS250" s="124" t="e">
        <f>SUMIF([1]week3!$F$1:$F$1000,$D250,[1]week3!$I$1:$I$1000)</f>
        <v>#VALUE!</v>
      </c>
      <c r="AT250" s="124" t="e">
        <f>SUMIF([1]week4!$F$1:$F$1000,$D250,[1]week4!$I$1:$I$1000)</f>
        <v>#VALUE!</v>
      </c>
      <c r="AU250" s="124" t="e">
        <f>SUMIF([1]week5!$F$1:$F$1000,$D250,[1]week5!$I$1:$I$1000)</f>
        <v>#VALUE!</v>
      </c>
      <c r="AV250" s="135" t="e">
        <f>SUMIF([1]week7!$F$1:$F$1000,$D250,[1]week7!$I$1:$I$1000)</f>
        <v>#VALUE!</v>
      </c>
      <c r="AW250" s="124" t="e">
        <f>SUMIF([1]week6!$F$1:$F$1000,$D250,[1]week6!$I$1:$I$1000)</f>
        <v>#VALUE!</v>
      </c>
      <c r="AX250" s="124" t="e">
        <f>SUMIF([1]week8!$F$1:$F$1000,$D250,[1]week8!$I$1:$I$1000)</f>
        <v>#VALUE!</v>
      </c>
      <c r="AY250" s="124" t="e">
        <f>SUMIF([1]week9!$F$1:$F$1000,$D250,[1]week9!$I$1:$I$1000)</f>
        <v>#VALUE!</v>
      </c>
      <c r="AZ250" s="124" t="e">
        <f>SUMIF([1]week10!$F$1:$F$1000,$D250,[1]week10!$I$1:$I$1000)</f>
        <v>#VALUE!</v>
      </c>
      <c r="BA250" s="124" t="e">
        <f>SUMIF([1]week11!$F$1:$F$1000,$D250,[1]week11!$I$1:$I$1000)</f>
        <v>#VALUE!</v>
      </c>
      <c r="BB250" s="124" t="e">
        <f>SUMIF([1]week12!$F$1:$F$1000,$D250,[1]week12!$I$1:$I$1000)</f>
        <v>#VALUE!</v>
      </c>
      <c r="BC250" s="124" t="e">
        <f>SUMIF([1]week13!$F$1:$F$1000,$D250,[1]week13!$I$1:$I$1000)</f>
        <v>#VALUE!</v>
      </c>
      <c r="BD250" s="124" t="e">
        <f>SUMIF([1]week14!$F$1:$F$1000,$D250,[1]week14!$I$1:$I$1000)</f>
        <v>#VALUE!</v>
      </c>
      <c r="BE250" s="124" t="e">
        <f>SUMIF([1]week15!$F$1:$F$1000,$D250,[1]week15!$I$1:$I$1000)</f>
        <v>#VALUE!</v>
      </c>
    </row>
    <row r="251" spans="1:57" ht="13.5" customHeight="1">
      <c r="A251" t="s">
        <v>12</v>
      </c>
      <c r="B251" s="140" t="s">
        <v>21</v>
      </c>
      <c r="C251" s="118">
        <v>7</v>
      </c>
      <c r="D251" s="139" t="s">
        <v>239</v>
      </c>
      <c r="E251" s="120" t="s">
        <v>112</v>
      </c>
      <c r="F251" s="121" t="e">
        <f t="shared" si="16"/>
        <v>#REF!</v>
      </c>
      <c r="H251" s="118" t="e">
        <f>COUNTIF([1]week1!#REF!,$D251)</f>
        <v>#REF!</v>
      </c>
      <c r="I251" s="118" t="e">
        <f>COUNTIF('[1]week 2'!#REF!,$D251)</f>
        <v>#REF!</v>
      </c>
      <c r="J251" s="118" t="e">
        <f>COUNTIF([1]week3!#REF!,$D251)</f>
        <v>#REF!</v>
      </c>
      <c r="K251" s="118" t="e">
        <f>COUNTIF([1]week4!#REF!,$D251)</f>
        <v>#REF!</v>
      </c>
      <c r="L251" s="118" t="e">
        <f>COUNTIF([1]week5!#REF!,$D251)</f>
        <v>#REF!</v>
      </c>
      <c r="M251" s="118" t="e">
        <f>COUNTIF([1]week6!#REF!,$D251)</f>
        <v>#REF!</v>
      </c>
      <c r="N251" s="118" t="e">
        <f>COUNTIF([1]week7!#REF!,$D251)</f>
        <v>#REF!</v>
      </c>
      <c r="O251" s="118" t="e">
        <f>COUNTIF([1]week8!#REF!,$D251)</f>
        <v>#REF!</v>
      </c>
      <c r="P251" s="118" t="e">
        <f>COUNTIF([1]week9!#REF!,$D251)</f>
        <v>#REF!</v>
      </c>
      <c r="Q251" s="118" t="e">
        <f>COUNTIF([1]week10!#REF!,$D251)</f>
        <v>#REF!</v>
      </c>
      <c r="R251" s="118" t="e">
        <f>COUNTIF([1]week11!#REF!,$D251)</f>
        <v>#REF!</v>
      </c>
      <c r="S251" s="118" t="e">
        <f>COUNTIF([1]week12!#REF!,$D251)</f>
        <v>#REF!</v>
      </c>
      <c r="T251" s="118" t="e">
        <f>COUNTIF([1]week13!#REF!,$D251)</f>
        <v>#REF!</v>
      </c>
      <c r="U251" s="118" t="e">
        <f>COUNTIF([1]week14!#REF!,$D251)</f>
        <v>#REF!</v>
      </c>
      <c r="V251" s="118" t="e">
        <f>COUNTIF([1]week15!#REF!,$D251)</f>
        <v>#REF!</v>
      </c>
      <c r="Y251" s="124" t="e">
        <f t="shared" si="17"/>
        <v>#VALUE!</v>
      </c>
      <c r="Z251" s="124" t="e">
        <f>SUMIF([1]week1!$F$1:$F$1000,$D251,[1]week1!$J$1:$J$1000)</f>
        <v>#VALUE!</v>
      </c>
      <c r="AA251" s="124" t="e">
        <f>SUMIF('[1]week 2'!$F$1:$F$936,$D251,'[1]week 2'!$J$1:$J$936)</f>
        <v>#VALUE!</v>
      </c>
      <c r="AB251" s="124" t="e">
        <f>SUMIF([1]week3!$F$1:$F$1000,$D251,[1]week3!$J$1:$J$1000)</f>
        <v>#VALUE!</v>
      </c>
      <c r="AC251" s="124" t="e">
        <f>SUMIF([1]week4!$F$1:$F$1000,$D251,[1]week4!$J$1:$J$1000)</f>
        <v>#VALUE!</v>
      </c>
      <c r="AD251" s="124" t="e">
        <f>SUMIF([1]week5!$F$1:$F$1000,$D251,[1]week5!$J$1:$J$1000)</f>
        <v>#VALUE!</v>
      </c>
      <c r="AE251" s="135" t="e">
        <f>SUMIF([1]week7!$F$1:$F$1000,$D251,[1]week7!$J$1:$J$1000)</f>
        <v>#VALUE!</v>
      </c>
      <c r="AF251" s="124" t="e">
        <f>SUMIF([1]week6!$F$1:$F$1000,$D251,[1]week6!$J$1:$J$1000)</f>
        <v>#VALUE!</v>
      </c>
      <c r="AG251" s="124" t="e">
        <f>SUMIF([1]week8!$F$1:$F$1000,$D251,[1]week8!$J$1:$J$1000)</f>
        <v>#VALUE!</v>
      </c>
      <c r="AH251" s="124" t="e">
        <f>SUMIF([1]week9!$F$1:$F$1000,$D251,[1]week9!$J$1:$J$1000)</f>
        <v>#VALUE!</v>
      </c>
      <c r="AI251" s="124" t="e">
        <f>SUMIF([1]week10!$F$1:$F$1000,$D251,[1]week10!$J$1:$J$1000)</f>
        <v>#VALUE!</v>
      </c>
      <c r="AJ251" s="124" t="e">
        <f>SUMIF([1]week11!$F$1:$F$1000,$D251,[1]week11!$J$1:$J$1000)</f>
        <v>#VALUE!</v>
      </c>
      <c r="AK251" s="124" t="e">
        <f>SUMIF([1]week12!$F$1:$F$1000,$D251,[1]week12!$J$1:$J$1000)</f>
        <v>#VALUE!</v>
      </c>
      <c r="AL251" s="124" t="e">
        <f>SUMIF([1]week13!$F$1:$F$1000,$D251,[1]week13!$J$1:$J$1000)</f>
        <v>#VALUE!</v>
      </c>
      <c r="AM251" s="124" t="e">
        <f>SUMIF([1]week14!$F$1:$F$1000,$D251,[1]week14!$J$1:$J$1000)</f>
        <v>#VALUE!</v>
      </c>
      <c r="AN251" s="124" t="e">
        <f>SUMIF([1]week15!$F$1:$F$1000,$D251,[1]week15!$J$1:$J$1000)</f>
        <v>#VALUE!</v>
      </c>
      <c r="AP251" s="136" t="e">
        <f t="shared" si="18"/>
        <v>#VALUE!</v>
      </c>
      <c r="AQ251" s="124" t="e">
        <f>SUMIF([1]week1!$F$1:$F$1000,$D251,[1]week1!$I$1:$I$1000)</f>
        <v>#VALUE!</v>
      </c>
      <c r="AR251" s="124" t="e">
        <f>SUMIF('[1]week 2'!$F$1:$F$936,$D251,'[1]week 2'!$I$1:$I$936)</f>
        <v>#VALUE!</v>
      </c>
      <c r="AS251" s="124" t="e">
        <f>SUMIF([1]week3!$F$1:$F$1000,$D251,[1]week3!$I$1:$I$1000)</f>
        <v>#VALUE!</v>
      </c>
      <c r="AT251" s="124" t="e">
        <f>SUMIF([1]week4!$F$1:$F$1000,$D251,[1]week4!$I$1:$I$1000)</f>
        <v>#VALUE!</v>
      </c>
      <c r="AU251" s="124" t="e">
        <f>SUMIF([1]week5!$F$1:$F$1000,$D251,[1]week5!$I$1:$I$1000)</f>
        <v>#VALUE!</v>
      </c>
      <c r="AV251" s="135" t="e">
        <f>SUMIF([1]week7!$F$1:$F$1000,$D251,[1]week7!$I$1:$I$1000)</f>
        <v>#VALUE!</v>
      </c>
      <c r="AW251" s="124" t="e">
        <f>SUMIF([1]week6!$F$1:$F$1000,$D251,[1]week6!$I$1:$I$1000)</f>
        <v>#VALUE!</v>
      </c>
      <c r="AX251" s="124" t="e">
        <f>SUMIF([1]week8!$F$1:$F$1000,$D251,[1]week8!$I$1:$I$1000)</f>
        <v>#VALUE!</v>
      </c>
      <c r="AY251" s="124" t="e">
        <f>SUMIF([1]week9!$F$1:$F$1000,$D251,[1]week9!$I$1:$I$1000)</f>
        <v>#VALUE!</v>
      </c>
      <c r="AZ251" s="124" t="e">
        <f>SUMIF([1]week10!$F$1:$F$1000,$D251,[1]week10!$I$1:$I$1000)</f>
        <v>#VALUE!</v>
      </c>
      <c r="BA251" s="124" t="e">
        <f>SUMIF([1]week11!$F$1:$F$1000,$D251,[1]week11!$I$1:$I$1000)</f>
        <v>#VALUE!</v>
      </c>
      <c r="BB251" s="124" t="e">
        <f>SUMIF([1]week12!$F$1:$F$1000,$D251,[1]week12!$I$1:$I$1000)</f>
        <v>#VALUE!</v>
      </c>
      <c r="BC251" s="124" t="e">
        <f>SUMIF([1]week13!$F$1:$F$1000,$D251,[1]week13!$I$1:$I$1000)</f>
        <v>#VALUE!</v>
      </c>
      <c r="BD251" s="124" t="e">
        <f>SUMIF([1]week14!$F$1:$F$1000,$D251,[1]week14!$I$1:$I$1000)</f>
        <v>#VALUE!</v>
      </c>
      <c r="BE251" s="124" t="e">
        <f>SUMIF([1]week15!$F$1:$F$1000,$D251,[1]week15!$I$1:$I$1000)</f>
        <v>#VALUE!</v>
      </c>
    </row>
    <row r="252" spans="1:57" ht="13.5" customHeight="1">
      <c r="A252" t="s">
        <v>12</v>
      </c>
      <c r="B252" s="140" t="s">
        <v>21</v>
      </c>
      <c r="C252" s="118">
        <v>8</v>
      </c>
      <c r="D252" s="139" t="s">
        <v>240</v>
      </c>
      <c r="E252" s="120" t="s">
        <v>112</v>
      </c>
      <c r="F252" s="121" t="e">
        <f t="shared" si="16"/>
        <v>#REF!</v>
      </c>
      <c r="H252" s="118" t="e">
        <f>COUNTIF([1]week1!#REF!,$D252)</f>
        <v>#REF!</v>
      </c>
      <c r="I252" s="118" t="e">
        <f>COUNTIF('[1]week 2'!#REF!,$D252)</f>
        <v>#REF!</v>
      </c>
      <c r="J252" s="118" t="e">
        <f>COUNTIF([1]week3!#REF!,$D252)</f>
        <v>#REF!</v>
      </c>
      <c r="K252" s="118" t="e">
        <f>COUNTIF([1]week4!#REF!,$D252)</f>
        <v>#REF!</v>
      </c>
      <c r="L252" s="118" t="e">
        <f>COUNTIF([1]week5!#REF!,$D252)</f>
        <v>#REF!</v>
      </c>
      <c r="M252" s="118" t="e">
        <f>COUNTIF([1]week6!#REF!,$D252)</f>
        <v>#REF!</v>
      </c>
      <c r="N252" s="118" t="e">
        <f>COUNTIF([1]week7!#REF!,$D252)</f>
        <v>#REF!</v>
      </c>
      <c r="O252" s="118" t="e">
        <f>COUNTIF([1]week8!#REF!,$D252)</f>
        <v>#REF!</v>
      </c>
      <c r="P252" s="118" t="e">
        <f>COUNTIF([1]week9!#REF!,$D252)</f>
        <v>#REF!</v>
      </c>
      <c r="Q252" s="118" t="e">
        <f>COUNTIF([1]week10!#REF!,$D252)</f>
        <v>#REF!</v>
      </c>
      <c r="R252" s="118" t="e">
        <f>COUNTIF([1]week11!#REF!,$D252)</f>
        <v>#REF!</v>
      </c>
      <c r="S252" s="118" t="e">
        <f>COUNTIF([1]week12!#REF!,$D252)</f>
        <v>#REF!</v>
      </c>
      <c r="T252" s="118" t="e">
        <f>COUNTIF([1]week13!#REF!,$D252)</f>
        <v>#REF!</v>
      </c>
      <c r="U252" s="118" t="e">
        <f>COUNTIF([1]week14!#REF!,$D252)</f>
        <v>#REF!</v>
      </c>
      <c r="V252" s="118" t="e">
        <f>COUNTIF([1]week15!#REF!,$D252)</f>
        <v>#REF!</v>
      </c>
      <c r="Y252" s="124" t="e">
        <f t="shared" si="17"/>
        <v>#VALUE!</v>
      </c>
      <c r="Z252" s="124" t="e">
        <f>SUMIF([1]week1!$F$1:$F$1000,$D252,[1]week1!$J$1:$J$1000)</f>
        <v>#VALUE!</v>
      </c>
      <c r="AA252" s="124" t="e">
        <f>SUMIF('[1]week 2'!$F$1:$F$936,$D252,'[1]week 2'!$J$1:$J$936)</f>
        <v>#VALUE!</v>
      </c>
      <c r="AB252" s="124" t="e">
        <f>SUMIF([1]week3!$F$1:$F$1000,$D252,[1]week3!$J$1:$J$1000)</f>
        <v>#VALUE!</v>
      </c>
      <c r="AC252" s="124" t="e">
        <f>SUMIF([1]week4!$F$1:$F$1000,$D252,[1]week4!$J$1:$J$1000)</f>
        <v>#VALUE!</v>
      </c>
      <c r="AD252" s="124" t="e">
        <f>SUMIF([1]week5!$F$1:$F$1000,$D252,[1]week5!$J$1:$J$1000)</f>
        <v>#VALUE!</v>
      </c>
      <c r="AE252" s="135" t="e">
        <f>SUMIF([1]week7!$F$1:$F$1000,$D252,[1]week7!$J$1:$J$1000)</f>
        <v>#VALUE!</v>
      </c>
      <c r="AF252" s="124" t="e">
        <f>SUMIF([1]week6!$F$1:$F$1000,$D252,[1]week6!$J$1:$J$1000)</f>
        <v>#VALUE!</v>
      </c>
      <c r="AG252" s="124" t="e">
        <f>SUMIF([1]week8!$F$1:$F$1000,$D252,[1]week8!$J$1:$J$1000)</f>
        <v>#VALUE!</v>
      </c>
      <c r="AH252" s="124" t="e">
        <f>SUMIF([1]week9!$F$1:$F$1000,$D252,[1]week9!$J$1:$J$1000)</f>
        <v>#VALUE!</v>
      </c>
      <c r="AI252" s="124" t="e">
        <f>SUMIF([1]week10!$F$1:$F$1000,$D252,[1]week10!$J$1:$J$1000)</f>
        <v>#VALUE!</v>
      </c>
      <c r="AJ252" s="124" t="e">
        <f>SUMIF([1]week11!$F$1:$F$1000,$D252,[1]week11!$J$1:$J$1000)</f>
        <v>#VALUE!</v>
      </c>
      <c r="AK252" s="124" t="e">
        <f>SUMIF([1]week12!$F$1:$F$1000,$D252,[1]week12!$J$1:$J$1000)</f>
        <v>#VALUE!</v>
      </c>
      <c r="AL252" s="124" t="e">
        <f>SUMIF([1]week13!$F$1:$F$1000,$D252,[1]week13!$J$1:$J$1000)</f>
        <v>#VALUE!</v>
      </c>
      <c r="AM252" s="124" t="e">
        <f>SUMIF([1]week14!$F$1:$F$1000,$D252,[1]week14!$J$1:$J$1000)</f>
        <v>#VALUE!</v>
      </c>
      <c r="AN252" s="124" t="e">
        <f>SUMIF([1]week15!$F$1:$F$1000,$D252,[1]week15!$J$1:$J$1000)</f>
        <v>#VALUE!</v>
      </c>
      <c r="AP252" s="136" t="e">
        <f t="shared" si="18"/>
        <v>#VALUE!</v>
      </c>
      <c r="AQ252" s="124" t="e">
        <f>SUMIF([1]week1!$F$1:$F$1000,$D252,[1]week1!$I$1:$I$1000)</f>
        <v>#VALUE!</v>
      </c>
      <c r="AR252" s="124" t="e">
        <f>SUMIF('[1]week 2'!$F$1:$F$936,$D252,'[1]week 2'!$I$1:$I$936)</f>
        <v>#VALUE!</v>
      </c>
      <c r="AS252" s="124" t="e">
        <f>SUMIF([1]week3!$F$1:$F$1000,$D252,[1]week3!$I$1:$I$1000)</f>
        <v>#VALUE!</v>
      </c>
      <c r="AT252" s="124" t="e">
        <f>SUMIF([1]week4!$F$1:$F$1000,$D252,[1]week4!$I$1:$I$1000)</f>
        <v>#VALUE!</v>
      </c>
      <c r="AU252" s="124" t="e">
        <f>SUMIF([1]week5!$F$1:$F$1000,$D252,[1]week5!$I$1:$I$1000)</f>
        <v>#VALUE!</v>
      </c>
      <c r="AV252" s="135" t="e">
        <f>SUMIF([1]week7!$F$1:$F$1000,$D252,[1]week7!$I$1:$I$1000)</f>
        <v>#VALUE!</v>
      </c>
      <c r="AW252" s="124" t="e">
        <f>SUMIF([1]week6!$F$1:$F$1000,$D252,[1]week6!$I$1:$I$1000)</f>
        <v>#VALUE!</v>
      </c>
      <c r="AX252" s="124" t="e">
        <f>SUMIF([1]week8!$F$1:$F$1000,$D252,[1]week8!$I$1:$I$1000)</f>
        <v>#VALUE!</v>
      </c>
      <c r="AY252" s="124" t="e">
        <f>SUMIF([1]week9!$F$1:$F$1000,$D252,[1]week9!$I$1:$I$1000)</f>
        <v>#VALUE!</v>
      </c>
      <c r="AZ252" s="124" t="e">
        <f>SUMIF([1]week10!$F$1:$F$1000,$D252,[1]week10!$I$1:$I$1000)</f>
        <v>#VALUE!</v>
      </c>
      <c r="BA252" s="124" t="e">
        <f>SUMIF([1]week11!$F$1:$F$1000,$D252,[1]week11!$I$1:$I$1000)</f>
        <v>#VALUE!</v>
      </c>
      <c r="BB252" s="124" t="e">
        <f>SUMIF([1]week12!$F$1:$F$1000,$D252,[1]week12!$I$1:$I$1000)</f>
        <v>#VALUE!</v>
      </c>
      <c r="BC252" s="124" t="e">
        <f>SUMIF([1]week13!$F$1:$F$1000,$D252,[1]week13!$I$1:$I$1000)</f>
        <v>#VALUE!</v>
      </c>
      <c r="BD252" s="124" t="e">
        <f>SUMIF([1]week14!$F$1:$F$1000,$D252,[1]week14!$I$1:$I$1000)</f>
        <v>#VALUE!</v>
      </c>
      <c r="BE252" s="124" t="e">
        <f>SUMIF([1]week15!$F$1:$F$1000,$D252,[1]week15!$I$1:$I$1000)</f>
        <v>#VALUE!</v>
      </c>
    </row>
    <row r="253" spans="1:57" ht="13.5" customHeight="1">
      <c r="A253" t="s">
        <v>12</v>
      </c>
      <c r="B253" s="140" t="s">
        <v>21</v>
      </c>
      <c r="C253" s="118">
        <v>9</v>
      </c>
      <c r="D253" s="139" t="s">
        <v>241</v>
      </c>
      <c r="E253" s="120" t="s">
        <v>112</v>
      </c>
      <c r="F253" s="121" t="e">
        <f t="shared" si="16"/>
        <v>#REF!</v>
      </c>
      <c r="H253" s="118" t="e">
        <f>COUNTIF([1]week1!#REF!,$D253)</f>
        <v>#REF!</v>
      </c>
      <c r="I253" s="118" t="e">
        <f>COUNTIF('[1]week 2'!#REF!,$D253)</f>
        <v>#REF!</v>
      </c>
      <c r="J253" s="118" t="e">
        <f>COUNTIF([1]week3!#REF!,$D253)</f>
        <v>#REF!</v>
      </c>
      <c r="K253" s="118" t="e">
        <f>COUNTIF([1]week4!#REF!,$D253)</f>
        <v>#REF!</v>
      </c>
      <c r="L253" s="118" t="e">
        <f>COUNTIF([1]week5!#REF!,$D253)</f>
        <v>#REF!</v>
      </c>
      <c r="M253" s="118" t="e">
        <f>COUNTIF([1]week6!#REF!,$D253)</f>
        <v>#REF!</v>
      </c>
      <c r="N253" s="118" t="e">
        <f>COUNTIF([1]week7!#REF!,$D253)</f>
        <v>#REF!</v>
      </c>
      <c r="O253" s="118" t="e">
        <f>COUNTIF([1]week8!#REF!,$D253)</f>
        <v>#REF!</v>
      </c>
      <c r="P253" s="118" t="e">
        <f>COUNTIF([1]week9!#REF!,$D253)</f>
        <v>#REF!</v>
      </c>
      <c r="Q253" s="118" t="e">
        <f>COUNTIF([1]week10!#REF!,$D253)</f>
        <v>#REF!</v>
      </c>
      <c r="R253" s="118" t="e">
        <f>COUNTIF([1]week11!#REF!,$D253)</f>
        <v>#REF!</v>
      </c>
      <c r="S253" s="118" t="e">
        <f>COUNTIF([1]week12!#REF!,$D253)</f>
        <v>#REF!</v>
      </c>
      <c r="T253" s="118" t="e">
        <f>COUNTIF([1]week13!#REF!,$D253)</f>
        <v>#REF!</v>
      </c>
      <c r="U253" s="118" t="e">
        <f>COUNTIF([1]week14!#REF!,$D253)</f>
        <v>#REF!</v>
      </c>
      <c r="V253" s="118" t="e">
        <f>COUNTIF([1]week15!#REF!,$D253)</f>
        <v>#REF!</v>
      </c>
      <c r="Y253" s="124" t="e">
        <f t="shared" si="17"/>
        <v>#VALUE!</v>
      </c>
      <c r="Z253" s="124" t="e">
        <f>SUMIF([1]week1!$F$1:$F$1000,$D253,[1]week1!$J$1:$J$1000)</f>
        <v>#VALUE!</v>
      </c>
      <c r="AA253" s="124" t="e">
        <f>SUMIF('[1]week 2'!$F$1:$F$936,$D253,'[1]week 2'!$J$1:$J$936)</f>
        <v>#VALUE!</v>
      </c>
      <c r="AB253" s="124" t="e">
        <f>SUMIF([1]week3!$F$1:$F$1000,$D253,[1]week3!$J$1:$J$1000)</f>
        <v>#VALUE!</v>
      </c>
      <c r="AC253" s="124" t="e">
        <f>SUMIF([1]week4!$F$1:$F$1000,$D253,[1]week4!$J$1:$J$1000)</f>
        <v>#VALUE!</v>
      </c>
      <c r="AD253" s="124" t="e">
        <f>SUMIF([1]week5!$F$1:$F$1000,$D253,[1]week5!$J$1:$J$1000)</f>
        <v>#VALUE!</v>
      </c>
      <c r="AE253" s="135" t="e">
        <f>SUMIF([1]week7!$F$1:$F$1000,$D253,[1]week7!$J$1:$J$1000)</f>
        <v>#VALUE!</v>
      </c>
      <c r="AF253" s="124" t="e">
        <f>SUMIF([1]week6!$F$1:$F$1000,$D253,[1]week6!$J$1:$J$1000)</f>
        <v>#VALUE!</v>
      </c>
      <c r="AG253" s="124" t="e">
        <f>SUMIF([1]week8!$F$1:$F$1000,$D253,[1]week8!$J$1:$J$1000)</f>
        <v>#VALUE!</v>
      </c>
      <c r="AH253" s="124" t="e">
        <f>SUMIF([1]week9!$F$1:$F$1000,$D253,[1]week9!$J$1:$J$1000)</f>
        <v>#VALUE!</v>
      </c>
      <c r="AI253" s="124" t="e">
        <f>SUMIF([1]week10!$F$1:$F$1000,$D253,[1]week10!$J$1:$J$1000)</f>
        <v>#VALUE!</v>
      </c>
      <c r="AJ253" s="124" t="e">
        <f>SUMIF([1]week11!$F$1:$F$1000,$D253,[1]week11!$J$1:$J$1000)</f>
        <v>#VALUE!</v>
      </c>
      <c r="AK253" s="124" t="e">
        <f>SUMIF([1]week12!$F$1:$F$1000,$D253,[1]week12!$J$1:$J$1000)</f>
        <v>#VALUE!</v>
      </c>
      <c r="AL253" s="124" t="e">
        <f>SUMIF([1]week13!$F$1:$F$1000,$D253,[1]week13!$J$1:$J$1000)</f>
        <v>#VALUE!</v>
      </c>
      <c r="AM253" s="124" t="e">
        <f>SUMIF([1]week14!$F$1:$F$1000,$D253,[1]week14!$J$1:$J$1000)</f>
        <v>#VALUE!</v>
      </c>
      <c r="AN253" s="124" t="e">
        <f>SUMIF([1]week15!$F$1:$F$1000,$D253,[1]week15!$J$1:$J$1000)</f>
        <v>#VALUE!</v>
      </c>
      <c r="AP253" s="136" t="e">
        <f t="shared" si="18"/>
        <v>#VALUE!</v>
      </c>
      <c r="AQ253" s="124" t="e">
        <f>SUMIF([1]week1!$F$1:$F$1000,$D253,[1]week1!$I$1:$I$1000)</f>
        <v>#VALUE!</v>
      </c>
      <c r="AR253" s="124" t="e">
        <f>SUMIF('[1]week 2'!$F$1:$F$936,$D253,'[1]week 2'!$I$1:$I$936)</f>
        <v>#VALUE!</v>
      </c>
      <c r="AS253" s="124" t="e">
        <f>SUMIF([1]week3!$F$1:$F$1000,$D253,[1]week3!$I$1:$I$1000)</f>
        <v>#VALUE!</v>
      </c>
      <c r="AT253" s="124" t="e">
        <f>SUMIF([1]week4!$F$1:$F$1000,$D253,[1]week4!$I$1:$I$1000)</f>
        <v>#VALUE!</v>
      </c>
      <c r="AU253" s="124" t="e">
        <f>SUMIF([1]week5!$F$1:$F$1000,$D253,[1]week5!$I$1:$I$1000)</f>
        <v>#VALUE!</v>
      </c>
      <c r="AV253" s="135" t="e">
        <f>SUMIF([1]week7!$F$1:$F$1000,$D253,[1]week7!$I$1:$I$1000)</f>
        <v>#VALUE!</v>
      </c>
      <c r="AW253" s="124" t="e">
        <f>SUMIF([1]week6!$F$1:$F$1000,$D253,[1]week6!$I$1:$I$1000)</f>
        <v>#VALUE!</v>
      </c>
      <c r="AX253" s="124" t="e">
        <f>SUMIF([1]week8!$F$1:$F$1000,$D253,[1]week8!$I$1:$I$1000)</f>
        <v>#VALUE!</v>
      </c>
      <c r="AY253" s="124" t="e">
        <f>SUMIF([1]week9!$F$1:$F$1000,$D253,[1]week9!$I$1:$I$1000)</f>
        <v>#VALUE!</v>
      </c>
      <c r="AZ253" s="124" t="e">
        <f>SUMIF([1]week10!$F$1:$F$1000,$D253,[1]week10!$I$1:$I$1000)</f>
        <v>#VALUE!</v>
      </c>
      <c r="BA253" s="124" t="e">
        <f>SUMIF([1]week11!$F$1:$F$1000,$D253,[1]week11!$I$1:$I$1000)</f>
        <v>#VALUE!</v>
      </c>
      <c r="BB253" s="124" t="e">
        <f>SUMIF([1]week12!$F$1:$F$1000,$D253,[1]week12!$I$1:$I$1000)</f>
        <v>#VALUE!</v>
      </c>
      <c r="BC253" s="124" t="e">
        <f>SUMIF([1]week13!$F$1:$F$1000,$D253,[1]week13!$I$1:$I$1000)</f>
        <v>#VALUE!</v>
      </c>
      <c r="BD253" s="124" t="e">
        <f>SUMIF([1]week14!$F$1:$F$1000,$D253,[1]week14!$I$1:$I$1000)</f>
        <v>#VALUE!</v>
      </c>
      <c r="BE253" s="124" t="e">
        <f>SUMIF([1]week15!$F$1:$F$1000,$D253,[1]week15!$I$1:$I$1000)</f>
        <v>#VALUE!</v>
      </c>
    </row>
    <row r="254" spans="1:57" ht="13.5" customHeight="1">
      <c r="A254" t="s">
        <v>12</v>
      </c>
      <c r="B254" s="140" t="s">
        <v>21</v>
      </c>
      <c r="C254" s="118">
        <v>10</v>
      </c>
      <c r="D254" s="137" t="s">
        <v>120</v>
      </c>
      <c r="E254" s="120" t="s">
        <v>112</v>
      </c>
      <c r="F254" s="121" t="e">
        <f t="shared" si="16"/>
        <v>#REF!</v>
      </c>
      <c r="H254" s="118" t="e">
        <f>COUNTIF([1]week1!#REF!,$D254)</f>
        <v>#REF!</v>
      </c>
      <c r="I254" s="118" t="e">
        <f>COUNTIF('[1]week 2'!#REF!,$D254)</f>
        <v>#REF!</v>
      </c>
      <c r="J254" s="118" t="e">
        <f>COUNTIF([1]week3!#REF!,$D254)</f>
        <v>#REF!</v>
      </c>
      <c r="K254" s="118" t="e">
        <f>COUNTIF([1]week4!#REF!,$D254)</f>
        <v>#REF!</v>
      </c>
      <c r="L254" s="118" t="e">
        <f>COUNTIF([1]week5!#REF!,$D254)</f>
        <v>#REF!</v>
      </c>
      <c r="M254" s="118" t="e">
        <f>COUNTIF([1]week6!#REF!,$D254)</f>
        <v>#REF!</v>
      </c>
      <c r="N254" s="118" t="e">
        <f>COUNTIF([1]week7!#REF!,$D254)</f>
        <v>#REF!</v>
      </c>
      <c r="O254" s="118" t="e">
        <f>COUNTIF([1]week8!#REF!,$D254)</f>
        <v>#REF!</v>
      </c>
      <c r="P254" s="118" t="e">
        <f>COUNTIF([1]week9!#REF!,$D254)</f>
        <v>#REF!</v>
      </c>
      <c r="Q254" s="118" t="e">
        <f>COUNTIF([1]week10!#REF!,$D254)</f>
        <v>#REF!</v>
      </c>
      <c r="R254" s="118" t="e">
        <f>COUNTIF([1]week11!#REF!,$D254)</f>
        <v>#REF!</v>
      </c>
      <c r="S254" s="118" t="e">
        <f>COUNTIF([1]week12!#REF!,$D254)</f>
        <v>#REF!</v>
      </c>
      <c r="T254" s="118" t="e">
        <f>COUNTIF([1]week13!#REF!,$D254)</f>
        <v>#REF!</v>
      </c>
      <c r="U254" s="118" t="e">
        <f>COUNTIF([1]week14!#REF!,$D254)</f>
        <v>#REF!</v>
      </c>
      <c r="V254" s="118" t="e">
        <f>COUNTIF([1]week15!#REF!,$D254)</f>
        <v>#REF!</v>
      </c>
      <c r="Y254" s="124" t="e">
        <f t="shared" si="17"/>
        <v>#VALUE!</v>
      </c>
      <c r="Z254" s="124" t="e">
        <f>SUMIF([1]week1!$F$1:$F$1000,$D254,[1]week1!$J$1:$J$1000)</f>
        <v>#VALUE!</v>
      </c>
      <c r="AA254" s="124" t="e">
        <f>SUMIF('[1]week 2'!$F$1:$F$936,$D254,'[1]week 2'!$J$1:$J$936)</f>
        <v>#VALUE!</v>
      </c>
      <c r="AB254" s="124" t="e">
        <f>SUMIF([1]week3!$F$1:$F$1000,$D254,[1]week3!$J$1:$J$1000)</f>
        <v>#VALUE!</v>
      </c>
      <c r="AC254" s="124" t="e">
        <f>SUMIF([1]week4!$F$1:$F$1000,$D254,[1]week4!$J$1:$J$1000)</f>
        <v>#VALUE!</v>
      </c>
      <c r="AD254" s="124" t="e">
        <f>SUMIF([1]week5!$F$1:$F$1000,$D254,[1]week5!$J$1:$J$1000)</f>
        <v>#VALUE!</v>
      </c>
      <c r="AE254" s="135" t="e">
        <f>SUMIF([1]week7!$F$1:$F$1000,$D254,[1]week7!$J$1:$J$1000)</f>
        <v>#VALUE!</v>
      </c>
      <c r="AF254" s="124" t="e">
        <f>SUMIF([1]week6!$F$1:$F$1000,$D254,[1]week6!$J$1:$J$1000)</f>
        <v>#VALUE!</v>
      </c>
      <c r="AG254" s="124" t="e">
        <f>SUMIF([1]week8!$F$1:$F$1000,$D254,[1]week8!$J$1:$J$1000)</f>
        <v>#VALUE!</v>
      </c>
      <c r="AH254" s="124" t="e">
        <f>SUMIF([1]week9!$F$1:$F$1000,$D254,[1]week9!$J$1:$J$1000)</f>
        <v>#VALUE!</v>
      </c>
      <c r="AI254" s="124" t="e">
        <f>SUMIF([1]week10!$F$1:$F$1000,$D254,[1]week10!$J$1:$J$1000)</f>
        <v>#VALUE!</v>
      </c>
      <c r="AJ254" s="124" t="e">
        <f>SUMIF([1]week11!$F$1:$F$1000,$D254,[1]week11!$J$1:$J$1000)</f>
        <v>#VALUE!</v>
      </c>
      <c r="AK254" s="124" t="e">
        <f>SUMIF([1]week12!$F$1:$F$1000,$D254,[1]week12!$J$1:$J$1000)</f>
        <v>#VALUE!</v>
      </c>
      <c r="AL254" s="124" t="e">
        <f>SUMIF([1]week13!$F$1:$F$1000,$D254,[1]week13!$J$1:$J$1000)</f>
        <v>#VALUE!</v>
      </c>
      <c r="AM254" s="124" t="e">
        <f>SUMIF([1]week14!$F$1:$F$1000,$D254,[1]week14!$J$1:$J$1000)</f>
        <v>#VALUE!</v>
      </c>
      <c r="AN254" s="124" t="e">
        <f>SUMIF([1]week15!$F$1:$F$1000,$D254,[1]week15!$J$1:$J$1000)</f>
        <v>#VALUE!</v>
      </c>
      <c r="AP254" s="136" t="e">
        <f t="shared" si="18"/>
        <v>#VALUE!</v>
      </c>
      <c r="AQ254" s="124" t="e">
        <f>SUMIF([1]week1!$F$1:$F$1000,$D254,[1]week1!$I$1:$I$1000)</f>
        <v>#VALUE!</v>
      </c>
      <c r="AR254" s="124" t="e">
        <f>SUMIF('[1]week 2'!$F$1:$F$936,$D254,'[1]week 2'!$I$1:$I$936)</f>
        <v>#VALUE!</v>
      </c>
      <c r="AS254" s="124" t="e">
        <f>SUMIF([1]week3!$F$1:$F$1000,$D254,[1]week3!$I$1:$I$1000)</f>
        <v>#VALUE!</v>
      </c>
      <c r="AT254" s="124" t="e">
        <f>SUMIF([1]week4!$F$1:$F$1000,$D254,[1]week4!$I$1:$I$1000)</f>
        <v>#VALUE!</v>
      </c>
      <c r="AU254" s="124" t="e">
        <f>SUMIF([1]week5!$F$1:$F$1000,$D254,[1]week5!$I$1:$I$1000)</f>
        <v>#VALUE!</v>
      </c>
      <c r="AV254" s="135" t="e">
        <f>SUMIF([1]week7!$F$1:$F$1000,$D254,[1]week7!$I$1:$I$1000)</f>
        <v>#VALUE!</v>
      </c>
      <c r="AW254" s="124" t="e">
        <f>SUMIF([1]week6!$F$1:$F$1000,$D254,[1]week6!$I$1:$I$1000)</f>
        <v>#VALUE!</v>
      </c>
      <c r="AX254" s="124" t="e">
        <f>SUMIF([1]week8!$F$1:$F$1000,$D254,[1]week8!$I$1:$I$1000)</f>
        <v>#VALUE!</v>
      </c>
      <c r="AY254" s="124" t="e">
        <f>SUMIF([1]week9!$F$1:$F$1000,$D254,[1]week9!$I$1:$I$1000)</f>
        <v>#VALUE!</v>
      </c>
      <c r="AZ254" s="124" t="e">
        <f>SUMIF([1]week10!$F$1:$F$1000,$D254,[1]week10!$I$1:$I$1000)</f>
        <v>#VALUE!</v>
      </c>
      <c r="BA254" s="124" t="e">
        <f>SUMIF([1]week11!$F$1:$F$1000,$D254,[1]week11!$I$1:$I$1000)</f>
        <v>#VALUE!</v>
      </c>
      <c r="BB254" s="124" t="e">
        <f>SUMIF([1]week12!$F$1:$F$1000,$D254,[1]week12!$I$1:$I$1000)</f>
        <v>#VALUE!</v>
      </c>
      <c r="BC254" s="124" t="e">
        <f>SUMIF([1]week13!$F$1:$F$1000,$D254,[1]week13!$I$1:$I$1000)</f>
        <v>#VALUE!</v>
      </c>
      <c r="BD254" s="124" t="e">
        <f>SUMIF([1]week14!$F$1:$F$1000,$D254,[1]week14!$I$1:$I$1000)</f>
        <v>#VALUE!</v>
      </c>
      <c r="BE254" s="124" t="e">
        <f>SUMIF([1]week15!$F$1:$F$1000,$D254,[1]week15!$I$1:$I$1000)</f>
        <v>#VALUE!</v>
      </c>
    </row>
    <row r="255" spans="1:57" ht="13.5" customHeight="1">
      <c r="A255" t="s">
        <v>12</v>
      </c>
      <c r="B255" s="140" t="s">
        <v>21</v>
      </c>
      <c r="C255" s="118">
        <v>11</v>
      </c>
      <c r="D255" s="137" t="s">
        <v>120</v>
      </c>
      <c r="E255" s="120" t="s">
        <v>112</v>
      </c>
      <c r="F255" s="121" t="e">
        <f t="shared" si="16"/>
        <v>#REF!</v>
      </c>
      <c r="H255" s="118" t="e">
        <f>COUNTIF([1]week1!#REF!,$D255)</f>
        <v>#REF!</v>
      </c>
      <c r="I255" s="118" t="e">
        <f>COUNTIF('[1]week 2'!#REF!,$D255)</f>
        <v>#REF!</v>
      </c>
      <c r="J255" s="118" t="e">
        <f>COUNTIF([1]week3!#REF!,$D255)</f>
        <v>#REF!</v>
      </c>
      <c r="K255" s="118" t="e">
        <f>COUNTIF([1]week4!#REF!,$D255)</f>
        <v>#REF!</v>
      </c>
      <c r="L255" s="118" t="e">
        <f>COUNTIF([1]week5!#REF!,$D255)</f>
        <v>#REF!</v>
      </c>
      <c r="M255" s="118" t="e">
        <f>COUNTIF([1]week6!#REF!,$D255)</f>
        <v>#REF!</v>
      </c>
      <c r="N255" s="118" t="e">
        <f>COUNTIF([1]week7!#REF!,$D255)</f>
        <v>#REF!</v>
      </c>
      <c r="O255" s="118" t="e">
        <f>COUNTIF([1]week8!#REF!,$D255)</f>
        <v>#REF!</v>
      </c>
      <c r="P255" s="118" t="e">
        <f>COUNTIF([1]week9!#REF!,$D255)</f>
        <v>#REF!</v>
      </c>
      <c r="Q255" s="118" t="e">
        <f>COUNTIF([1]week10!#REF!,$D255)</f>
        <v>#REF!</v>
      </c>
      <c r="R255" s="118" t="e">
        <f>COUNTIF([1]week11!#REF!,$D255)</f>
        <v>#REF!</v>
      </c>
      <c r="S255" s="118" t="e">
        <f>COUNTIF([1]week12!#REF!,$D255)</f>
        <v>#REF!</v>
      </c>
      <c r="T255" s="118" t="e">
        <f>COUNTIF([1]week13!#REF!,$D255)</f>
        <v>#REF!</v>
      </c>
      <c r="U255" s="118" t="e">
        <f>COUNTIF([1]week14!#REF!,$D255)</f>
        <v>#REF!</v>
      </c>
      <c r="V255" s="118" t="e">
        <f>COUNTIF([1]week15!#REF!,$D255)</f>
        <v>#REF!</v>
      </c>
      <c r="Y255" s="124" t="e">
        <f t="shared" si="17"/>
        <v>#VALUE!</v>
      </c>
      <c r="Z255" s="124" t="e">
        <f>SUMIF([1]week1!$F$1:$F$1000,$D255,[1]week1!$J$1:$J$1000)</f>
        <v>#VALUE!</v>
      </c>
      <c r="AA255" s="124" t="e">
        <f>SUMIF('[1]week 2'!$F$1:$F$936,$D255,'[1]week 2'!$J$1:$J$936)</f>
        <v>#VALUE!</v>
      </c>
      <c r="AB255" s="124" t="e">
        <f>SUMIF([1]week3!$F$1:$F$1000,$D255,[1]week3!$J$1:$J$1000)</f>
        <v>#VALUE!</v>
      </c>
      <c r="AC255" s="124" t="e">
        <f>SUMIF([1]week4!$F$1:$F$1000,$D255,[1]week4!$J$1:$J$1000)</f>
        <v>#VALUE!</v>
      </c>
      <c r="AD255" s="124" t="e">
        <f>SUMIF([1]week5!$F$1:$F$1000,$D255,[1]week5!$J$1:$J$1000)</f>
        <v>#VALUE!</v>
      </c>
      <c r="AE255" s="135" t="e">
        <f>SUMIF([1]week7!$F$1:$F$1000,$D255,[1]week7!$J$1:$J$1000)</f>
        <v>#VALUE!</v>
      </c>
      <c r="AF255" s="124" t="e">
        <f>SUMIF([1]week6!$F$1:$F$1000,$D255,[1]week6!$J$1:$J$1000)</f>
        <v>#VALUE!</v>
      </c>
      <c r="AG255" s="124" t="e">
        <f>SUMIF([1]week8!$F$1:$F$1000,$D255,[1]week8!$J$1:$J$1000)</f>
        <v>#VALUE!</v>
      </c>
      <c r="AH255" s="124" t="e">
        <f>SUMIF([1]week9!$F$1:$F$1000,$D255,[1]week9!$J$1:$J$1000)</f>
        <v>#VALUE!</v>
      </c>
      <c r="AI255" s="124" t="e">
        <f>SUMIF([1]week10!$F$1:$F$1000,$D255,[1]week10!$J$1:$J$1000)</f>
        <v>#VALUE!</v>
      </c>
      <c r="AJ255" s="124" t="e">
        <f>SUMIF([1]week11!$F$1:$F$1000,$D255,[1]week11!$J$1:$J$1000)</f>
        <v>#VALUE!</v>
      </c>
      <c r="AK255" s="124" t="e">
        <f>SUMIF([1]week12!$F$1:$F$1000,$D255,[1]week12!$J$1:$J$1000)</f>
        <v>#VALUE!</v>
      </c>
      <c r="AL255" s="124" t="e">
        <f>SUMIF([1]week13!$F$1:$F$1000,$D255,[1]week13!$J$1:$J$1000)</f>
        <v>#VALUE!</v>
      </c>
      <c r="AM255" s="124" t="e">
        <f>SUMIF([1]week14!$F$1:$F$1000,$D255,[1]week14!$J$1:$J$1000)</f>
        <v>#VALUE!</v>
      </c>
      <c r="AN255" s="124" t="e">
        <f>SUMIF([1]week15!$F$1:$F$1000,$D255,[1]week15!$J$1:$J$1000)</f>
        <v>#VALUE!</v>
      </c>
      <c r="AP255" s="136" t="e">
        <f t="shared" si="18"/>
        <v>#VALUE!</v>
      </c>
      <c r="AQ255" s="124" t="e">
        <f>SUMIF([1]week1!$F$1:$F$1000,$D255,[1]week1!$I$1:$I$1000)</f>
        <v>#VALUE!</v>
      </c>
      <c r="AR255" s="124" t="e">
        <f>SUMIF('[1]week 2'!$F$1:$F$936,$D255,'[1]week 2'!$I$1:$I$936)</f>
        <v>#VALUE!</v>
      </c>
      <c r="AS255" s="124" t="e">
        <f>SUMIF([1]week3!$F$1:$F$1000,$D255,[1]week3!$I$1:$I$1000)</f>
        <v>#VALUE!</v>
      </c>
      <c r="AT255" s="124" t="e">
        <f>SUMIF([1]week4!$F$1:$F$1000,$D255,[1]week4!$I$1:$I$1000)</f>
        <v>#VALUE!</v>
      </c>
      <c r="AU255" s="124" t="e">
        <f>SUMIF([1]week5!$F$1:$F$1000,$D255,[1]week5!$I$1:$I$1000)</f>
        <v>#VALUE!</v>
      </c>
      <c r="AV255" s="135" t="e">
        <f>SUMIF([1]week7!$F$1:$F$1000,$D255,[1]week7!$I$1:$I$1000)</f>
        <v>#VALUE!</v>
      </c>
      <c r="AW255" s="124" t="e">
        <f>SUMIF([1]week6!$F$1:$F$1000,$D255,[1]week6!$I$1:$I$1000)</f>
        <v>#VALUE!</v>
      </c>
      <c r="AX255" s="124" t="e">
        <f>SUMIF([1]week8!$F$1:$F$1000,$D255,[1]week8!$I$1:$I$1000)</f>
        <v>#VALUE!</v>
      </c>
      <c r="AY255" s="124" t="e">
        <f>SUMIF([1]week9!$F$1:$F$1000,$D255,[1]week9!$I$1:$I$1000)</f>
        <v>#VALUE!</v>
      </c>
      <c r="AZ255" s="124" t="e">
        <f>SUMIF([1]week10!$F$1:$F$1000,$D255,[1]week10!$I$1:$I$1000)</f>
        <v>#VALUE!</v>
      </c>
      <c r="BA255" s="124" t="e">
        <f>SUMIF([1]week11!$F$1:$F$1000,$D255,[1]week11!$I$1:$I$1000)</f>
        <v>#VALUE!</v>
      </c>
      <c r="BB255" s="124" t="e">
        <f>SUMIF([1]week12!$F$1:$F$1000,$D255,[1]week12!$I$1:$I$1000)</f>
        <v>#VALUE!</v>
      </c>
      <c r="BC255" s="124" t="e">
        <f>SUMIF([1]week13!$F$1:$F$1000,$D255,[1]week13!$I$1:$I$1000)</f>
        <v>#VALUE!</v>
      </c>
      <c r="BD255" s="124" t="e">
        <f>SUMIF([1]week14!$F$1:$F$1000,$D255,[1]week14!$I$1:$I$1000)</f>
        <v>#VALUE!</v>
      </c>
      <c r="BE255" s="124" t="e">
        <f>SUMIF([1]week15!$F$1:$F$1000,$D255,[1]week15!$I$1:$I$1000)</f>
        <v>#VALUE!</v>
      </c>
    </row>
    <row r="256" spans="1:57" ht="13.5" customHeight="1">
      <c r="A256" t="s">
        <v>12</v>
      </c>
      <c r="B256" s="140" t="s">
        <v>21</v>
      </c>
      <c r="C256" s="118">
        <v>12</v>
      </c>
      <c r="D256" s="137" t="s">
        <v>120</v>
      </c>
      <c r="E256" s="120" t="s">
        <v>112</v>
      </c>
      <c r="F256" s="121" t="e">
        <f t="shared" si="16"/>
        <v>#REF!</v>
      </c>
      <c r="H256" s="118" t="e">
        <f>COUNTIF([1]week1!#REF!,$D256)</f>
        <v>#REF!</v>
      </c>
      <c r="I256" s="118" t="e">
        <f>COUNTIF('[1]week 2'!#REF!,$D256)</f>
        <v>#REF!</v>
      </c>
      <c r="J256" s="118" t="e">
        <f>COUNTIF([1]week3!#REF!,$D256)</f>
        <v>#REF!</v>
      </c>
      <c r="K256" s="118" t="e">
        <f>COUNTIF([1]week4!#REF!,$D256)</f>
        <v>#REF!</v>
      </c>
      <c r="L256" s="118" t="e">
        <f>COUNTIF([1]week5!#REF!,$D256)</f>
        <v>#REF!</v>
      </c>
      <c r="M256" s="118" t="e">
        <f>COUNTIF([1]week6!#REF!,$D256)</f>
        <v>#REF!</v>
      </c>
      <c r="N256" s="118" t="e">
        <f>COUNTIF([1]week7!#REF!,$D256)</f>
        <v>#REF!</v>
      </c>
      <c r="O256" s="118" t="e">
        <f>COUNTIF([1]week8!#REF!,$D256)</f>
        <v>#REF!</v>
      </c>
      <c r="P256" s="118" t="e">
        <f>COUNTIF([1]week9!#REF!,$D256)</f>
        <v>#REF!</v>
      </c>
      <c r="Q256" s="118" t="e">
        <f>COUNTIF([1]week10!#REF!,$D256)</f>
        <v>#REF!</v>
      </c>
      <c r="R256" s="118" t="e">
        <f>COUNTIF([1]week11!#REF!,$D256)</f>
        <v>#REF!</v>
      </c>
      <c r="S256" s="118" t="e">
        <f>COUNTIF([1]week12!#REF!,$D256)</f>
        <v>#REF!</v>
      </c>
      <c r="T256" s="118" t="e">
        <f>COUNTIF([1]week13!#REF!,$D256)</f>
        <v>#REF!</v>
      </c>
      <c r="U256" s="118" t="e">
        <f>COUNTIF([1]week14!#REF!,$D256)</f>
        <v>#REF!</v>
      </c>
      <c r="V256" s="118" t="e">
        <f>COUNTIF([1]week15!#REF!,$D256)</f>
        <v>#REF!</v>
      </c>
      <c r="Y256" s="124" t="e">
        <f t="shared" si="17"/>
        <v>#VALUE!</v>
      </c>
      <c r="Z256" s="124" t="e">
        <f>SUMIF([1]week1!$F$1:$F$1000,$D256,[1]week1!$J$1:$J$1000)</f>
        <v>#VALUE!</v>
      </c>
      <c r="AA256" s="124" t="e">
        <f>SUMIF('[1]week 2'!$F$1:$F$936,$D256,'[1]week 2'!$J$1:$J$936)</f>
        <v>#VALUE!</v>
      </c>
      <c r="AB256" s="124" t="e">
        <f>SUMIF([1]week3!$F$1:$F$1000,$D256,[1]week3!$J$1:$J$1000)</f>
        <v>#VALUE!</v>
      </c>
      <c r="AC256" s="124" t="e">
        <f>SUMIF([1]week4!$F$1:$F$1000,$D256,[1]week4!$J$1:$J$1000)</f>
        <v>#VALUE!</v>
      </c>
      <c r="AD256" s="124" t="e">
        <f>SUMIF([1]week5!$F$1:$F$1000,$D256,[1]week5!$J$1:$J$1000)</f>
        <v>#VALUE!</v>
      </c>
      <c r="AE256" s="135" t="e">
        <f>SUMIF([1]week7!$F$1:$F$1000,$D256,[1]week7!$J$1:$J$1000)</f>
        <v>#VALUE!</v>
      </c>
      <c r="AF256" s="124" t="e">
        <f>SUMIF([1]week6!$F$1:$F$1000,$D256,[1]week6!$J$1:$J$1000)</f>
        <v>#VALUE!</v>
      </c>
      <c r="AG256" s="124" t="e">
        <f>SUMIF([1]week8!$F$1:$F$1000,$D256,[1]week8!$J$1:$J$1000)</f>
        <v>#VALUE!</v>
      </c>
      <c r="AH256" s="124" t="e">
        <f>SUMIF([1]week9!$F$1:$F$1000,$D256,[1]week9!$J$1:$J$1000)</f>
        <v>#VALUE!</v>
      </c>
      <c r="AI256" s="124" t="e">
        <f>SUMIF([1]week10!$F$1:$F$1000,$D256,[1]week10!$J$1:$J$1000)</f>
        <v>#VALUE!</v>
      </c>
      <c r="AJ256" s="124" t="e">
        <f>SUMIF([1]week11!$F$1:$F$1000,$D256,[1]week11!$J$1:$J$1000)</f>
        <v>#VALUE!</v>
      </c>
      <c r="AK256" s="124" t="e">
        <f>SUMIF([1]week12!$F$1:$F$1000,$D256,[1]week12!$J$1:$J$1000)</f>
        <v>#VALUE!</v>
      </c>
      <c r="AL256" s="124" t="e">
        <f>SUMIF([1]week13!$F$1:$F$1000,$D256,[1]week13!$J$1:$J$1000)</f>
        <v>#VALUE!</v>
      </c>
      <c r="AM256" s="124" t="e">
        <f>SUMIF([1]week14!$F$1:$F$1000,$D256,[1]week14!$J$1:$J$1000)</f>
        <v>#VALUE!</v>
      </c>
      <c r="AN256" s="124" t="e">
        <f>SUMIF([1]week15!$F$1:$F$1000,$D256,[1]week15!$J$1:$J$1000)</f>
        <v>#VALUE!</v>
      </c>
      <c r="AP256" s="136" t="e">
        <f t="shared" si="18"/>
        <v>#VALUE!</v>
      </c>
      <c r="AQ256" s="124" t="e">
        <f>SUMIF([1]week1!$F$1:$F$1000,$D256,[1]week1!$I$1:$I$1000)</f>
        <v>#VALUE!</v>
      </c>
      <c r="AR256" s="124" t="e">
        <f>SUMIF('[1]week 2'!$F$1:$F$936,$D256,'[1]week 2'!$I$1:$I$936)</f>
        <v>#VALUE!</v>
      </c>
      <c r="AS256" s="124" t="e">
        <f>SUMIF([1]week3!$F$1:$F$1000,$D256,[1]week3!$I$1:$I$1000)</f>
        <v>#VALUE!</v>
      </c>
      <c r="AT256" s="124" t="e">
        <f>SUMIF([1]week4!$F$1:$F$1000,$D256,[1]week4!$I$1:$I$1000)</f>
        <v>#VALUE!</v>
      </c>
      <c r="AU256" s="124" t="e">
        <f>SUMIF([1]week5!$F$1:$F$1000,$D256,[1]week5!$I$1:$I$1000)</f>
        <v>#VALUE!</v>
      </c>
      <c r="AV256" s="135" t="e">
        <f>SUMIF([1]week7!$F$1:$F$1000,$D256,[1]week7!$I$1:$I$1000)</f>
        <v>#VALUE!</v>
      </c>
      <c r="AW256" s="124" t="e">
        <f>SUMIF([1]week6!$F$1:$F$1000,$D256,[1]week6!$I$1:$I$1000)</f>
        <v>#VALUE!</v>
      </c>
      <c r="AX256" s="124" t="e">
        <f>SUMIF([1]week8!$F$1:$F$1000,$D256,[1]week8!$I$1:$I$1000)</f>
        <v>#VALUE!</v>
      </c>
      <c r="AY256" s="124" t="e">
        <f>SUMIF([1]week9!$F$1:$F$1000,$D256,[1]week9!$I$1:$I$1000)</f>
        <v>#VALUE!</v>
      </c>
      <c r="AZ256" s="124" t="e">
        <f>SUMIF([1]week10!$F$1:$F$1000,$D256,[1]week10!$I$1:$I$1000)</f>
        <v>#VALUE!</v>
      </c>
      <c r="BA256" s="124" t="e">
        <f>SUMIF([1]week11!$F$1:$F$1000,$D256,[1]week11!$I$1:$I$1000)</f>
        <v>#VALUE!</v>
      </c>
      <c r="BB256" s="124" t="e">
        <f>SUMIF([1]week12!$F$1:$F$1000,$D256,[1]week12!$I$1:$I$1000)</f>
        <v>#VALUE!</v>
      </c>
      <c r="BC256" s="124" t="e">
        <f>SUMIF([1]week13!$F$1:$F$1000,$D256,[1]week13!$I$1:$I$1000)</f>
        <v>#VALUE!</v>
      </c>
      <c r="BD256" s="124" t="e">
        <f>SUMIF([1]week14!$F$1:$F$1000,$D256,[1]week14!$I$1:$I$1000)</f>
        <v>#VALUE!</v>
      </c>
      <c r="BE256" s="124" t="e">
        <f>SUMIF([1]week15!$F$1:$F$1000,$D256,[1]week15!$I$1:$I$1000)</f>
        <v>#VALUE!</v>
      </c>
    </row>
    <row r="257" spans="1:57" ht="13.5" customHeight="1">
      <c r="A257" t="s">
        <v>12</v>
      </c>
      <c r="B257" s="140" t="s">
        <v>21</v>
      </c>
      <c r="C257" s="118">
        <v>13</v>
      </c>
      <c r="D257" s="137" t="s">
        <v>120</v>
      </c>
      <c r="E257" s="120" t="s">
        <v>112</v>
      </c>
      <c r="F257" s="121" t="e">
        <f t="shared" si="16"/>
        <v>#REF!</v>
      </c>
      <c r="H257" s="118" t="e">
        <f>COUNTIF([1]week1!#REF!,$D257)</f>
        <v>#REF!</v>
      </c>
      <c r="I257" s="118" t="e">
        <f>COUNTIF('[1]week 2'!#REF!,$D257)</f>
        <v>#REF!</v>
      </c>
      <c r="J257" s="118" t="e">
        <f>COUNTIF([1]week3!#REF!,$D257)</f>
        <v>#REF!</v>
      </c>
      <c r="K257" s="118" t="e">
        <f>COUNTIF([1]week4!#REF!,$D257)</f>
        <v>#REF!</v>
      </c>
      <c r="L257" s="118" t="e">
        <f>COUNTIF([1]week5!#REF!,$D257)</f>
        <v>#REF!</v>
      </c>
      <c r="M257" s="118" t="e">
        <f>COUNTIF([1]week6!#REF!,$D257)</f>
        <v>#REF!</v>
      </c>
      <c r="N257" s="118" t="e">
        <f>COUNTIF([1]week7!#REF!,$D257)</f>
        <v>#REF!</v>
      </c>
      <c r="O257" s="118" t="e">
        <f>COUNTIF([1]week8!#REF!,$D257)</f>
        <v>#REF!</v>
      </c>
      <c r="P257" s="118" t="e">
        <f>COUNTIF([1]week9!#REF!,$D257)</f>
        <v>#REF!</v>
      </c>
      <c r="Q257" s="118" t="e">
        <f>COUNTIF([1]week10!#REF!,$D257)</f>
        <v>#REF!</v>
      </c>
      <c r="R257" s="118" t="e">
        <f>COUNTIF([1]week11!#REF!,$D257)</f>
        <v>#REF!</v>
      </c>
      <c r="S257" s="118" t="e">
        <f>COUNTIF([1]week12!#REF!,$D257)</f>
        <v>#REF!</v>
      </c>
      <c r="T257" s="118" t="e">
        <f>COUNTIF([1]week13!#REF!,$D257)</f>
        <v>#REF!</v>
      </c>
      <c r="U257" s="118" t="e">
        <f>COUNTIF([1]week14!#REF!,$D257)</f>
        <v>#REF!</v>
      </c>
      <c r="V257" s="118" t="e">
        <f>COUNTIF([1]week15!#REF!,$D257)</f>
        <v>#REF!</v>
      </c>
      <c r="Y257" s="124" t="e">
        <f t="shared" si="17"/>
        <v>#VALUE!</v>
      </c>
      <c r="Z257" s="124" t="e">
        <f>SUMIF([1]week1!$F$1:$F$1000,$D257,[1]week1!$J$1:$J$1000)</f>
        <v>#VALUE!</v>
      </c>
      <c r="AA257" s="124" t="e">
        <f>SUMIF('[1]week 2'!$F$1:$F$936,$D257,'[1]week 2'!$J$1:$J$936)</f>
        <v>#VALUE!</v>
      </c>
      <c r="AB257" s="124" t="e">
        <f>SUMIF([1]week3!$F$1:$F$1000,$D257,[1]week3!$J$1:$J$1000)</f>
        <v>#VALUE!</v>
      </c>
      <c r="AC257" s="124" t="e">
        <f>SUMIF([1]week4!$F$1:$F$1000,$D257,[1]week4!$J$1:$J$1000)</f>
        <v>#VALUE!</v>
      </c>
      <c r="AD257" s="124" t="e">
        <f>SUMIF([1]week5!$F$1:$F$1000,$D257,[1]week5!$J$1:$J$1000)</f>
        <v>#VALUE!</v>
      </c>
      <c r="AE257" s="135" t="e">
        <f>SUMIF([1]week7!$F$1:$F$1000,$D257,[1]week7!$J$1:$J$1000)</f>
        <v>#VALUE!</v>
      </c>
      <c r="AF257" s="124" t="e">
        <f>SUMIF([1]week6!$F$1:$F$1000,$D257,[1]week6!$J$1:$J$1000)</f>
        <v>#VALUE!</v>
      </c>
      <c r="AG257" s="124" t="e">
        <f>SUMIF([1]week8!$F$1:$F$1000,$D257,[1]week8!$J$1:$J$1000)</f>
        <v>#VALUE!</v>
      </c>
      <c r="AH257" s="124" t="e">
        <f>SUMIF([1]week9!$F$1:$F$1000,$D257,[1]week9!$J$1:$J$1000)</f>
        <v>#VALUE!</v>
      </c>
      <c r="AI257" s="124" t="e">
        <f>SUMIF([1]week10!$F$1:$F$1000,$D257,[1]week10!$J$1:$J$1000)</f>
        <v>#VALUE!</v>
      </c>
      <c r="AJ257" s="124" t="e">
        <f>SUMIF([1]week11!$F$1:$F$1000,$D257,[1]week11!$J$1:$J$1000)</f>
        <v>#VALUE!</v>
      </c>
      <c r="AK257" s="124" t="e">
        <f>SUMIF([1]week12!$F$1:$F$1000,$D257,[1]week12!$J$1:$J$1000)</f>
        <v>#VALUE!</v>
      </c>
      <c r="AL257" s="124" t="e">
        <f>SUMIF([1]week13!$F$1:$F$1000,$D257,[1]week13!$J$1:$J$1000)</f>
        <v>#VALUE!</v>
      </c>
      <c r="AM257" s="124" t="e">
        <f>SUMIF([1]week14!$F$1:$F$1000,$D257,[1]week14!$J$1:$J$1000)</f>
        <v>#VALUE!</v>
      </c>
      <c r="AN257" s="124" t="e">
        <f>SUMIF([1]week15!$F$1:$F$1000,$D257,[1]week15!$J$1:$J$1000)</f>
        <v>#VALUE!</v>
      </c>
      <c r="AP257" s="136" t="e">
        <f t="shared" si="18"/>
        <v>#VALUE!</v>
      </c>
      <c r="AQ257" s="124" t="e">
        <f>SUMIF([1]week1!$F$1:$F$1000,$D257,[1]week1!$I$1:$I$1000)</f>
        <v>#VALUE!</v>
      </c>
      <c r="AR257" s="124" t="e">
        <f>SUMIF('[1]week 2'!$F$1:$F$936,$D257,'[1]week 2'!$I$1:$I$936)</f>
        <v>#VALUE!</v>
      </c>
      <c r="AS257" s="124" t="e">
        <f>SUMIF([1]week3!$F$1:$F$1000,$D257,[1]week3!$I$1:$I$1000)</f>
        <v>#VALUE!</v>
      </c>
      <c r="AT257" s="124" t="e">
        <f>SUMIF([1]week4!$F$1:$F$1000,$D257,[1]week4!$I$1:$I$1000)</f>
        <v>#VALUE!</v>
      </c>
      <c r="AU257" s="124" t="e">
        <f>SUMIF([1]week5!$F$1:$F$1000,$D257,[1]week5!$I$1:$I$1000)</f>
        <v>#VALUE!</v>
      </c>
      <c r="AV257" s="135" t="e">
        <f>SUMIF([1]week7!$F$1:$F$1000,$D257,[1]week7!$I$1:$I$1000)</f>
        <v>#VALUE!</v>
      </c>
      <c r="AW257" s="124" t="e">
        <f>SUMIF([1]week6!$F$1:$F$1000,$D257,[1]week6!$I$1:$I$1000)</f>
        <v>#VALUE!</v>
      </c>
      <c r="AX257" s="124" t="e">
        <f>SUMIF([1]week8!$F$1:$F$1000,$D257,[1]week8!$I$1:$I$1000)</f>
        <v>#VALUE!</v>
      </c>
      <c r="AY257" s="124" t="e">
        <f>SUMIF([1]week9!$F$1:$F$1000,$D257,[1]week9!$I$1:$I$1000)</f>
        <v>#VALUE!</v>
      </c>
      <c r="AZ257" s="124" t="e">
        <f>SUMIF([1]week10!$F$1:$F$1000,$D257,[1]week10!$I$1:$I$1000)</f>
        <v>#VALUE!</v>
      </c>
      <c r="BA257" s="124" t="e">
        <f>SUMIF([1]week11!$F$1:$F$1000,$D257,[1]week11!$I$1:$I$1000)</f>
        <v>#VALUE!</v>
      </c>
      <c r="BB257" s="124" t="e">
        <f>SUMIF([1]week12!$F$1:$F$1000,$D257,[1]week12!$I$1:$I$1000)</f>
        <v>#VALUE!</v>
      </c>
      <c r="BC257" s="124" t="e">
        <f>SUMIF([1]week13!$F$1:$F$1000,$D257,[1]week13!$I$1:$I$1000)</f>
        <v>#VALUE!</v>
      </c>
      <c r="BD257" s="124" t="e">
        <f>SUMIF([1]week14!$F$1:$F$1000,$D257,[1]week14!$I$1:$I$1000)</f>
        <v>#VALUE!</v>
      </c>
      <c r="BE257" s="124" t="e">
        <f>SUMIF([1]week15!$F$1:$F$1000,$D257,[1]week15!$I$1:$I$1000)</f>
        <v>#VALUE!</v>
      </c>
    </row>
    <row r="258" spans="1:57" ht="13.5" customHeight="1">
      <c r="A258" t="s">
        <v>12</v>
      </c>
      <c r="B258" s="140" t="s">
        <v>21</v>
      </c>
      <c r="C258" s="118">
        <v>14</v>
      </c>
      <c r="D258" s="137" t="s">
        <v>120</v>
      </c>
      <c r="E258" s="120" t="s">
        <v>112</v>
      </c>
      <c r="F258" s="121" t="e">
        <f t="shared" si="16"/>
        <v>#REF!</v>
      </c>
      <c r="H258" s="118" t="e">
        <f>COUNTIF([1]week1!#REF!,$D258)</f>
        <v>#REF!</v>
      </c>
      <c r="I258" s="118" t="e">
        <f>COUNTIF('[1]week 2'!#REF!,$D258)</f>
        <v>#REF!</v>
      </c>
      <c r="J258" s="118" t="e">
        <f>COUNTIF([1]week3!#REF!,$D258)</f>
        <v>#REF!</v>
      </c>
      <c r="K258" s="118" t="e">
        <f>COUNTIF([1]week4!#REF!,$D258)</f>
        <v>#REF!</v>
      </c>
      <c r="L258" s="118" t="e">
        <f>COUNTIF([1]week5!#REF!,$D258)</f>
        <v>#REF!</v>
      </c>
      <c r="M258" s="118" t="e">
        <f>COUNTIF([1]week6!#REF!,$D258)</f>
        <v>#REF!</v>
      </c>
      <c r="N258" s="118" t="e">
        <f>COUNTIF([1]week7!#REF!,$D258)</f>
        <v>#REF!</v>
      </c>
      <c r="O258" s="118" t="e">
        <f>COUNTIF([1]week8!#REF!,$D258)</f>
        <v>#REF!</v>
      </c>
      <c r="P258" s="118" t="e">
        <f>COUNTIF([1]week9!#REF!,$D258)</f>
        <v>#REF!</v>
      </c>
      <c r="Q258" s="118" t="e">
        <f>COUNTIF([1]week10!#REF!,$D258)</f>
        <v>#REF!</v>
      </c>
      <c r="R258" s="118" t="e">
        <f>COUNTIF([1]week11!#REF!,$D258)</f>
        <v>#REF!</v>
      </c>
      <c r="S258" s="118" t="e">
        <f>COUNTIF([1]week12!#REF!,$D258)</f>
        <v>#REF!</v>
      </c>
      <c r="T258" s="118" t="e">
        <f>COUNTIF([1]week13!#REF!,$D258)</f>
        <v>#REF!</v>
      </c>
      <c r="U258" s="118" t="e">
        <f>COUNTIF([1]week14!#REF!,$D258)</f>
        <v>#REF!</v>
      </c>
      <c r="V258" s="118" t="e">
        <f>COUNTIF([1]week15!#REF!,$D258)</f>
        <v>#REF!</v>
      </c>
      <c r="Y258" s="124" t="e">
        <f t="shared" si="17"/>
        <v>#VALUE!</v>
      </c>
      <c r="Z258" s="124" t="e">
        <f>SUMIF([1]week1!$F$1:$F$1000,$D258,[1]week1!$J$1:$J$1000)</f>
        <v>#VALUE!</v>
      </c>
      <c r="AA258" s="124" t="e">
        <f>SUMIF('[1]week 2'!$F$1:$F$936,$D258,'[1]week 2'!$J$1:$J$936)</f>
        <v>#VALUE!</v>
      </c>
      <c r="AB258" s="124" t="e">
        <f>SUMIF([1]week3!$F$1:$F$1000,$D258,[1]week3!$J$1:$J$1000)</f>
        <v>#VALUE!</v>
      </c>
      <c r="AC258" s="124" t="e">
        <f>SUMIF([1]week4!$F$1:$F$1000,$D258,[1]week4!$J$1:$J$1000)</f>
        <v>#VALUE!</v>
      </c>
      <c r="AD258" s="124" t="e">
        <f>SUMIF([1]week5!$F$1:$F$1000,$D258,[1]week5!$J$1:$J$1000)</f>
        <v>#VALUE!</v>
      </c>
      <c r="AE258" s="135" t="e">
        <f>SUMIF([1]week7!$F$1:$F$1000,$D258,[1]week7!$J$1:$J$1000)</f>
        <v>#VALUE!</v>
      </c>
      <c r="AF258" s="124" t="e">
        <f>SUMIF([1]week6!$F$1:$F$1000,$D258,[1]week6!$J$1:$J$1000)</f>
        <v>#VALUE!</v>
      </c>
      <c r="AG258" s="124" t="e">
        <f>SUMIF([1]week8!$F$1:$F$1000,$D258,[1]week8!$J$1:$J$1000)</f>
        <v>#VALUE!</v>
      </c>
      <c r="AH258" s="124" t="e">
        <f>SUMIF([1]week9!$F$1:$F$1000,$D258,[1]week9!$J$1:$J$1000)</f>
        <v>#VALUE!</v>
      </c>
      <c r="AI258" s="124" t="e">
        <f>SUMIF([1]week10!$F$1:$F$1000,$D258,[1]week10!$J$1:$J$1000)</f>
        <v>#VALUE!</v>
      </c>
      <c r="AJ258" s="124" t="e">
        <f>SUMIF([1]week11!$F$1:$F$1000,$D258,[1]week11!$J$1:$J$1000)</f>
        <v>#VALUE!</v>
      </c>
      <c r="AK258" s="124" t="e">
        <f>SUMIF([1]week12!$F$1:$F$1000,$D258,[1]week12!$J$1:$J$1000)</f>
        <v>#VALUE!</v>
      </c>
      <c r="AL258" s="124" t="e">
        <f>SUMIF([1]week13!$F$1:$F$1000,$D258,[1]week13!$J$1:$J$1000)</f>
        <v>#VALUE!</v>
      </c>
      <c r="AM258" s="124" t="e">
        <f>SUMIF([1]week14!$F$1:$F$1000,$D258,[1]week14!$J$1:$J$1000)</f>
        <v>#VALUE!</v>
      </c>
      <c r="AN258" s="124" t="e">
        <f>SUMIF([1]week15!$F$1:$F$1000,$D258,[1]week15!$J$1:$J$1000)</f>
        <v>#VALUE!</v>
      </c>
      <c r="AP258" s="136" t="e">
        <f t="shared" si="18"/>
        <v>#VALUE!</v>
      </c>
      <c r="AQ258" s="124" t="e">
        <f>SUMIF([1]week1!$F$1:$F$1000,$D258,[1]week1!$I$1:$I$1000)</f>
        <v>#VALUE!</v>
      </c>
      <c r="AR258" s="124" t="e">
        <f>SUMIF('[1]week 2'!$F$1:$F$936,$D258,'[1]week 2'!$I$1:$I$936)</f>
        <v>#VALUE!</v>
      </c>
      <c r="AS258" s="124" t="e">
        <f>SUMIF([1]week3!$F$1:$F$1000,$D258,[1]week3!$I$1:$I$1000)</f>
        <v>#VALUE!</v>
      </c>
      <c r="AT258" s="124" t="e">
        <f>SUMIF([1]week4!$F$1:$F$1000,$D258,[1]week4!$I$1:$I$1000)</f>
        <v>#VALUE!</v>
      </c>
      <c r="AU258" s="124" t="e">
        <f>SUMIF([1]week5!$F$1:$F$1000,$D258,[1]week5!$I$1:$I$1000)</f>
        <v>#VALUE!</v>
      </c>
      <c r="AV258" s="135" t="e">
        <f>SUMIF([1]week7!$F$1:$F$1000,$D258,[1]week7!$I$1:$I$1000)</f>
        <v>#VALUE!</v>
      </c>
      <c r="AW258" s="124" t="e">
        <f>SUMIF([1]week6!$F$1:$F$1000,$D258,[1]week6!$I$1:$I$1000)</f>
        <v>#VALUE!</v>
      </c>
      <c r="AX258" s="124" t="e">
        <f>SUMIF([1]week8!$F$1:$F$1000,$D258,[1]week8!$I$1:$I$1000)</f>
        <v>#VALUE!</v>
      </c>
      <c r="AY258" s="124" t="e">
        <f>SUMIF([1]week9!$F$1:$F$1000,$D258,[1]week9!$I$1:$I$1000)</f>
        <v>#VALUE!</v>
      </c>
      <c r="AZ258" s="124" t="e">
        <f>SUMIF([1]week10!$F$1:$F$1000,$D258,[1]week10!$I$1:$I$1000)</f>
        <v>#VALUE!</v>
      </c>
      <c r="BA258" s="124" t="e">
        <f>SUMIF([1]week11!$F$1:$F$1000,$D258,[1]week11!$I$1:$I$1000)</f>
        <v>#VALUE!</v>
      </c>
      <c r="BB258" s="124" t="e">
        <f>SUMIF([1]week12!$F$1:$F$1000,$D258,[1]week12!$I$1:$I$1000)</f>
        <v>#VALUE!</v>
      </c>
      <c r="BC258" s="124" t="e">
        <f>SUMIF([1]week13!$F$1:$F$1000,$D258,[1]week13!$I$1:$I$1000)</f>
        <v>#VALUE!</v>
      </c>
      <c r="BD258" s="124" t="e">
        <f>SUMIF([1]week14!$F$1:$F$1000,$D258,[1]week14!$I$1:$I$1000)</f>
        <v>#VALUE!</v>
      </c>
      <c r="BE258" s="124" t="e">
        <f>SUMIF([1]week15!$F$1:$F$1000,$D258,[1]week15!$I$1:$I$1000)</f>
        <v>#VALUE!</v>
      </c>
    </row>
    <row r="259" spans="1:57" ht="13.5" customHeight="1">
      <c r="B259" s="148"/>
      <c r="D259" s="137"/>
      <c r="H259" s="118" t="e">
        <f>COUNTIF([1]week1!#REF!,$D259)</f>
        <v>#REF!</v>
      </c>
      <c r="I259" s="118" t="e">
        <f>COUNTIF('[1]week 2'!#REF!,$D259)</f>
        <v>#REF!</v>
      </c>
      <c r="J259" s="118" t="e">
        <f>COUNTIF([1]week3!#REF!,$D259)</f>
        <v>#REF!</v>
      </c>
      <c r="K259" s="118" t="e">
        <f>COUNTIF([1]week4!#REF!,$D259)</f>
        <v>#REF!</v>
      </c>
      <c r="L259" s="118" t="e">
        <f>COUNTIF([1]week5!#REF!,$D259)</f>
        <v>#REF!</v>
      </c>
      <c r="M259" s="118" t="e">
        <f>COUNTIF([1]week6!#REF!,$D259)</f>
        <v>#REF!</v>
      </c>
      <c r="N259" s="118" t="e">
        <f>COUNTIF([1]week7!#REF!,$D259)</f>
        <v>#REF!</v>
      </c>
      <c r="O259" s="118" t="e">
        <f>COUNTIF([1]week8!#REF!,$D259)</f>
        <v>#REF!</v>
      </c>
      <c r="P259" s="118" t="e">
        <f>COUNTIF([1]week9!#REF!,$D259)</f>
        <v>#REF!</v>
      </c>
      <c r="Q259" s="118" t="e">
        <f>COUNTIF([1]week10!#REF!,$D259)</f>
        <v>#REF!</v>
      </c>
      <c r="R259" s="118" t="e">
        <f>COUNTIF([1]week11!#REF!,$D259)</f>
        <v>#REF!</v>
      </c>
      <c r="S259" s="118" t="e">
        <f>COUNTIF([1]week12!#REF!,$D259)</f>
        <v>#REF!</v>
      </c>
      <c r="T259" s="118" t="e">
        <f>COUNTIF([1]week13!#REF!,$D259)</f>
        <v>#REF!</v>
      </c>
      <c r="U259" s="118" t="e">
        <f>COUNTIF([1]week14!#REF!,$D259)</f>
        <v>#REF!</v>
      </c>
      <c r="V259" s="118" t="e">
        <f>COUNTIF([1]week15!#REF!,$D259)</f>
        <v>#REF!</v>
      </c>
      <c r="Y259" s="124" t="e">
        <f t="shared" si="17"/>
        <v>#VALUE!</v>
      </c>
      <c r="Z259" s="124" t="e">
        <f>SUMIF([1]week1!$F$1:$F$1000,$D259,[1]week1!$J$1:$J$1000)</f>
        <v>#VALUE!</v>
      </c>
      <c r="AA259" s="124" t="e">
        <f>SUMIF('[1]week 2'!$F$1:$F$936,$D259,'[1]week 2'!$J$1:$J$936)</f>
        <v>#VALUE!</v>
      </c>
      <c r="AB259" s="124" t="e">
        <f>SUMIF([1]week3!$F$1:$F$1000,$D259,[1]week3!$J$1:$J$1000)</f>
        <v>#VALUE!</v>
      </c>
      <c r="AC259" s="124" t="e">
        <f>SUMIF([1]week4!$F$1:$F$1000,$D259,[1]week4!$J$1:$J$1000)</f>
        <v>#VALUE!</v>
      </c>
      <c r="AD259" s="124" t="e">
        <f>SUMIF([1]week5!$F$1:$F$1000,$D259,[1]week5!$J$1:$J$1000)</f>
        <v>#VALUE!</v>
      </c>
      <c r="AE259" s="135" t="e">
        <f>SUMIF([1]week7!$F$1:$F$1000,$D259,[1]week7!$J$1:$J$1000)</f>
        <v>#VALUE!</v>
      </c>
      <c r="AF259" s="124" t="e">
        <f>SUMIF([1]week6!$F$1:$F$1000,$D259,[1]week6!$J$1:$J$1000)</f>
        <v>#VALUE!</v>
      </c>
      <c r="AG259" s="124" t="e">
        <f>SUMIF([1]week8!$F$1:$F$1000,$D259,[1]week8!$J$1:$J$1000)</f>
        <v>#VALUE!</v>
      </c>
      <c r="AH259" s="124" t="e">
        <f>SUMIF([1]week9!$F$1:$F$1000,$D259,[1]week9!$J$1:$J$1000)</f>
        <v>#VALUE!</v>
      </c>
      <c r="AI259" s="124" t="e">
        <f>SUMIF([1]week10!$F$1:$F$1000,$D259,[1]week10!$J$1:$J$1000)</f>
        <v>#VALUE!</v>
      </c>
      <c r="AJ259" s="124" t="e">
        <f>SUMIF([1]week11!$F$1:$F$1000,$D259,[1]week11!$J$1:$J$1000)</f>
        <v>#VALUE!</v>
      </c>
      <c r="AK259" s="124" t="e">
        <f>SUMIF([1]week12!$F$1:$F$1000,$D259,[1]week12!$J$1:$J$1000)</f>
        <v>#VALUE!</v>
      </c>
      <c r="AL259" s="124" t="e">
        <f>SUMIF([1]week13!$F$1:$F$1000,$D259,[1]week13!$J$1:$J$1000)</f>
        <v>#VALUE!</v>
      </c>
      <c r="AM259" s="124" t="e">
        <f>SUMIF([1]week14!$F$1:$F$1000,$D259,[1]week14!$J$1:$J$1000)</f>
        <v>#VALUE!</v>
      </c>
      <c r="AN259" s="124" t="e">
        <f>SUMIF([1]week15!$F$1:$F$1000,$D259,[1]week15!$J$1:$J$1000)</f>
        <v>#VALUE!</v>
      </c>
      <c r="AP259" s="136" t="e">
        <f t="shared" si="18"/>
        <v>#VALUE!</v>
      </c>
      <c r="AQ259" s="124" t="e">
        <f>SUMIF([1]week1!$F$1:$F$1000,$D259,[1]week1!$I$1:$I$1000)</f>
        <v>#VALUE!</v>
      </c>
      <c r="AR259" s="124" t="e">
        <f>SUMIF('[1]week 2'!$F$1:$F$936,$D259,'[1]week 2'!$I$1:$I$936)</f>
        <v>#VALUE!</v>
      </c>
      <c r="AS259" s="124" t="e">
        <f>SUMIF([1]week3!$F$1:$F$1000,$D259,[1]week3!$I$1:$I$1000)</f>
        <v>#VALUE!</v>
      </c>
      <c r="AT259" s="124" t="e">
        <f>SUMIF([1]week4!$F$1:$F$1000,$D259,[1]week4!$I$1:$I$1000)</f>
        <v>#VALUE!</v>
      </c>
      <c r="AU259" s="124" t="e">
        <f>SUMIF([1]week5!$F$1:$F$1000,$D259,[1]week5!$I$1:$I$1000)</f>
        <v>#VALUE!</v>
      </c>
      <c r="AV259" s="135" t="e">
        <f>SUMIF([1]week7!$F$1:$F$1000,$D259,[1]week7!$I$1:$I$1000)</f>
        <v>#VALUE!</v>
      </c>
      <c r="AW259" s="124" t="e">
        <f>SUMIF([1]week6!$F$1:$F$1000,$D259,[1]week6!$I$1:$I$1000)</f>
        <v>#VALUE!</v>
      </c>
      <c r="AX259" s="124" t="e">
        <f>SUMIF([1]week8!$F$1:$F$1000,$D259,[1]week8!$I$1:$I$1000)</f>
        <v>#VALUE!</v>
      </c>
      <c r="AY259" s="124" t="e">
        <f>SUMIF([1]week9!$F$1:$F$1000,$D259,[1]week9!$I$1:$I$1000)</f>
        <v>#VALUE!</v>
      </c>
      <c r="AZ259" s="124" t="e">
        <f>SUMIF([1]week10!$F$1:$F$1000,$D259,[1]week10!$I$1:$I$1000)</f>
        <v>#VALUE!</v>
      </c>
      <c r="BA259" s="124" t="e">
        <f>SUMIF([1]week11!$F$1:$F$1000,$D259,[1]week11!$I$1:$I$1000)</f>
        <v>#VALUE!</v>
      </c>
      <c r="BB259" s="124" t="e">
        <f>SUMIF([1]week12!$F$1:$F$1000,$D259,[1]week12!$I$1:$I$1000)</f>
        <v>#VALUE!</v>
      </c>
      <c r="BC259" s="124" t="e">
        <f>SUMIF([1]week13!$F$1:$F$1000,$D259,[1]week13!$I$1:$I$1000)</f>
        <v>#VALUE!</v>
      </c>
      <c r="BD259" s="124" t="e">
        <f>SUMIF([1]week14!$F$1:$F$1000,$D259,[1]week14!$I$1:$I$1000)</f>
        <v>#VALUE!</v>
      </c>
      <c r="BE259" s="124" t="e">
        <f>SUMIF([1]week15!$F$1:$F$1000,$D259,[1]week15!$I$1:$I$1000)</f>
        <v>#VALUE!</v>
      </c>
    </row>
    <row r="260" spans="1:57" ht="13.5" customHeight="1">
      <c r="A260" s="133" t="s">
        <v>12</v>
      </c>
      <c r="B260" s="152" t="s">
        <v>242</v>
      </c>
      <c r="D260" s="137" t="s">
        <v>120</v>
      </c>
      <c r="E260" s="120" t="s">
        <v>112</v>
      </c>
      <c r="F260" s="121" t="e">
        <f t="shared" ref="F260:F274" si="19">SUM(H260:V260)</f>
        <v>#REF!</v>
      </c>
      <c r="H260" s="118" t="e">
        <f>COUNTIF([1]week1!#REF!,$D260)</f>
        <v>#REF!</v>
      </c>
      <c r="I260" s="118" t="e">
        <f>COUNTIF('[1]week 2'!#REF!,$D260)</f>
        <v>#REF!</v>
      </c>
      <c r="J260" s="118" t="e">
        <f>COUNTIF([1]week3!#REF!,$D260)</f>
        <v>#REF!</v>
      </c>
      <c r="K260" s="118" t="e">
        <f>COUNTIF([1]week4!#REF!,$D260)</f>
        <v>#REF!</v>
      </c>
      <c r="L260" s="118" t="e">
        <f>COUNTIF([1]week5!#REF!,$D260)</f>
        <v>#REF!</v>
      </c>
      <c r="M260" s="118" t="e">
        <f>COUNTIF([1]week6!#REF!,$D260)</f>
        <v>#REF!</v>
      </c>
      <c r="N260" s="118" t="e">
        <f>COUNTIF([1]week7!#REF!,$D260)</f>
        <v>#REF!</v>
      </c>
      <c r="O260" s="118" t="e">
        <f>COUNTIF([1]week8!#REF!,$D260)</f>
        <v>#REF!</v>
      </c>
      <c r="P260" s="118" t="e">
        <f>COUNTIF([1]week9!#REF!,$D260)</f>
        <v>#REF!</v>
      </c>
      <c r="Q260" s="118" t="e">
        <f>COUNTIF([1]week10!#REF!,$D260)</f>
        <v>#REF!</v>
      </c>
      <c r="R260" s="118" t="e">
        <f>COUNTIF([1]week11!#REF!,$D260)</f>
        <v>#REF!</v>
      </c>
      <c r="S260" s="118" t="e">
        <f>COUNTIF([1]week12!#REF!,$D260)</f>
        <v>#REF!</v>
      </c>
      <c r="T260" s="118" t="e">
        <f>COUNTIF([1]week13!#REF!,$D260)</f>
        <v>#REF!</v>
      </c>
      <c r="U260" s="118" t="e">
        <f>COUNTIF([1]week14!#REF!,$D260)</f>
        <v>#REF!</v>
      </c>
      <c r="V260" s="118" t="e">
        <f>COUNTIF([1]week15!#REF!,$D260)</f>
        <v>#REF!</v>
      </c>
      <c r="Y260" s="124" t="e">
        <f t="shared" ref="Y260:Y275" si="20">SUM(Z260:AO260)</f>
        <v>#VALUE!</v>
      </c>
      <c r="Z260" s="124" t="e">
        <f>SUMIF([1]week1!$F$1:$F$1000,$D260,[1]week1!$J$1:$J$1000)</f>
        <v>#VALUE!</v>
      </c>
      <c r="AA260" s="124" t="e">
        <f>SUMIF('[1]week 2'!$F$1:$F$936,$D260,'[1]week 2'!$J$1:$J$936)</f>
        <v>#VALUE!</v>
      </c>
      <c r="AB260" s="124" t="e">
        <f>SUMIF([1]week3!$F$1:$F$1000,$D260,[1]week3!$J$1:$J$1000)</f>
        <v>#VALUE!</v>
      </c>
      <c r="AC260" s="124" t="e">
        <f>SUMIF([1]week4!$F$1:$F$1000,$D260,[1]week4!$J$1:$J$1000)</f>
        <v>#VALUE!</v>
      </c>
      <c r="AD260" s="124" t="e">
        <f>SUMIF([1]week5!$F$1:$F$1000,$D260,[1]week5!$J$1:$J$1000)</f>
        <v>#VALUE!</v>
      </c>
      <c r="AE260" s="135" t="e">
        <f>SUMIF([1]week7!$F$1:$F$1000,$D260,[1]week7!$J$1:$J$1000)</f>
        <v>#VALUE!</v>
      </c>
      <c r="AF260" s="124" t="e">
        <f>SUMIF([1]week6!$F$1:$F$1000,$D260,[1]week6!$J$1:$J$1000)</f>
        <v>#VALUE!</v>
      </c>
      <c r="AG260" s="124" t="e">
        <f>SUMIF([1]week8!$F$1:$F$1000,$D260,[1]week8!$J$1:$J$1000)</f>
        <v>#VALUE!</v>
      </c>
      <c r="AH260" s="124" t="e">
        <f>SUMIF([1]week9!$F$1:$F$1000,$D260,[1]week9!$J$1:$J$1000)</f>
        <v>#VALUE!</v>
      </c>
      <c r="AI260" s="124" t="e">
        <f>SUMIF([1]week10!$F$1:$F$1000,$D260,[1]week10!$J$1:$J$1000)</f>
        <v>#VALUE!</v>
      </c>
      <c r="AJ260" s="124" t="e">
        <f>SUMIF([1]week11!$F$1:$F$1000,$D260,[1]week11!$J$1:$J$1000)</f>
        <v>#VALUE!</v>
      </c>
      <c r="AK260" s="124" t="e">
        <f>SUMIF([1]week12!$F$1:$F$1000,$D260,[1]week12!$J$1:$J$1000)</f>
        <v>#VALUE!</v>
      </c>
      <c r="AL260" s="124" t="e">
        <f>SUMIF([1]week13!$F$1:$F$1000,$D260,[1]week13!$J$1:$J$1000)</f>
        <v>#VALUE!</v>
      </c>
      <c r="AM260" s="124" t="e">
        <f>SUMIF([1]week14!$F$1:$F$1000,$D260,[1]week14!$J$1:$J$1000)</f>
        <v>#VALUE!</v>
      </c>
      <c r="AN260" s="124" t="e">
        <f>SUMIF([1]week15!$F$1:$F$1000,$D260,[1]week15!$J$1:$J$1000)</f>
        <v>#VALUE!</v>
      </c>
      <c r="AP260" s="136" t="e">
        <f t="shared" ref="AP260:AP275" si="21">SUM(AQ260:BE260)</f>
        <v>#VALUE!</v>
      </c>
      <c r="AQ260" s="124" t="e">
        <f>SUMIF([1]week1!$F$1:$F$1000,$D260,[1]week1!$I$1:$I$1000)</f>
        <v>#VALUE!</v>
      </c>
      <c r="AR260" s="124" t="e">
        <f>SUMIF('[1]week 2'!$F$1:$F$936,$D260,'[1]week 2'!$I$1:$I$936)</f>
        <v>#VALUE!</v>
      </c>
      <c r="AS260" s="124" t="e">
        <f>SUMIF([1]week3!$F$1:$F$1000,$D260,[1]week3!$I$1:$I$1000)</f>
        <v>#VALUE!</v>
      </c>
      <c r="AT260" s="124" t="e">
        <f>SUMIF([1]week4!$F$1:$F$1000,$D260,[1]week4!$I$1:$I$1000)</f>
        <v>#VALUE!</v>
      </c>
      <c r="AU260" s="124" t="e">
        <f>SUMIF([1]week5!$F$1:$F$1000,$D260,[1]week5!$I$1:$I$1000)</f>
        <v>#VALUE!</v>
      </c>
      <c r="AV260" s="135" t="e">
        <f>SUMIF([1]week7!$F$1:$F$1000,$D260,[1]week7!$I$1:$I$1000)</f>
        <v>#VALUE!</v>
      </c>
      <c r="AW260" s="124" t="e">
        <f>SUMIF([1]week6!$F$1:$F$1000,$D260,[1]week6!$I$1:$I$1000)</f>
        <v>#VALUE!</v>
      </c>
      <c r="AX260" s="124" t="e">
        <f>SUMIF([1]week8!$F$1:$F$1000,$D260,[1]week8!$I$1:$I$1000)</f>
        <v>#VALUE!</v>
      </c>
      <c r="AY260" s="124" t="e">
        <f>SUMIF([1]week9!$F$1:$F$1000,$D260,[1]week9!$I$1:$I$1000)</f>
        <v>#VALUE!</v>
      </c>
      <c r="AZ260" s="124" t="e">
        <f>SUMIF([1]week10!$F$1:$F$1000,$D260,[1]week10!$I$1:$I$1000)</f>
        <v>#VALUE!</v>
      </c>
      <c r="BA260" s="124" t="e">
        <f>SUMIF([1]week11!$F$1:$F$1000,$D260,[1]week11!$I$1:$I$1000)</f>
        <v>#VALUE!</v>
      </c>
      <c r="BB260" s="124" t="e">
        <f>SUMIF([1]week12!$F$1:$F$1000,$D260,[1]week12!$I$1:$I$1000)</f>
        <v>#VALUE!</v>
      </c>
      <c r="BC260" s="124" t="e">
        <f>SUMIF([1]week13!$F$1:$F$1000,$D260,[1]week13!$I$1:$I$1000)</f>
        <v>#VALUE!</v>
      </c>
      <c r="BD260" s="124" t="e">
        <f>SUMIF([1]week14!$F$1:$F$1000,$D260,[1]week14!$I$1:$I$1000)</f>
        <v>#VALUE!</v>
      </c>
      <c r="BE260" s="124" t="e">
        <f>SUMIF([1]week15!$F$1:$F$1000,$D260,[1]week15!$I$1:$I$1000)</f>
        <v>#VALUE!</v>
      </c>
    </row>
    <row r="261" spans="1:57" ht="13.5" customHeight="1">
      <c r="A261" t="s">
        <v>12</v>
      </c>
      <c r="B261" s="140" t="s">
        <v>242</v>
      </c>
      <c r="C261" s="118">
        <v>1</v>
      </c>
      <c r="D261" s="139" t="s">
        <v>243</v>
      </c>
      <c r="E261" s="120" t="s">
        <v>112</v>
      </c>
      <c r="F261" s="121" t="e">
        <f t="shared" si="19"/>
        <v>#REF!</v>
      </c>
      <c r="H261" s="118" t="e">
        <f>COUNTIF([1]week1!#REF!,$D261)</f>
        <v>#REF!</v>
      </c>
      <c r="I261" s="118" t="e">
        <f>COUNTIF('[1]week 2'!#REF!,$D261)</f>
        <v>#REF!</v>
      </c>
      <c r="J261" s="118" t="e">
        <f>COUNTIF([1]week3!#REF!,$D261)</f>
        <v>#REF!</v>
      </c>
      <c r="K261" s="118" t="e">
        <f>COUNTIF([1]week4!#REF!,$D261)</f>
        <v>#REF!</v>
      </c>
      <c r="L261" s="118" t="e">
        <f>COUNTIF([1]week5!#REF!,$D261)</f>
        <v>#REF!</v>
      </c>
      <c r="M261" s="118" t="e">
        <f>COUNTIF([1]week6!#REF!,$D261)</f>
        <v>#REF!</v>
      </c>
      <c r="N261" s="118" t="e">
        <f>COUNTIF([1]week7!#REF!,$D261)</f>
        <v>#REF!</v>
      </c>
      <c r="O261" s="118" t="e">
        <f>COUNTIF([1]week8!#REF!,$D261)</f>
        <v>#REF!</v>
      </c>
      <c r="P261" s="118" t="e">
        <f>COUNTIF([1]week9!#REF!,$D261)</f>
        <v>#REF!</v>
      </c>
      <c r="Q261" s="118" t="e">
        <f>COUNTIF([1]week10!#REF!,$D261)</f>
        <v>#REF!</v>
      </c>
      <c r="R261" s="118" t="e">
        <f>COUNTIF([1]week11!#REF!,$D261)</f>
        <v>#REF!</v>
      </c>
      <c r="S261" s="118" t="e">
        <f>COUNTIF([1]week12!#REF!,$D261)</f>
        <v>#REF!</v>
      </c>
      <c r="T261" s="118" t="e">
        <f>COUNTIF([1]week13!#REF!,$D261)</f>
        <v>#REF!</v>
      </c>
      <c r="U261" s="118" t="e">
        <f>COUNTIF([1]week14!#REF!,$D261)</f>
        <v>#REF!</v>
      </c>
      <c r="V261" s="118" t="e">
        <f>COUNTIF([1]week15!#REF!,$D261)</f>
        <v>#REF!</v>
      </c>
      <c r="Y261" s="124" t="e">
        <f t="shared" si="20"/>
        <v>#VALUE!</v>
      </c>
      <c r="Z261" s="124" t="e">
        <f>SUMIF([1]week1!$F$1:$F$1000,$D261,[1]week1!$J$1:$J$1000)</f>
        <v>#VALUE!</v>
      </c>
      <c r="AA261" s="124" t="e">
        <f>SUMIF('[1]week 2'!$F$1:$F$936,$D261,'[1]week 2'!$J$1:$J$936)</f>
        <v>#VALUE!</v>
      </c>
      <c r="AB261" s="124" t="e">
        <f>SUMIF([1]week3!$F$1:$F$1000,$D261,[1]week3!$J$1:$J$1000)</f>
        <v>#VALUE!</v>
      </c>
      <c r="AC261" s="124" t="e">
        <f>SUMIF([1]week4!$F$1:$F$1000,$D261,[1]week4!$J$1:$J$1000)</f>
        <v>#VALUE!</v>
      </c>
      <c r="AD261" s="124" t="e">
        <f>SUMIF([1]week5!$F$1:$F$1000,$D261,[1]week5!$J$1:$J$1000)</f>
        <v>#VALUE!</v>
      </c>
      <c r="AE261" s="135" t="e">
        <f>SUMIF([1]week7!$F$1:$F$1000,$D261,[1]week7!$J$1:$J$1000)</f>
        <v>#VALUE!</v>
      </c>
      <c r="AF261" s="124" t="e">
        <f>SUMIF([1]week6!$F$1:$F$1000,$D261,[1]week6!$J$1:$J$1000)</f>
        <v>#VALUE!</v>
      </c>
      <c r="AG261" s="124" t="e">
        <f>SUMIF([1]week8!$F$1:$F$1000,$D261,[1]week8!$J$1:$J$1000)</f>
        <v>#VALUE!</v>
      </c>
      <c r="AH261" s="124" t="e">
        <f>SUMIF([1]week9!$F$1:$F$1000,$D261,[1]week9!$J$1:$J$1000)</f>
        <v>#VALUE!</v>
      </c>
      <c r="AI261" s="124" t="e">
        <f>SUMIF([1]week10!$F$1:$F$1000,$D261,[1]week10!$J$1:$J$1000)</f>
        <v>#VALUE!</v>
      </c>
      <c r="AJ261" s="124" t="e">
        <f>SUMIF([1]week11!$F$1:$F$1000,$D261,[1]week11!$J$1:$J$1000)</f>
        <v>#VALUE!</v>
      </c>
      <c r="AK261" s="124" t="e">
        <f>SUMIF([1]week12!$F$1:$F$1000,$D261,[1]week12!$J$1:$J$1000)</f>
        <v>#VALUE!</v>
      </c>
      <c r="AL261" s="124" t="e">
        <f>SUMIF([1]week13!$F$1:$F$1000,$D261,[1]week13!$J$1:$J$1000)</f>
        <v>#VALUE!</v>
      </c>
      <c r="AM261" s="124" t="e">
        <f>SUMIF([1]week14!$F$1:$F$1000,$D261,[1]week14!$J$1:$J$1000)</f>
        <v>#VALUE!</v>
      </c>
      <c r="AN261" s="124" t="e">
        <f>SUMIF([1]week15!$F$1:$F$1000,$D261,[1]week15!$J$1:$J$1000)</f>
        <v>#VALUE!</v>
      </c>
      <c r="AP261" s="136" t="e">
        <f t="shared" si="21"/>
        <v>#VALUE!</v>
      </c>
      <c r="AQ261" s="124" t="e">
        <f>SUMIF([1]week1!$F$1:$F$1000,$D261,[1]week1!$I$1:$I$1000)</f>
        <v>#VALUE!</v>
      </c>
      <c r="AR261" s="124" t="e">
        <f>SUMIF('[1]week 2'!$F$1:$F$936,$D261,'[1]week 2'!$I$1:$I$936)</f>
        <v>#VALUE!</v>
      </c>
      <c r="AS261" s="124" t="e">
        <f>SUMIF([1]week3!$F$1:$F$1000,$D261,[1]week3!$I$1:$I$1000)</f>
        <v>#VALUE!</v>
      </c>
      <c r="AT261" s="124" t="e">
        <f>SUMIF([1]week4!$F$1:$F$1000,$D261,[1]week4!$I$1:$I$1000)</f>
        <v>#VALUE!</v>
      </c>
      <c r="AU261" s="124" t="e">
        <f>SUMIF([1]week5!$F$1:$F$1000,$D261,[1]week5!$I$1:$I$1000)</f>
        <v>#VALUE!</v>
      </c>
      <c r="AV261" s="135" t="e">
        <f>SUMIF([1]week7!$F$1:$F$1000,$D261,[1]week7!$I$1:$I$1000)</f>
        <v>#VALUE!</v>
      </c>
      <c r="AW261" s="124" t="e">
        <f>SUMIF([1]week6!$F$1:$F$1000,$D261,[1]week6!$I$1:$I$1000)</f>
        <v>#VALUE!</v>
      </c>
      <c r="AX261" s="124" t="e">
        <f>SUMIF([1]week8!$F$1:$F$1000,$D261,[1]week8!$I$1:$I$1000)</f>
        <v>#VALUE!</v>
      </c>
      <c r="AY261" s="124" t="e">
        <f>SUMIF([1]week9!$F$1:$F$1000,$D261,[1]week9!$I$1:$I$1000)</f>
        <v>#VALUE!</v>
      </c>
      <c r="AZ261" s="124" t="e">
        <f>SUMIF([1]week10!$F$1:$F$1000,$D261,[1]week10!$I$1:$I$1000)</f>
        <v>#VALUE!</v>
      </c>
      <c r="BA261" s="124" t="e">
        <f>SUMIF([1]week11!$F$1:$F$1000,$D261,[1]week11!$I$1:$I$1000)</f>
        <v>#VALUE!</v>
      </c>
      <c r="BB261" s="124" t="e">
        <f>SUMIF([1]week12!$F$1:$F$1000,$D261,[1]week12!$I$1:$I$1000)</f>
        <v>#VALUE!</v>
      </c>
      <c r="BC261" s="124" t="e">
        <f>SUMIF([1]week13!$F$1:$F$1000,$D261,[1]week13!$I$1:$I$1000)</f>
        <v>#VALUE!</v>
      </c>
      <c r="BD261" s="124" t="e">
        <f>SUMIF([1]week14!$F$1:$F$1000,$D261,[1]week14!$I$1:$I$1000)</f>
        <v>#VALUE!</v>
      </c>
      <c r="BE261" s="124" t="e">
        <f>SUMIF([1]week15!$F$1:$F$1000,$D261,[1]week15!$I$1:$I$1000)</f>
        <v>#VALUE!</v>
      </c>
    </row>
    <row r="262" spans="1:57" ht="13.5" customHeight="1">
      <c r="A262" t="s">
        <v>12</v>
      </c>
      <c r="B262" s="140" t="s">
        <v>242</v>
      </c>
      <c r="C262" s="118">
        <v>2</v>
      </c>
      <c r="D262" s="139" t="s">
        <v>244</v>
      </c>
      <c r="E262" s="120" t="s">
        <v>112</v>
      </c>
      <c r="F262" s="121" t="e">
        <f t="shared" si="19"/>
        <v>#REF!</v>
      </c>
      <c r="H262" s="118" t="e">
        <f>COUNTIF([1]week1!#REF!,$D262)</f>
        <v>#REF!</v>
      </c>
      <c r="I262" s="118" t="e">
        <f>COUNTIF('[1]week 2'!#REF!,$D262)</f>
        <v>#REF!</v>
      </c>
      <c r="J262" s="118" t="e">
        <f>COUNTIF([1]week3!#REF!,$D262)</f>
        <v>#REF!</v>
      </c>
      <c r="K262" s="118" t="e">
        <f>COUNTIF([1]week4!#REF!,$D262)</f>
        <v>#REF!</v>
      </c>
      <c r="L262" s="118" t="e">
        <f>COUNTIF([1]week5!#REF!,$D262)</f>
        <v>#REF!</v>
      </c>
      <c r="M262" s="118" t="e">
        <f>COUNTIF([1]week6!#REF!,$D262)</f>
        <v>#REF!</v>
      </c>
      <c r="N262" s="118" t="e">
        <f>COUNTIF([1]week7!#REF!,$D262)</f>
        <v>#REF!</v>
      </c>
      <c r="O262" s="118" t="e">
        <f>COUNTIF([1]week8!#REF!,$D262)</f>
        <v>#REF!</v>
      </c>
      <c r="P262" s="118" t="e">
        <f>COUNTIF([1]week9!#REF!,$D262)</f>
        <v>#REF!</v>
      </c>
      <c r="Q262" s="118" t="e">
        <f>COUNTIF([1]week10!#REF!,$D262)</f>
        <v>#REF!</v>
      </c>
      <c r="R262" s="118" t="e">
        <f>COUNTIF([1]week11!#REF!,$D262)</f>
        <v>#REF!</v>
      </c>
      <c r="S262" s="118" t="e">
        <f>COUNTIF([1]week12!#REF!,$D262)</f>
        <v>#REF!</v>
      </c>
      <c r="T262" s="118" t="e">
        <f>COUNTIF([1]week13!#REF!,$D262)</f>
        <v>#REF!</v>
      </c>
      <c r="U262" s="118" t="e">
        <f>COUNTIF([1]week14!#REF!,$D262)</f>
        <v>#REF!</v>
      </c>
      <c r="V262" s="118" t="e">
        <f>COUNTIF([1]week15!#REF!,$D262)</f>
        <v>#REF!</v>
      </c>
      <c r="Y262" s="124" t="e">
        <f t="shared" si="20"/>
        <v>#VALUE!</v>
      </c>
      <c r="Z262" s="124" t="e">
        <f>SUMIF([1]week1!$F$1:$F$1000,$D262,[1]week1!$J$1:$J$1000)</f>
        <v>#VALUE!</v>
      </c>
      <c r="AA262" s="124" t="e">
        <f>SUMIF('[1]week 2'!$F$1:$F$936,$D262,'[1]week 2'!$J$1:$J$936)</f>
        <v>#VALUE!</v>
      </c>
      <c r="AB262" s="124" t="e">
        <f>SUMIF([1]week3!$F$1:$F$1000,$D262,[1]week3!$J$1:$J$1000)</f>
        <v>#VALUE!</v>
      </c>
      <c r="AC262" s="124" t="e">
        <f>SUMIF([1]week4!$F$1:$F$1000,$D262,[1]week4!$J$1:$J$1000)</f>
        <v>#VALUE!</v>
      </c>
      <c r="AD262" s="124" t="e">
        <f>SUMIF([1]week5!$F$1:$F$1000,$D262,[1]week5!$J$1:$J$1000)</f>
        <v>#VALUE!</v>
      </c>
      <c r="AE262" s="135" t="e">
        <f>SUMIF([1]week7!$F$1:$F$1000,$D262,[1]week7!$J$1:$J$1000)</f>
        <v>#VALUE!</v>
      </c>
      <c r="AF262" s="124" t="e">
        <f>SUMIF([1]week6!$F$1:$F$1000,$D262,[1]week6!$J$1:$J$1000)</f>
        <v>#VALUE!</v>
      </c>
      <c r="AG262" s="124" t="e">
        <f>SUMIF([1]week8!$F$1:$F$1000,$D262,[1]week8!$J$1:$J$1000)</f>
        <v>#VALUE!</v>
      </c>
      <c r="AH262" s="124" t="e">
        <f>SUMIF([1]week9!$F$1:$F$1000,$D262,[1]week9!$J$1:$J$1000)</f>
        <v>#VALUE!</v>
      </c>
      <c r="AI262" s="124" t="e">
        <f>SUMIF([1]week10!$F$1:$F$1000,$D262,[1]week10!$J$1:$J$1000)</f>
        <v>#VALUE!</v>
      </c>
      <c r="AJ262" s="124" t="e">
        <f>SUMIF([1]week11!$F$1:$F$1000,$D262,[1]week11!$J$1:$J$1000)</f>
        <v>#VALUE!</v>
      </c>
      <c r="AK262" s="124" t="e">
        <f>SUMIF([1]week12!$F$1:$F$1000,$D262,[1]week12!$J$1:$J$1000)</f>
        <v>#VALUE!</v>
      </c>
      <c r="AL262" s="124" t="e">
        <f>SUMIF([1]week13!$F$1:$F$1000,$D262,[1]week13!$J$1:$J$1000)</f>
        <v>#VALUE!</v>
      </c>
      <c r="AM262" s="124" t="e">
        <f>SUMIF([1]week14!$F$1:$F$1000,$D262,[1]week14!$J$1:$J$1000)</f>
        <v>#VALUE!</v>
      </c>
      <c r="AN262" s="124" t="e">
        <f>SUMIF([1]week15!$F$1:$F$1000,$D262,[1]week15!$J$1:$J$1000)</f>
        <v>#VALUE!</v>
      </c>
      <c r="AP262" s="136" t="e">
        <f t="shared" si="21"/>
        <v>#VALUE!</v>
      </c>
      <c r="AQ262" s="124" t="e">
        <f>SUMIF([1]week1!$F$1:$F$1000,$D262,[1]week1!$I$1:$I$1000)</f>
        <v>#VALUE!</v>
      </c>
      <c r="AR262" s="124" t="e">
        <f>SUMIF('[1]week 2'!$F$1:$F$936,$D262,'[1]week 2'!$I$1:$I$936)</f>
        <v>#VALUE!</v>
      </c>
      <c r="AS262" s="124" t="e">
        <f>SUMIF([1]week3!$F$1:$F$1000,$D262,[1]week3!$I$1:$I$1000)</f>
        <v>#VALUE!</v>
      </c>
      <c r="AT262" s="124" t="e">
        <f>SUMIF([1]week4!$F$1:$F$1000,$D262,[1]week4!$I$1:$I$1000)</f>
        <v>#VALUE!</v>
      </c>
      <c r="AU262" s="124" t="e">
        <f>SUMIF([1]week5!$F$1:$F$1000,$D262,[1]week5!$I$1:$I$1000)</f>
        <v>#VALUE!</v>
      </c>
      <c r="AV262" s="135" t="e">
        <f>SUMIF([1]week7!$F$1:$F$1000,$D262,[1]week7!$I$1:$I$1000)</f>
        <v>#VALUE!</v>
      </c>
      <c r="AW262" s="124" t="e">
        <f>SUMIF([1]week6!$F$1:$F$1000,$D262,[1]week6!$I$1:$I$1000)</f>
        <v>#VALUE!</v>
      </c>
      <c r="AX262" s="124" t="e">
        <f>SUMIF([1]week8!$F$1:$F$1000,$D262,[1]week8!$I$1:$I$1000)</f>
        <v>#VALUE!</v>
      </c>
      <c r="AY262" s="124" t="e">
        <f>SUMIF([1]week9!$F$1:$F$1000,$D262,[1]week9!$I$1:$I$1000)</f>
        <v>#VALUE!</v>
      </c>
      <c r="AZ262" s="124" t="e">
        <f>SUMIF([1]week10!$F$1:$F$1000,$D262,[1]week10!$I$1:$I$1000)</f>
        <v>#VALUE!</v>
      </c>
      <c r="BA262" s="124" t="e">
        <f>SUMIF([1]week11!$F$1:$F$1000,$D262,[1]week11!$I$1:$I$1000)</f>
        <v>#VALUE!</v>
      </c>
      <c r="BB262" s="124" t="e">
        <f>SUMIF([1]week12!$F$1:$F$1000,$D262,[1]week12!$I$1:$I$1000)</f>
        <v>#VALUE!</v>
      </c>
      <c r="BC262" s="124" t="e">
        <f>SUMIF([1]week13!$F$1:$F$1000,$D262,[1]week13!$I$1:$I$1000)</f>
        <v>#VALUE!</v>
      </c>
      <c r="BD262" s="124" t="e">
        <f>SUMIF([1]week14!$F$1:$F$1000,$D262,[1]week14!$I$1:$I$1000)</f>
        <v>#VALUE!</v>
      </c>
      <c r="BE262" s="124" t="e">
        <f>SUMIF([1]week15!$F$1:$F$1000,$D262,[1]week15!$I$1:$I$1000)</f>
        <v>#VALUE!</v>
      </c>
    </row>
    <row r="263" spans="1:57" ht="13.5" customHeight="1">
      <c r="A263" t="s">
        <v>12</v>
      </c>
      <c r="B263" s="140" t="s">
        <v>242</v>
      </c>
      <c r="C263" s="118">
        <v>3</v>
      </c>
      <c r="D263" s="139" t="s">
        <v>245</v>
      </c>
      <c r="E263" s="120" t="s">
        <v>112</v>
      </c>
      <c r="F263" s="121" t="e">
        <f t="shared" si="19"/>
        <v>#REF!</v>
      </c>
      <c r="H263" s="118" t="e">
        <f>COUNTIF([1]week1!#REF!,$D263)</f>
        <v>#REF!</v>
      </c>
      <c r="I263" s="118" t="e">
        <f>COUNTIF('[1]week 2'!#REF!,$D263)</f>
        <v>#REF!</v>
      </c>
      <c r="J263" s="118" t="e">
        <f>COUNTIF([1]week3!#REF!,$D263)</f>
        <v>#REF!</v>
      </c>
      <c r="K263" s="118" t="e">
        <f>COUNTIF([1]week4!#REF!,$D263)</f>
        <v>#REF!</v>
      </c>
      <c r="L263" s="118" t="e">
        <f>COUNTIF([1]week5!#REF!,$D263)</f>
        <v>#REF!</v>
      </c>
      <c r="M263" s="118" t="e">
        <f>COUNTIF([1]week6!#REF!,$D263)</f>
        <v>#REF!</v>
      </c>
      <c r="N263" s="118" t="e">
        <f>COUNTIF([1]week7!#REF!,$D263)</f>
        <v>#REF!</v>
      </c>
      <c r="O263" s="118" t="e">
        <f>COUNTIF([1]week8!#REF!,$D263)</f>
        <v>#REF!</v>
      </c>
      <c r="P263" s="118" t="e">
        <f>COUNTIF([1]week9!#REF!,$D263)</f>
        <v>#REF!</v>
      </c>
      <c r="Q263" s="118" t="e">
        <f>COUNTIF([1]week10!#REF!,$D263)</f>
        <v>#REF!</v>
      </c>
      <c r="R263" s="118" t="e">
        <f>COUNTIF([1]week11!#REF!,$D263)</f>
        <v>#REF!</v>
      </c>
      <c r="S263" s="118" t="e">
        <f>COUNTIF([1]week12!#REF!,$D263)</f>
        <v>#REF!</v>
      </c>
      <c r="T263" s="118" t="e">
        <f>COUNTIF([1]week13!#REF!,$D263)</f>
        <v>#REF!</v>
      </c>
      <c r="U263" s="118" t="e">
        <f>COUNTIF([1]week14!#REF!,$D263)</f>
        <v>#REF!</v>
      </c>
      <c r="V263" s="118" t="e">
        <f>COUNTIF([1]week15!#REF!,$D263)</f>
        <v>#REF!</v>
      </c>
      <c r="Y263" s="124" t="e">
        <f t="shared" si="20"/>
        <v>#VALUE!</v>
      </c>
      <c r="Z263" s="124" t="e">
        <f>SUMIF([1]week1!$F$1:$F$1000,$D263,[1]week1!$J$1:$J$1000)</f>
        <v>#VALUE!</v>
      </c>
      <c r="AA263" s="124" t="e">
        <f>SUMIF('[1]week 2'!$F$1:$F$936,$D263,'[1]week 2'!$J$1:$J$936)</f>
        <v>#VALUE!</v>
      </c>
      <c r="AB263" s="124" t="e">
        <f>SUMIF([1]week3!$F$1:$F$1000,$D263,[1]week3!$J$1:$J$1000)</f>
        <v>#VALUE!</v>
      </c>
      <c r="AC263" s="124" t="e">
        <f>SUMIF([1]week4!$F$1:$F$1000,$D263,[1]week4!$J$1:$J$1000)</f>
        <v>#VALUE!</v>
      </c>
      <c r="AD263" s="124" t="e">
        <f>SUMIF([1]week5!$F$1:$F$1000,$D263,[1]week5!$J$1:$J$1000)</f>
        <v>#VALUE!</v>
      </c>
      <c r="AE263" s="135" t="e">
        <f>SUMIF([1]week7!$F$1:$F$1000,$D263,[1]week7!$J$1:$J$1000)</f>
        <v>#VALUE!</v>
      </c>
      <c r="AF263" s="124" t="e">
        <f>SUMIF([1]week6!$F$1:$F$1000,$D263,[1]week6!$J$1:$J$1000)</f>
        <v>#VALUE!</v>
      </c>
      <c r="AG263" s="124" t="e">
        <f>SUMIF([1]week8!$F$1:$F$1000,$D263,[1]week8!$J$1:$J$1000)</f>
        <v>#VALUE!</v>
      </c>
      <c r="AH263" s="124" t="e">
        <f>SUMIF([1]week9!$F$1:$F$1000,$D263,[1]week9!$J$1:$J$1000)</f>
        <v>#VALUE!</v>
      </c>
      <c r="AI263" s="124" t="e">
        <f>SUMIF([1]week10!$F$1:$F$1000,$D263,[1]week10!$J$1:$J$1000)</f>
        <v>#VALUE!</v>
      </c>
      <c r="AJ263" s="124" t="e">
        <f>SUMIF([1]week11!$F$1:$F$1000,$D263,[1]week11!$J$1:$J$1000)</f>
        <v>#VALUE!</v>
      </c>
      <c r="AK263" s="124" t="e">
        <f>SUMIF([1]week12!$F$1:$F$1000,$D263,[1]week12!$J$1:$J$1000)</f>
        <v>#VALUE!</v>
      </c>
      <c r="AL263" s="124" t="e">
        <f>SUMIF([1]week13!$F$1:$F$1000,$D263,[1]week13!$J$1:$J$1000)</f>
        <v>#VALUE!</v>
      </c>
      <c r="AM263" s="124" t="e">
        <f>SUMIF([1]week14!$F$1:$F$1000,$D263,[1]week14!$J$1:$J$1000)</f>
        <v>#VALUE!</v>
      </c>
      <c r="AN263" s="124" t="e">
        <f>SUMIF([1]week15!$F$1:$F$1000,$D263,[1]week15!$J$1:$J$1000)</f>
        <v>#VALUE!</v>
      </c>
      <c r="AP263" s="136" t="e">
        <f t="shared" si="21"/>
        <v>#VALUE!</v>
      </c>
      <c r="AQ263" s="124" t="e">
        <f>SUMIF([1]week1!$F$1:$F$1000,$D263,[1]week1!$I$1:$I$1000)</f>
        <v>#VALUE!</v>
      </c>
      <c r="AR263" s="124" t="e">
        <f>SUMIF('[1]week 2'!$F$1:$F$936,$D263,'[1]week 2'!$I$1:$I$936)</f>
        <v>#VALUE!</v>
      </c>
      <c r="AS263" s="124" t="e">
        <f>SUMIF([1]week3!$F$1:$F$1000,$D263,[1]week3!$I$1:$I$1000)</f>
        <v>#VALUE!</v>
      </c>
      <c r="AT263" s="124" t="e">
        <f>SUMIF([1]week4!$F$1:$F$1000,$D263,[1]week4!$I$1:$I$1000)</f>
        <v>#VALUE!</v>
      </c>
      <c r="AU263" s="124" t="e">
        <f>SUMIF([1]week5!$F$1:$F$1000,$D263,[1]week5!$I$1:$I$1000)</f>
        <v>#VALUE!</v>
      </c>
      <c r="AV263" s="135" t="e">
        <f>SUMIF([1]week7!$F$1:$F$1000,$D263,[1]week7!$I$1:$I$1000)</f>
        <v>#VALUE!</v>
      </c>
      <c r="AW263" s="124" t="e">
        <f>SUMIF([1]week6!$F$1:$F$1000,$D263,[1]week6!$I$1:$I$1000)</f>
        <v>#VALUE!</v>
      </c>
      <c r="AX263" s="124" t="e">
        <f>SUMIF([1]week8!$F$1:$F$1000,$D263,[1]week8!$I$1:$I$1000)</f>
        <v>#VALUE!</v>
      </c>
      <c r="AY263" s="124" t="e">
        <f>SUMIF([1]week9!$F$1:$F$1000,$D263,[1]week9!$I$1:$I$1000)</f>
        <v>#VALUE!</v>
      </c>
      <c r="AZ263" s="124" t="e">
        <f>SUMIF([1]week10!$F$1:$F$1000,$D263,[1]week10!$I$1:$I$1000)</f>
        <v>#VALUE!</v>
      </c>
      <c r="BA263" s="124" t="e">
        <f>SUMIF([1]week11!$F$1:$F$1000,$D263,[1]week11!$I$1:$I$1000)</f>
        <v>#VALUE!</v>
      </c>
      <c r="BB263" s="124" t="e">
        <f>SUMIF([1]week12!$F$1:$F$1000,$D263,[1]week12!$I$1:$I$1000)</f>
        <v>#VALUE!</v>
      </c>
      <c r="BC263" s="124" t="e">
        <f>SUMIF([1]week13!$F$1:$F$1000,$D263,[1]week13!$I$1:$I$1000)</f>
        <v>#VALUE!</v>
      </c>
      <c r="BD263" s="124" t="e">
        <f>SUMIF([1]week14!$F$1:$F$1000,$D263,[1]week14!$I$1:$I$1000)</f>
        <v>#VALUE!</v>
      </c>
      <c r="BE263" s="124" t="e">
        <f>SUMIF([1]week15!$F$1:$F$1000,$D263,[1]week15!$I$1:$I$1000)</f>
        <v>#VALUE!</v>
      </c>
    </row>
    <row r="264" spans="1:57" ht="13.5" customHeight="1">
      <c r="A264" t="s">
        <v>12</v>
      </c>
      <c r="B264" s="140" t="s">
        <v>242</v>
      </c>
      <c r="C264" s="118">
        <v>4</v>
      </c>
      <c r="D264" s="139" t="s">
        <v>246</v>
      </c>
      <c r="E264" s="120" t="s">
        <v>112</v>
      </c>
      <c r="F264" s="121" t="e">
        <f t="shared" si="19"/>
        <v>#REF!</v>
      </c>
      <c r="H264" s="118" t="e">
        <f>COUNTIF([1]week1!#REF!,$D264)</f>
        <v>#REF!</v>
      </c>
      <c r="I264" s="118" t="e">
        <f>COUNTIF('[1]week 2'!#REF!,$D264)</f>
        <v>#REF!</v>
      </c>
      <c r="J264" s="118" t="e">
        <f>COUNTIF([1]week3!#REF!,$D264)</f>
        <v>#REF!</v>
      </c>
      <c r="K264" s="118" t="e">
        <f>COUNTIF([1]week4!#REF!,$D264)</f>
        <v>#REF!</v>
      </c>
      <c r="L264" s="118" t="e">
        <f>COUNTIF([1]week5!#REF!,$D264)</f>
        <v>#REF!</v>
      </c>
      <c r="M264" s="118" t="e">
        <f>COUNTIF([1]week6!#REF!,$D264)</f>
        <v>#REF!</v>
      </c>
      <c r="N264" s="118" t="e">
        <f>COUNTIF([1]week7!#REF!,$D264)</f>
        <v>#REF!</v>
      </c>
      <c r="O264" s="118" t="e">
        <f>COUNTIF([1]week8!#REF!,$D264)</f>
        <v>#REF!</v>
      </c>
      <c r="P264" s="118" t="e">
        <f>COUNTIF([1]week9!#REF!,$D264)</f>
        <v>#REF!</v>
      </c>
      <c r="Q264" s="118" t="e">
        <f>COUNTIF([1]week10!#REF!,$D264)</f>
        <v>#REF!</v>
      </c>
      <c r="R264" s="118" t="e">
        <f>COUNTIF([1]week11!#REF!,$D264)</f>
        <v>#REF!</v>
      </c>
      <c r="S264" s="118" t="e">
        <f>COUNTIF([1]week12!#REF!,$D264)</f>
        <v>#REF!</v>
      </c>
      <c r="T264" s="118" t="e">
        <f>COUNTIF([1]week13!#REF!,$D264)</f>
        <v>#REF!</v>
      </c>
      <c r="U264" s="118" t="e">
        <f>COUNTIF([1]week14!#REF!,$D264)</f>
        <v>#REF!</v>
      </c>
      <c r="V264" s="118" t="e">
        <f>COUNTIF([1]week15!#REF!,$D264)</f>
        <v>#REF!</v>
      </c>
      <c r="Y264" s="124" t="e">
        <f t="shared" si="20"/>
        <v>#VALUE!</v>
      </c>
      <c r="Z264" s="124" t="e">
        <f>SUMIF([1]week1!$F$1:$F$1000,$D264,[1]week1!$J$1:$J$1000)</f>
        <v>#VALUE!</v>
      </c>
      <c r="AA264" s="124" t="e">
        <f>SUMIF('[1]week 2'!$F$1:$F$936,$D264,'[1]week 2'!$J$1:$J$936)</f>
        <v>#VALUE!</v>
      </c>
      <c r="AB264" s="124" t="e">
        <f>SUMIF([1]week3!$F$1:$F$1000,$D264,[1]week3!$J$1:$J$1000)</f>
        <v>#VALUE!</v>
      </c>
      <c r="AC264" s="124" t="e">
        <f>SUMIF([1]week4!$F$1:$F$1000,$D264,[1]week4!$J$1:$J$1000)</f>
        <v>#VALUE!</v>
      </c>
      <c r="AD264" s="124" t="e">
        <f>SUMIF([1]week5!$F$1:$F$1000,$D264,[1]week5!$J$1:$J$1000)</f>
        <v>#VALUE!</v>
      </c>
      <c r="AE264" s="135" t="e">
        <f>SUMIF([1]week7!$F$1:$F$1000,$D264,[1]week7!$J$1:$J$1000)</f>
        <v>#VALUE!</v>
      </c>
      <c r="AF264" s="124" t="e">
        <f>SUMIF([1]week6!$F$1:$F$1000,$D264,[1]week6!$J$1:$J$1000)</f>
        <v>#VALUE!</v>
      </c>
      <c r="AG264" s="124" t="e">
        <f>SUMIF([1]week8!$F$1:$F$1000,$D264,[1]week8!$J$1:$J$1000)</f>
        <v>#VALUE!</v>
      </c>
      <c r="AH264" s="124" t="e">
        <f>SUMIF([1]week9!$F$1:$F$1000,$D264,[1]week9!$J$1:$J$1000)</f>
        <v>#VALUE!</v>
      </c>
      <c r="AI264" s="124" t="e">
        <f>SUMIF([1]week10!$F$1:$F$1000,$D264,[1]week10!$J$1:$J$1000)</f>
        <v>#VALUE!</v>
      </c>
      <c r="AJ264" s="124" t="e">
        <f>SUMIF([1]week11!$F$1:$F$1000,$D264,[1]week11!$J$1:$J$1000)</f>
        <v>#VALUE!</v>
      </c>
      <c r="AK264" s="124" t="e">
        <f>SUMIF([1]week12!$F$1:$F$1000,$D264,[1]week12!$J$1:$J$1000)</f>
        <v>#VALUE!</v>
      </c>
      <c r="AL264" s="124" t="e">
        <f>SUMIF([1]week13!$F$1:$F$1000,$D264,[1]week13!$J$1:$J$1000)</f>
        <v>#VALUE!</v>
      </c>
      <c r="AM264" s="124" t="e">
        <f>SUMIF([1]week14!$F$1:$F$1000,$D264,[1]week14!$J$1:$J$1000)</f>
        <v>#VALUE!</v>
      </c>
      <c r="AN264" s="124" t="e">
        <f>SUMIF([1]week15!$F$1:$F$1000,$D264,[1]week15!$J$1:$J$1000)</f>
        <v>#VALUE!</v>
      </c>
      <c r="AP264" s="136" t="e">
        <f t="shared" si="21"/>
        <v>#VALUE!</v>
      </c>
      <c r="AQ264" s="124" t="e">
        <f>SUMIF([1]week1!$F$1:$F$1000,$D264,[1]week1!$I$1:$I$1000)</f>
        <v>#VALUE!</v>
      </c>
      <c r="AR264" s="124" t="e">
        <f>SUMIF('[1]week 2'!$F$1:$F$936,$D264,'[1]week 2'!$I$1:$I$936)</f>
        <v>#VALUE!</v>
      </c>
      <c r="AS264" s="124" t="e">
        <f>SUMIF([1]week3!$F$1:$F$1000,$D264,[1]week3!$I$1:$I$1000)</f>
        <v>#VALUE!</v>
      </c>
      <c r="AT264" s="124" t="e">
        <f>SUMIF([1]week4!$F$1:$F$1000,$D264,[1]week4!$I$1:$I$1000)</f>
        <v>#VALUE!</v>
      </c>
      <c r="AU264" s="124" t="e">
        <f>SUMIF([1]week5!$F$1:$F$1000,$D264,[1]week5!$I$1:$I$1000)</f>
        <v>#VALUE!</v>
      </c>
      <c r="AV264" s="135" t="e">
        <f>SUMIF([1]week7!$F$1:$F$1000,$D264,[1]week7!$I$1:$I$1000)</f>
        <v>#VALUE!</v>
      </c>
      <c r="AW264" s="124" t="e">
        <f>SUMIF([1]week6!$F$1:$F$1000,$D264,[1]week6!$I$1:$I$1000)</f>
        <v>#VALUE!</v>
      </c>
      <c r="AX264" s="124" t="e">
        <f>SUMIF([1]week8!$F$1:$F$1000,$D264,[1]week8!$I$1:$I$1000)</f>
        <v>#VALUE!</v>
      </c>
      <c r="AY264" s="124" t="e">
        <f>SUMIF([1]week9!$F$1:$F$1000,$D264,[1]week9!$I$1:$I$1000)</f>
        <v>#VALUE!</v>
      </c>
      <c r="AZ264" s="124" t="e">
        <f>SUMIF([1]week10!$F$1:$F$1000,$D264,[1]week10!$I$1:$I$1000)</f>
        <v>#VALUE!</v>
      </c>
      <c r="BA264" s="124" t="e">
        <f>SUMIF([1]week11!$F$1:$F$1000,$D264,[1]week11!$I$1:$I$1000)</f>
        <v>#VALUE!</v>
      </c>
      <c r="BB264" s="124" t="e">
        <f>SUMIF([1]week12!$F$1:$F$1000,$D264,[1]week12!$I$1:$I$1000)</f>
        <v>#VALUE!</v>
      </c>
      <c r="BC264" s="124" t="e">
        <f>SUMIF([1]week13!$F$1:$F$1000,$D264,[1]week13!$I$1:$I$1000)</f>
        <v>#VALUE!</v>
      </c>
      <c r="BD264" s="124" t="e">
        <f>SUMIF([1]week14!$F$1:$F$1000,$D264,[1]week14!$I$1:$I$1000)</f>
        <v>#VALUE!</v>
      </c>
      <c r="BE264" s="124" t="e">
        <f>SUMIF([1]week15!$F$1:$F$1000,$D264,[1]week15!$I$1:$I$1000)</f>
        <v>#VALUE!</v>
      </c>
    </row>
    <row r="265" spans="1:57" ht="13.5" customHeight="1">
      <c r="A265" t="s">
        <v>12</v>
      </c>
      <c r="B265" s="140" t="s">
        <v>242</v>
      </c>
      <c r="C265" s="118">
        <v>5</v>
      </c>
      <c r="D265" s="139" t="s">
        <v>247</v>
      </c>
      <c r="E265" s="120" t="s">
        <v>112</v>
      </c>
      <c r="F265" s="121" t="e">
        <f t="shared" si="19"/>
        <v>#REF!</v>
      </c>
      <c r="H265" s="118" t="e">
        <f>COUNTIF([1]week1!#REF!,$D265)</f>
        <v>#REF!</v>
      </c>
      <c r="I265" s="118" t="e">
        <f>COUNTIF('[1]week 2'!#REF!,$D265)</f>
        <v>#REF!</v>
      </c>
      <c r="J265" s="118" t="e">
        <f>COUNTIF([1]week3!#REF!,$D265)</f>
        <v>#REF!</v>
      </c>
      <c r="K265" s="118" t="e">
        <f>COUNTIF([1]week4!#REF!,$D265)</f>
        <v>#REF!</v>
      </c>
      <c r="L265" s="118" t="e">
        <f>COUNTIF([1]week5!#REF!,$D265)</f>
        <v>#REF!</v>
      </c>
      <c r="M265" s="118" t="e">
        <f>COUNTIF([1]week6!#REF!,$D265)</f>
        <v>#REF!</v>
      </c>
      <c r="N265" s="118" t="e">
        <f>COUNTIF([1]week7!#REF!,$D265)</f>
        <v>#REF!</v>
      </c>
      <c r="O265" s="118" t="e">
        <f>COUNTIF([1]week8!#REF!,$D265)</f>
        <v>#REF!</v>
      </c>
      <c r="P265" s="118" t="e">
        <f>COUNTIF([1]week9!#REF!,$D265)</f>
        <v>#REF!</v>
      </c>
      <c r="Q265" s="118" t="e">
        <f>COUNTIF([1]week10!#REF!,$D265)</f>
        <v>#REF!</v>
      </c>
      <c r="R265" s="118" t="e">
        <f>COUNTIF([1]week11!#REF!,$D265)</f>
        <v>#REF!</v>
      </c>
      <c r="S265" s="118" t="e">
        <f>COUNTIF([1]week12!#REF!,$D265)</f>
        <v>#REF!</v>
      </c>
      <c r="T265" s="118" t="e">
        <f>COUNTIF([1]week13!#REF!,$D265)</f>
        <v>#REF!</v>
      </c>
      <c r="U265" s="118" t="e">
        <f>COUNTIF([1]week14!#REF!,$D265)</f>
        <v>#REF!</v>
      </c>
      <c r="V265" s="118" t="e">
        <f>COUNTIF([1]week15!#REF!,$D265)</f>
        <v>#REF!</v>
      </c>
      <c r="Y265" s="124" t="e">
        <f t="shared" si="20"/>
        <v>#VALUE!</v>
      </c>
      <c r="Z265" s="124" t="e">
        <f>SUMIF([1]week1!$F$1:$F$1000,$D265,[1]week1!$J$1:$J$1000)</f>
        <v>#VALUE!</v>
      </c>
      <c r="AA265" s="124" t="e">
        <f>SUMIF('[1]week 2'!$F$1:$F$936,$D265,'[1]week 2'!$J$1:$J$936)</f>
        <v>#VALUE!</v>
      </c>
      <c r="AB265" s="124" t="e">
        <f>SUMIF([1]week3!$F$1:$F$1000,$D265,[1]week3!$J$1:$J$1000)</f>
        <v>#VALUE!</v>
      </c>
      <c r="AC265" s="124" t="e">
        <f>SUMIF([1]week4!$F$1:$F$1000,$D265,[1]week4!$J$1:$J$1000)</f>
        <v>#VALUE!</v>
      </c>
      <c r="AD265" s="124" t="e">
        <f>SUMIF([1]week5!$F$1:$F$1000,$D265,[1]week5!$J$1:$J$1000)</f>
        <v>#VALUE!</v>
      </c>
      <c r="AE265" s="135" t="e">
        <f>SUMIF([1]week7!$F$1:$F$1000,$D265,[1]week7!$J$1:$J$1000)</f>
        <v>#VALUE!</v>
      </c>
      <c r="AF265" s="124" t="e">
        <f>SUMIF([1]week6!$F$1:$F$1000,$D265,[1]week6!$J$1:$J$1000)</f>
        <v>#VALUE!</v>
      </c>
      <c r="AG265" s="124" t="e">
        <f>SUMIF([1]week8!$F$1:$F$1000,$D265,[1]week8!$J$1:$J$1000)</f>
        <v>#VALUE!</v>
      </c>
      <c r="AH265" s="124" t="e">
        <f>SUMIF([1]week9!$F$1:$F$1000,$D265,[1]week9!$J$1:$J$1000)</f>
        <v>#VALUE!</v>
      </c>
      <c r="AI265" s="124" t="e">
        <f>SUMIF([1]week10!$F$1:$F$1000,$D265,[1]week10!$J$1:$J$1000)</f>
        <v>#VALUE!</v>
      </c>
      <c r="AJ265" s="124" t="e">
        <f>SUMIF([1]week11!$F$1:$F$1000,$D265,[1]week11!$J$1:$J$1000)</f>
        <v>#VALUE!</v>
      </c>
      <c r="AK265" s="124" t="e">
        <f>SUMIF([1]week12!$F$1:$F$1000,$D265,[1]week12!$J$1:$J$1000)</f>
        <v>#VALUE!</v>
      </c>
      <c r="AL265" s="124" t="e">
        <f>SUMIF([1]week13!$F$1:$F$1000,$D265,[1]week13!$J$1:$J$1000)</f>
        <v>#VALUE!</v>
      </c>
      <c r="AM265" s="124" t="e">
        <f>SUMIF([1]week14!$F$1:$F$1000,$D265,[1]week14!$J$1:$J$1000)</f>
        <v>#VALUE!</v>
      </c>
      <c r="AN265" s="124" t="e">
        <f>SUMIF([1]week15!$F$1:$F$1000,$D265,[1]week15!$J$1:$J$1000)</f>
        <v>#VALUE!</v>
      </c>
      <c r="AP265" s="136" t="e">
        <f t="shared" si="21"/>
        <v>#VALUE!</v>
      </c>
      <c r="AQ265" s="124" t="e">
        <f>SUMIF([1]week1!$F$1:$F$1000,$D265,[1]week1!$I$1:$I$1000)</f>
        <v>#VALUE!</v>
      </c>
      <c r="AR265" s="124" t="e">
        <f>SUMIF('[1]week 2'!$F$1:$F$936,$D265,'[1]week 2'!$I$1:$I$936)</f>
        <v>#VALUE!</v>
      </c>
      <c r="AS265" s="124" t="e">
        <f>SUMIF([1]week3!$F$1:$F$1000,$D265,[1]week3!$I$1:$I$1000)</f>
        <v>#VALUE!</v>
      </c>
      <c r="AT265" s="124" t="e">
        <f>SUMIF([1]week4!$F$1:$F$1000,$D265,[1]week4!$I$1:$I$1000)</f>
        <v>#VALUE!</v>
      </c>
      <c r="AU265" s="124" t="e">
        <f>SUMIF([1]week5!$F$1:$F$1000,$D265,[1]week5!$I$1:$I$1000)</f>
        <v>#VALUE!</v>
      </c>
      <c r="AV265" s="135" t="e">
        <f>SUMIF([1]week7!$F$1:$F$1000,$D265,[1]week7!$I$1:$I$1000)</f>
        <v>#VALUE!</v>
      </c>
      <c r="AW265" s="124" t="e">
        <f>SUMIF([1]week6!$F$1:$F$1000,$D265,[1]week6!$I$1:$I$1000)</f>
        <v>#VALUE!</v>
      </c>
      <c r="AX265" s="124" t="e">
        <f>SUMIF([1]week8!$F$1:$F$1000,$D265,[1]week8!$I$1:$I$1000)</f>
        <v>#VALUE!</v>
      </c>
      <c r="AY265" s="124" t="e">
        <f>SUMIF([1]week9!$F$1:$F$1000,$D265,[1]week9!$I$1:$I$1000)</f>
        <v>#VALUE!</v>
      </c>
      <c r="AZ265" s="124" t="e">
        <f>SUMIF([1]week10!$F$1:$F$1000,$D265,[1]week10!$I$1:$I$1000)</f>
        <v>#VALUE!</v>
      </c>
      <c r="BA265" s="124" t="e">
        <f>SUMIF([1]week11!$F$1:$F$1000,$D265,[1]week11!$I$1:$I$1000)</f>
        <v>#VALUE!</v>
      </c>
      <c r="BB265" s="124" t="e">
        <f>SUMIF([1]week12!$F$1:$F$1000,$D265,[1]week12!$I$1:$I$1000)</f>
        <v>#VALUE!</v>
      </c>
      <c r="BC265" s="124" t="e">
        <f>SUMIF([1]week13!$F$1:$F$1000,$D265,[1]week13!$I$1:$I$1000)</f>
        <v>#VALUE!</v>
      </c>
      <c r="BD265" s="124" t="e">
        <f>SUMIF([1]week14!$F$1:$F$1000,$D265,[1]week14!$I$1:$I$1000)</f>
        <v>#VALUE!</v>
      </c>
      <c r="BE265" s="124" t="e">
        <f>SUMIF([1]week15!$F$1:$F$1000,$D265,[1]week15!$I$1:$I$1000)</f>
        <v>#VALUE!</v>
      </c>
    </row>
    <row r="266" spans="1:57" ht="13.5" customHeight="1">
      <c r="A266" t="s">
        <v>12</v>
      </c>
      <c r="B266" s="140" t="s">
        <v>242</v>
      </c>
      <c r="C266" s="118">
        <v>6</v>
      </c>
      <c r="D266" s="140" t="s">
        <v>248</v>
      </c>
      <c r="E266" s="120" t="s">
        <v>112</v>
      </c>
      <c r="F266" s="121" t="e">
        <f t="shared" si="19"/>
        <v>#REF!</v>
      </c>
      <c r="H266" s="118" t="e">
        <f>COUNTIF([1]week1!#REF!,$D266)</f>
        <v>#REF!</v>
      </c>
      <c r="I266" s="118" t="e">
        <f>COUNTIF('[1]week 2'!#REF!,$D266)</f>
        <v>#REF!</v>
      </c>
      <c r="J266" s="118" t="e">
        <f>COUNTIF([1]week3!#REF!,$D266)</f>
        <v>#REF!</v>
      </c>
      <c r="K266" s="118" t="e">
        <f>COUNTIF([1]week4!#REF!,$D266)</f>
        <v>#REF!</v>
      </c>
      <c r="L266" s="118" t="e">
        <f>COUNTIF([1]week5!#REF!,$D266)</f>
        <v>#REF!</v>
      </c>
      <c r="M266" s="118" t="e">
        <f>COUNTIF([1]week6!#REF!,$D266)</f>
        <v>#REF!</v>
      </c>
      <c r="N266" s="118" t="e">
        <f>COUNTIF([1]week7!#REF!,$D266)</f>
        <v>#REF!</v>
      </c>
      <c r="O266" s="118" t="e">
        <f>COUNTIF([1]week8!#REF!,$D266)</f>
        <v>#REF!</v>
      </c>
      <c r="P266" s="118" t="e">
        <f>COUNTIF([1]week9!#REF!,$D266)</f>
        <v>#REF!</v>
      </c>
      <c r="Q266" s="118" t="e">
        <f>COUNTIF([1]week10!#REF!,$D266)</f>
        <v>#REF!</v>
      </c>
      <c r="R266" s="118" t="e">
        <f>COUNTIF([1]week11!#REF!,$D266)</f>
        <v>#REF!</v>
      </c>
      <c r="S266" s="118" t="e">
        <f>COUNTIF([1]week12!#REF!,$D266)</f>
        <v>#REF!</v>
      </c>
      <c r="T266" s="118" t="e">
        <f>COUNTIF([1]week13!#REF!,$D266)</f>
        <v>#REF!</v>
      </c>
      <c r="U266" s="118" t="e">
        <f>COUNTIF([1]week14!#REF!,$D266)</f>
        <v>#REF!</v>
      </c>
      <c r="V266" s="118" t="e">
        <f>COUNTIF([1]week15!#REF!,$D266)</f>
        <v>#REF!</v>
      </c>
      <c r="Y266" s="124" t="e">
        <f t="shared" si="20"/>
        <v>#VALUE!</v>
      </c>
      <c r="Z266" s="124" t="e">
        <f>SUMIF([1]week1!$F$1:$F$1000,$D266,[1]week1!$J$1:$J$1000)</f>
        <v>#VALUE!</v>
      </c>
      <c r="AA266" s="124" t="e">
        <f>SUMIF('[1]week 2'!$F$1:$F$936,$D266,'[1]week 2'!$J$1:$J$936)</f>
        <v>#VALUE!</v>
      </c>
      <c r="AB266" s="124" t="e">
        <f>SUMIF([1]week3!$F$1:$F$1000,$D266,[1]week3!$J$1:$J$1000)</f>
        <v>#VALUE!</v>
      </c>
      <c r="AC266" s="124" t="e">
        <f>SUMIF([1]week4!$F$1:$F$1000,$D266,[1]week4!$J$1:$J$1000)</f>
        <v>#VALUE!</v>
      </c>
      <c r="AD266" s="124" t="e">
        <f>SUMIF([1]week5!$F$1:$F$1000,$D266,[1]week5!$J$1:$J$1000)</f>
        <v>#VALUE!</v>
      </c>
      <c r="AE266" s="135" t="e">
        <f>SUMIF([1]week7!$F$1:$F$1000,$D266,[1]week7!$J$1:$J$1000)</f>
        <v>#VALUE!</v>
      </c>
      <c r="AF266" s="124" t="e">
        <f>SUMIF([1]week6!$F$1:$F$1000,$D266,[1]week6!$J$1:$J$1000)</f>
        <v>#VALUE!</v>
      </c>
      <c r="AG266" s="124" t="e">
        <f>SUMIF([1]week8!$F$1:$F$1000,$D266,[1]week8!$J$1:$J$1000)</f>
        <v>#VALUE!</v>
      </c>
      <c r="AH266" s="124" t="e">
        <f>SUMIF([1]week9!$F$1:$F$1000,$D266,[1]week9!$J$1:$J$1000)</f>
        <v>#VALUE!</v>
      </c>
      <c r="AI266" s="124" t="e">
        <f>SUMIF([1]week10!$F$1:$F$1000,$D266,[1]week10!$J$1:$J$1000)</f>
        <v>#VALUE!</v>
      </c>
      <c r="AJ266" s="124" t="e">
        <f>SUMIF([1]week11!$F$1:$F$1000,$D266,[1]week11!$J$1:$J$1000)</f>
        <v>#VALUE!</v>
      </c>
      <c r="AK266" s="124" t="e">
        <f>SUMIF([1]week12!$F$1:$F$1000,$D266,[1]week12!$J$1:$J$1000)</f>
        <v>#VALUE!</v>
      </c>
      <c r="AL266" s="124" t="e">
        <f>SUMIF([1]week13!$F$1:$F$1000,$D266,[1]week13!$J$1:$J$1000)</f>
        <v>#VALUE!</v>
      </c>
      <c r="AM266" s="124" t="e">
        <f>SUMIF([1]week14!$F$1:$F$1000,$D266,[1]week14!$J$1:$J$1000)</f>
        <v>#VALUE!</v>
      </c>
      <c r="AN266" s="124" t="e">
        <f>SUMIF([1]week15!$F$1:$F$1000,$D266,[1]week15!$J$1:$J$1000)</f>
        <v>#VALUE!</v>
      </c>
      <c r="AP266" s="136" t="e">
        <f t="shared" si="21"/>
        <v>#VALUE!</v>
      </c>
      <c r="AQ266" s="124" t="e">
        <f>SUMIF([1]week1!$F$1:$F$1000,$D266,[1]week1!$I$1:$I$1000)</f>
        <v>#VALUE!</v>
      </c>
      <c r="AR266" s="124" t="e">
        <f>SUMIF('[1]week 2'!$F$1:$F$936,$D266,'[1]week 2'!$I$1:$I$936)</f>
        <v>#VALUE!</v>
      </c>
      <c r="AS266" s="124" t="e">
        <f>SUMIF([1]week3!$F$1:$F$1000,$D266,[1]week3!$I$1:$I$1000)</f>
        <v>#VALUE!</v>
      </c>
      <c r="AT266" s="124" t="e">
        <f>SUMIF([1]week4!$F$1:$F$1000,$D266,[1]week4!$I$1:$I$1000)</f>
        <v>#VALUE!</v>
      </c>
      <c r="AU266" s="124" t="e">
        <f>SUMIF([1]week5!$F$1:$F$1000,$D266,[1]week5!$I$1:$I$1000)</f>
        <v>#VALUE!</v>
      </c>
      <c r="AV266" s="135" t="e">
        <f>SUMIF([1]week7!$F$1:$F$1000,$D266,[1]week7!$I$1:$I$1000)</f>
        <v>#VALUE!</v>
      </c>
      <c r="AW266" s="124" t="e">
        <f>SUMIF([1]week6!$F$1:$F$1000,$D266,[1]week6!$I$1:$I$1000)</f>
        <v>#VALUE!</v>
      </c>
      <c r="AX266" s="124" t="e">
        <f>SUMIF([1]week8!$F$1:$F$1000,$D266,[1]week8!$I$1:$I$1000)</f>
        <v>#VALUE!</v>
      </c>
      <c r="AY266" s="124" t="e">
        <f>SUMIF([1]week9!$F$1:$F$1000,$D266,[1]week9!$I$1:$I$1000)</f>
        <v>#VALUE!</v>
      </c>
      <c r="AZ266" s="124" t="e">
        <f>SUMIF([1]week10!$F$1:$F$1000,$D266,[1]week10!$I$1:$I$1000)</f>
        <v>#VALUE!</v>
      </c>
      <c r="BA266" s="124" t="e">
        <f>SUMIF([1]week11!$F$1:$F$1000,$D266,[1]week11!$I$1:$I$1000)</f>
        <v>#VALUE!</v>
      </c>
      <c r="BB266" s="124" t="e">
        <f>SUMIF([1]week12!$F$1:$F$1000,$D266,[1]week12!$I$1:$I$1000)</f>
        <v>#VALUE!</v>
      </c>
      <c r="BC266" s="124" t="e">
        <f>SUMIF([1]week13!$F$1:$F$1000,$D266,[1]week13!$I$1:$I$1000)</f>
        <v>#VALUE!</v>
      </c>
      <c r="BD266" s="124" t="e">
        <f>SUMIF([1]week14!$F$1:$F$1000,$D266,[1]week14!$I$1:$I$1000)</f>
        <v>#VALUE!</v>
      </c>
      <c r="BE266" s="124" t="e">
        <f>SUMIF([1]week15!$F$1:$F$1000,$D266,[1]week15!$I$1:$I$1000)</f>
        <v>#VALUE!</v>
      </c>
    </row>
    <row r="267" spans="1:57" ht="13.5" customHeight="1">
      <c r="A267" t="s">
        <v>12</v>
      </c>
      <c r="B267" s="140" t="s">
        <v>242</v>
      </c>
      <c r="C267" s="118">
        <v>7</v>
      </c>
      <c r="D267" s="140" t="s">
        <v>249</v>
      </c>
      <c r="E267" s="120" t="s">
        <v>112</v>
      </c>
      <c r="F267" s="121" t="e">
        <f t="shared" si="19"/>
        <v>#REF!</v>
      </c>
      <c r="H267" s="118" t="e">
        <f>COUNTIF([1]week1!#REF!,$D267)</f>
        <v>#REF!</v>
      </c>
      <c r="I267" s="118" t="e">
        <f>COUNTIF('[1]week 2'!#REF!,$D267)</f>
        <v>#REF!</v>
      </c>
      <c r="J267" s="118" t="e">
        <f>COUNTIF([1]week3!#REF!,$D267)</f>
        <v>#REF!</v>
      </c>
      <c r="K267" s="118" t="e">
        <f>COUNTIF([1]week4!#REF!,$D267)</f>
        <v>#REF!</v>
      </c>
      <c r="L267" s="118" t="e">
        <f>COUNTIF([1]week5!#REF!,$D267)</f>
        <v>#REF!</v>
      </c>
      <c r="M267" s="118" t="e">
        <f>COUNTIF([1]week6!#REF!,$D267)</f>
        <v>#REF!</v>
      </c>
      <c r="N267" s="118" t="e">
        <f>COUNTIF([1]week7!#REF!,$D267)</f>
        <v>#REF!</v>
      </c>
      <c r="O267" s="118" t="e">
        <f>COUNTIF([1]week8!#REF!,$D267)</f>
        <v>#REF!</v>
      </c>
      <c r="P267" s="118" t="e">
        <f>COUNTIF([1]week9!#REF!,$D267)</f>
        <v>#REF!</v>
      </c>
      <c r="Q267" s="118" t="e">
        <f>COUNTIF([1]week10!#REF!,$D267)</f>
        <v>#REF!</v>
      </c>
      <c r="R267" s="118" t="e">
        <f>COUNTIF([1]week11!#REF!,$D267)</f>
        <v>#REF!</v>
      </c>
      <c r="S267" s="118" t="e">
        <f>COUNTIF([1]week12!#REF!,$D267)</f>
        <v>#REF!</v>
      </c>
      <c r="T267" s="118" t="e">
        <f>COUNTIF([1]week13!#REF!,$D267)</f>
        <v>#REF!</v>
      </c>
      <c r="U267" s="118" t="e">
        <f>COUNTIF([1]week14!#REF!,$D267)</f>
        <v>#REF!</v>
      </c>
      <c r="V267" s="118" t="e">
        <f>COUNTIF([1]week15!#REF!,$D267)</f>
        <v>#REF!</v>
      </c>
      <c r="Y267" s="124" t="e">
        <f t="shared" si="20"/>
        <v>#VALUE!</v>
      </c>
      <c r="Z267" s="124" t="e">
        <f>SUMIF([1]week1!$F$1:$F$1000,$D267,[1]week1!$J$1:$J$1000)</f>
        <v>#VALUE!</v>
      </c>
      <c r="AA267" s="124" t="e">
        <f>SUMIF('[1]week 2'!$F$1:$F$936,$D267,'[1]week 2'!$J$1:$J$936)</f>
        <v>#VALUE!</v>
      </c>
      <c r="AB267" s="124" t="e">
        <f>SUMIF([1]week3!$F$1:$F$1000,$D267,[1]week3!$J$1:$J$1000)</f>
        <v>#VALUE!</v>
      </c>
      <c r="AC267" s="124" t="e">
        <f>SUMIF([1]week4!$F$1:$F$1000,$D267,[1]week4!$J$1:$J$1000)</f>
        <v>#VALUE!</v>
      </c>
      <c r="AD267" s="124" t="e">
        <f>SUMIF([1]week5!$F$1:$F$1000,$D267,[1]week5!$J$1:$J$1000)</f>
        <v>#VALUE!</v>
      </c>
      <c r="AE267" s="135" t="e">
        <f>SUMIF([1]week7!$F$1:$F$1000,$D267,[1]week7!$J$1:$J$1000)</f>
        <v>#VALUE!</v>
      </c>
      <c r="AF267" s="124" t="e">
        <f>SUMIF([1]week6!$F$1:$F$1000,$D267,[1]week6!$J$1:$J$1000)</f>
        <v>#VALUE!</v>
      </c>
      <c r="AG267" s="124" t="e">
        <f>SUMIF([1]week8!$F$1:$F$1000,$D267,[1]week8!$J$1:$J$1000)</f>
        <v>#VALUE!</v>
      </c>
      <c r="AH267" s="124" t="e">
        <f>SUMIF([1]week9!$F$1:$F$1000,$D267,[1]week9!$J$1:$J$1000)</f>
        <v>#VALUE!</v>
      </c>
      <c r="AI267" s="124" t="e">
        <f>SUMIF([1]week10!$F$1:$F$1000,$D267,[1]week10!$J$1:$J$1000)</f>
        <v>#VALUE!</v>
      </c>
      <c r="AJ267" s="124" t="e">
        <f>SUMIF([1]week11!$F$1:$F$1000,$D267,[1]week11!$J$1:$J$1000)</f>
        <v>#VALUE!</v>
      </c>
      <c r="AK267" s="124" t="e">
        <f>SUMIF([1]week12!$F$1:$F$1000,$D267,[1]week12!$J$1:$J$1000)</f>
        <v>#VALUE!</v>
      </c>
      <c r="AL267" s="124" t="e">
        <f>SUMIF([1]week13!$F$1:$F$1000,$D267,[1]week13!$J$1:$J$1000)</f>
        <v>#VALUE!</v>
      </c>
      <c r="AM267" s="124" t="e">
        <f>SUMIF([1]week14!$F$1:$F$1000,$D267,[1]week14!$J$1:$J$1000)</f>
        <v>#VALUE!</v>
      </c>
      <c r="AN267" s="124" t="e">
        <f>SUMIF([1]week15!$F$1:$F$1000,$D267,[1]week15!$J$1:$J$1000)</f>
        <v>#VALUE!</v>
      </c>
      <c r="AP267" s="136" t="e">
        <f t="shared" si="21"/>
        <v>#VALUE!</v>
      </c>
      <c r="AQ267" s="124" t="e">
        <f>SUMIF([1]week1!$F$1:$F$1000,$D267,[1]week1!$I$1:$I$1000)</f>
        <v>#VALUE!</v>
      </c>
      <c r="AR267" s="124" t="e">
        <f>SUMIF('[1]week 2'!$F$1:$F$936,$D267,'[1]week 2'!$I$1:$I$936)</f>
        <v>#VALUE!</v>
      </c>
      <c r="AS267" s="124" t="e">
        <f>SUMIF([1]week3!$F$1:$F$1000,$D267,[1]week3!$I$1:$I$1000)</f>
        <v>#VALUE!</v>
      </c>
      <c r="AT267" s="124" t="e">
        <f>SUMIF([1]week4!$F$1:$F$1000,$D267,[1]week4!$I$1:$I$1000)</f>
        <v>#VALUE!</v>
      </c>
      <c r="AU267" s="124" t="e">
        <f>SUMIF([1]week5!$F$1:$F$1000,$D267,[1]week5!$I$1:$I$1000)</f>
        <v>#VALUE!</v>
      </c>
      <c r="AV267" s="135" t="e">
        <f>SUMIF([1]week7!$F$1:$F$1000,$D267,[1]week7!$I$1:$I$1000)</f>
        <v>#VALUE!</v>
      </c>
      <c r="AW267" s="124" t="e">
        <f>SUMIF([1]week6!$F$1:$F$1000,$D267,[1]week6!$I$1:$I$1000)</f>
        <v>#VALUE!</v>
      </c>
      <c r="AX267" s="124" t="e">
        <f>SUMIF([1]week8!$F$1:$F$1000,$D267,[1]week8!$I$1:$I$1000)</f>
        <v>#VALUE!</v>
      </c>
      <c r="AY267" s="124" t="e">
        <f>SUMIF([1]week9!$F$1:$F$1000,$D267,[1]week9!$I$1:$I$1000)</f>
        <v>#VALUE!</v>
      </c>
      <c r="AZ267" s="124" t="e">
        <f>SUMIF([1]week10!$F$1:$F$1000,$D267,[1]week10!$I$1:$I$1000)</f>
        <v>#VALUE!</v>
      </c>
      <c r="BA267" s="124" t="e">
        <f>SUMIF([1]week11!$F$1:$F$1000,$D267,[1]week11!$I$1:$I$1000)</f>
        <v>#VALUE!</v>
      </c>
      <c r="BB267" s="124" t="e">
        <f>SUMIF([1]week12!$F$1:$F$1000,$D267,[1]week12!$I$1:$I$1000)</f>
        <v>#VALUE!</v>
      </c>
      <c r="BC267" s="124" t="e">
        <f>SUMIF([1]week13!$F$1:$F$1000,$D267,[1]week13!$I$1:$I$1000)</f>
        <v>#VALUE!</v>
      </c>
      <c r="BD267" s="124" t="e">
        <f>SUMIF([1]week14!$F$1:$F$1000,$D267,[1]week14!$I$1:$I$1000)</f>
        <v>#VALUE!</v>
      </c>
      <c r="BE267" s="124" t="e">
        <f>SUMIF([1]week15!$F$1:$F$1000,$D267,[1]week15!$I$1:$I$1000)</f>
        <v>#VALUE!</v>
      </c>
    </row>
    <row r="268" spans="1:57" ht="13.5" customHeight="1">
      <c r="A268" t="s">
        <v>12</v>
      </c>
      <c r="B268" s="140" t="s">
        <v>242</v>
      </c>
      <c r="C268" s="118">
        <v>8</v>
      </c>
      <c r="D268" s="140" t="s">
        <v>250</v>
      </c>
      <c r="E268" s="120" t="s">
        <v>112</v>
      </c>
      <c r="F268" s="121" t="e">
        <f t="shared" si="19"/>
        <v>#REF!</v>
      </c>
      <c r="H268" s="118" t="e">
        <f>COUNTIF([1]week1!#REF!,$D268)</f>
        <v>#REF!</v>
      </c>
      <c r="I268" s="118" t="e">
        <f>COUNTIF('[1]week 2'!#REF!,$D268)</f>
        <v>#REF!</v>
      </c>
      <c r="J268" s="118" t="e">
        <f>COUNTIF([1]week3!#REF!,$D268)</f>
        <v>#REF!</v>
      </c>
      <c r="K268" s="118" t="e">
        <f>COUNTIF([1]week4!#REF!,$D268)</f>
        <v>#REF!</v>
      </c>
      <c r="L268" s="118" t="e">
        <f>COUNTIF([1]week5!#REF!,$D268)</f>
        <v>#REF!</v>
      </c>
      <c r="M268" s="118" t="e">
        <f>COUNTIF([1]week6!#REF!,$D268)</f>
        <v>#REF!</v>
      </c>
      <c r="N268" s="118" t="e">
        <f>COUNTIF([1]week7!#REF!,$D268)</f>
        <v>#REF!</v>
      </c>
      <c r="O268" s="118" t="e">
        <f>COUNTIF([1]week8!#REF!,$D268)</f>
        <v>#REF!</v>
      </c>
      <c r="P268" s="118" t="e">
        <f>COUNTIF([1]week9!#REF!,$D268)</f>
        <v>#REF!</v>
      </c>
      <c r="Q268" s="118" t="e">
        <f>COUNTIF([1]week10!#REF!,$D268)</f>
        <v>#REF!</v>
      </c>
      <c r="R268" s="118" t="e">
        <f>COUNTIF([1]week11!#REF!,$D268)</f>
        <v>#REF!</v>
      </c>
      <c r="S268" s="118" t="e">
        <f>COUNTIF([1]week12!#REF!,$D268)</f>
        <v>#REF!</v>
      </c>
      <c r="T268" s="118" t="e">
        <f>COUNTIF([1]week13!#REF!,$D268)</f>
        <v>#REF!</v>
      </c>
      <c r="U268" s="118" t="e">
        <f>COUNTIF([1]week14!#REF!,$D268)</f>
        <v>#REF!</v>
      </c>
      <c r="V268" s="118" t="e">
        <f>COUNTIF([1]week15!#REF!,$D268)</f>
        <v>#REF!</v>
      </c>
      <c r="Y268" s="124" t="e">
        <f t="shared" si="20"/>
        <v>#VALUE!</v>
      </c>
      <c r="Z268" s="124" t="e">
        <f>SUMIF([1]week1!$F$1:$F$1000,$D268,[1]week1!$J$1:$J$1000)</f>
        <v>#VALUE!</v>
      </c>
      <c r="AA268" s="124" t="e">
        <f>SUMIF('[1]week 2'!$F$1:$F$936,$D268,'[1]week 2'!$J$1:$J$936)</f>
        <v>#VALUE!</v>
      </c>
      <c r="AB268" s="124" t="e">
        <f>SUMIF([1]week3!$F$1:$F$1000,$D268,[1]week3!$J$1:$J$1000)</f>
        <v>#VALUE!</v>
      </c>
      <c r="AC268" s="124" t="e">
        <f>SUMIF([1]week4!$F$1:$F$1000,$D268,[1]week4!$J$1:$J$1000)</f>
        <v>#VALUE!</v>
      </c>
      <c r="AD268" s="124" t="e">
        <f>SUMIF([1]week5!$F$1:$F$1000,$D268,[1]week5!$J$1:$J$1000)</f>
        <v>#VALUE!</v>
      </c>
      <c r="AE268" s="135" t="e">
        <f>SUMIF([1]week7!$F$1:$F$1000,$D268,[1]week7!$J$1:$J$1000)</f>
        <v>#VALUE!</v>
      </c>
      <c r="AF268" s="124" t="e">
        <f>SUMIF([1]week6!$F$1:$F$1000,$D268,[1]week6!$J$1:$J$1000)</f>
        <v>#VALUE!</v>
      </c>
      <c r="AG268" s="124" t="e">
        <f>SUMIF([1]week8!$F$1:$F$1000,$D268,[1]week8!$J$1:$J$1000)</f>
        <v>#VALUE!</v>
      </c>
      <c r="AH268" s="124" t="e">
        <f>SUMIF([1]week9!$F$1:$F$1000,$D268,[1]week9!$J$1:$J$1000)</f>
        <v>#VALUE!</v>
      </c>
      <c r="AI268" s="124" t="e">
        <f>SUMIF([1]week10!$F$1:$F$1000,$D268,[1]week10!$J$1:$J$1000)</f>
        <v>#VALUE!</v>
      </c>
      <c r="AJ268" s="124" t="e">
        <f>SUMIF([1]week11!$F$1:$F$1000,$D268,[1]week11!$J$1:$J$1000)</f>
        <v>#VALUE!</v>
      </c>
      <c r="AK268" s="124" t="e">
        <f>SUMIF([1]week12!$F$1:$F$1000,$D268,[1]week12!$J$1:$J$1000)</f>
        <v>#VALUE!</v>
      </c>
      <c r="AL268" s="124" t="e">
        <f>SUMIF([1]week13!$F$1:$F$1000,$D268,[1]week13!$J$1:$J$1000)</f>
        <v>#VALUE!</v>
      </c>
      <c r="AM268" s="124" t="e">
        <f>SUMIF([1]week14!$F$1:$F$1000,$D268,[1]week14!$J$1:$J$1000)</f>
        <v>#VALUE!</v>
      </c>
      <c r="AN268" s="124" t="e">
        <f>SUMIF([1]week15!$F$1:$F$1000,$D268,[1]week15!$J$1:$J$1000)</f>
        <v>#VALUE!</v>
      </c>
      <c r="AP268" s="136" t="e">
        <f t="shared" si="21"/>
        <v>#VALUE!</v>
      </c>
      <c r="AQ268" s="124" t="e">
        <f>SUMIF([1]week1!$F$1:$F$1000,$D268,[1]week1!$I$1:$I$1000)</f>
        <v>#VALUE!</v>
      </c>
      <c r="AR268" s="124" t="e">
        <f>SUMIF('[1]week 2'!$F$1:$F$936,$D268,'[1]week 2'!$I$1:$I$936)</f>
        <v>#VALUE!</v>
      </c>
      <c r="AS268" s="124" t="e">
        <f>SUMIF([1]week3!$F$1:$F$1000,$D268,[1]week3!$I$1:$I$1000)</f>
        <v>#VALUE!</v>
      </c>
      <c r="AT268" s="124" t="e">
        <f>SUMIF([1]week4!$F$1:$F$1000,$D268,[1]week4!$I$1:$I$1000)</f>
        <v>#VALUE!</v>
      </c>
      <c r="AU268" s="124" t="e">
        <f>SUMIF([1]week5!$F$1:$F$1000,$D268,[1]week5!$I$1:$I$1000)</f>
        <v>#VALUE!</v>
      </c>
      <c r="AV268" s="135" t="e">
        <f>SUMIF([1]week7!$F$1:$F$1000,$D268,[1]week7!$I$1:$I$1000)</f>
        <v>#VALUE!</v>
      </c>
      <c r="AW268" s="124" t="e">
        <f>SUMIF([1]week6!$F$1:$F$1000,$D268,[1]week6!$I$1:$I$1000)</f>
        <v>#VALUE!</v>
      </c>
      <c r="AX268" s="124" t="e">
        <f>SUMIF([1]week8!$F$1:$F$1000,$D268,[1]week8!$I$1:$I$1000)</f>
        <v>#VALUE!</v>
      </c>
      <c r="AY268" s="124" t="e">
        <f>SUMIF([1]week9!$F$1:$F$1000,$D268,[1]week9!$I$1:$I$1000)</f>
        <v>#VALUE!</v>
      </c>
      <c r="AZ268" s="124" t="e">
        <f>SUMIF([1]week10!$F$1:$F$1000,$D268,[1]week10!$I$1:$I$1000)</f>
        <v>#VALUE!</v>
      </c>
      <c r="BA268" s="124" t="e">
        <f>SUMIF([1]week11!$F$1:$F$1000,$D268,[1]week11!$I$1:$I$1000)</f>
        <v>#VALUE!</v>
      </c>
      <c r="BB268" s="124" t="e">
        <f>SUMIF([1]week12!$F$1:$F$1000,$D268,[1]week12!$I$1:$I$1000)</f>
        <v>#VALUE!</v>
      </c>
      <c r="BC268" s="124" t="e">
        <f>SUMIF([1]week13!$F$1:$F$1000,$D268,[1]week13!$I$1:$I$1000)</f>
        <v>#VALUE!</v>
      </c>
      <c r="BD268" s="124" t="e">
        <f>SUMIF([1]week14!$F$1:$F$1000,$D268,[1]week14!$I$1:$I$1000)</f>
        <v>#VALUE!</v>
      </c>
      <c r="BE268" s="124" t="e">
        <f>SUMIF([1]week15!$F$1:$F$1000,$D268,[1]week15!$I$1:$I$1000)</f>
        <v>#VALUE!</v>
      </c>
    </row>
    <row r="269" spans="1:57" ht="13.5" customHeight="1">
      <c r="A269" t="s">
        <v>12</v>
      </c>
      <c r="B269" s="140" t="s">
        <v>242</v>
      </c>
      <c r="C269" s="118">
        <v>9</v>
      </c>
      <c r="D269" s="137"/>
      <c r="E269" s="120" t="s">
        <v>112</v>
      </c>
      <c r="F269" s="121" t="e">
        <f t="shared" si="19"/>
        <v>#REF!</v>
      </c>
      <c r="H269" s="118" t="e">
        <f>COUNTIF([1]week1!#REF!,$D269)</f>
        <v>#REF!</v>
      </c>
      <c r="I269" s="118" t="e">
        <f>COUNTIF('[1]week 2'!#REF!,$D269)</f>
        <v>#REF!</v>
      </c>
      <c r="J269" s="118" t="e">
        <f>COUNTIF([1]week3!#REF!,$D269)</f>
        <v>#REF!</v>
      </c>
      <c r="K269" s="118" t="e">
        <f>COUNTIF([1]week4!#REF!,$D269)</f>
        <v>#REF!</v>
      </c>
      <c r="L269" s="118" t="e">
        <f>COUNTIF([1]week5!#REF!,$D269)</f>
        <v>#REF!</v>
      </c>
      <c r="M269" s="118" t="e">
        <f>COUNTIF([1]week6!#REF!,$D269)</f>
        <v>#REF!</v>
      </c>
      <c r="N269" s="118" t="e">
        <f>COUNTIF([1]week7!#REF!,$D269)</f>
        <v>#REF!</v>
      </c>
      <c r="O269" s="118" t="e">
        <f>COUNTIF([1]week8!#REF!,$D269)</f>
        <v>#REF!</v>
      </c>
      <c r="P269" s="118" t="e">
        <f>COUNTIF([1]week9!#REF!,$D269)</f>
        <v>#REF!</v>
      </c>
      <c r="Q269" s="118" t="e">
        <f>COUNTIF([1]week10!#REF!,$D269)</f>
        <v>#REF!</v>
      </c>
      <c r="R269" s="118" t="e">
        <f>COUNTIF([1]week11!#REF!,$D269)</f>
        <v>#REF!</v>
      </c>
      <c r="S269" s="118" t="e">
        <f>COUNTIF([1]week12!#REF!,$D269)</f>
        <v>#REF!</v>
      </c>
      <c r="T269" s="118" t="e">
        <f>COUNTIF([1]week13!#REF!,$D269)</f>
        <v>#REF!</v>
      </c>
      <c r="U269" s="118" t="e">
        <f>COUNTIF([1]week14!#REF!,$D269)</f>
        <v>#REF!</v>
      </c>
      <c r="V269" s="118" t="e">
        <f>COUNTIF([1]week15!#REF!,$D269)</f>
        <v>#REF!</v>
      </c>
      <c r="Y269" s="124" t="e">
        <f t="shared" si="20"/>
        <v>#VALUE!</v>
      </c>
      <c r="Z269" s="124" t="e">
        <f>SUMIF([1]week1!$F$1:$F$1000,$D269,[1]week1!$J$1:$J$1000)</f>
        <v>#VALUE!</v>
      </c>
      <c r="AA269" s="124" t="e">
        <f>SUMIF('[1]week 2'!$F$1:$F$936,$D269,'[1]week 2'!$J$1:$J$936)</f>
        <v>#VALUE!</v>
      </c>
      <c r="AB269" s="124" t="e">
        <f>SUMIF([1]week3!$F$1:$F$1000,$D269,[1]week3!$J$1:$J$1000)</f>
        <v>#VALUE!</v>
      </c>
      <c r="AC269" s="124" t="e">
        <f>SUMIF([1]week4!$F$1:$F$1000,$D269,[1]week4!$J$1:$J$1000)</f>
        <v>#VALUE!</v>
      </c>
      <c r="AD269" s="124" t="e">
        <f>SUMIF([1]week5!$F$1:$F$1000,$D269,[1]week5!$J$1:$J$1000)</f>
        <v>#VALUE!</v>
      </c>
      <c r="AE269" s="135" t="e">
        <f>SUMIF([1]week7!$F$1:$F$1000,$D269,[1]week7!$J$1:$J$1000)</f>
        <v>#VALUE!</v>
      </c>
      <c r="AF269" s="124" t="e">
        <f>SUMIF([1]week6!$F$1:$F$1000,$D269,[1]week6!$J$1:$J$1000)</f>
        <v>#VALUE!</v>
      </c>
      <c r="AG269" s="124" t="e">
        <f>SUMIF([1]week8!$F$1:$F$1000,$D269,[1]week8!$J$1:$J$1000)</f>
        <v>#VALUE!</v>
      </c>
      <c r="AH269" s="124" t="e">
        <f>SUMIF([1]week9!$F$1:$F$1000,$D269,[1]week9!$J$1:$J$1000)</f>
        <v>#VALUE!</v>
      </c>
      <c r="AI269" s="124" t="e">
        <f>SUMIF([1]week10!$F$1:$F$1000,$D269,[1]week10!$J$1:$J$1000)</f>
        <v>#VALUE!</v>
      </c>
      <c r="AJ269" s="124" t="e">
        <f>SUMIF([1]week11!$F$1:$F$1000,$D269,[1]week11!$J$1:$J$1000)</f>
        <v>#VALUE!</v>
      </c>
      <c r="AK269" s="124" t="e">
        <f>SUMIF([1]week12!$F$1:$F$1000,$D269,[1]week12!$J$1:$J$1000)</f>
        <v>#VALUE!</v>
      </c>
      <c r="AL269" s="124" t="e">
        <f>SUMIF([1]week13!$F$1:$F$1000,$D269,[1]week13!$J$1:$J$1000)</f>
        <v>#VALUE!</v>
      </c>
      <c r="AM269" s="124" t="e">
        <f>SUMIF([1]week14!$F$1:$F$1000,$D269,[1]week14!$J$1:$J$1000)</f>
        <v>#VALUE!</v>
      </c>
      <c r="AN269" s="124" t="e">
        <f>SUMIF([1]week15!$F$1:$F$1000,$D269,[1]week15!$J$1:$J$1000)</f>
        <v>#VALUE!</v>
      </c>
      <c r="AP269" s="136" t="e">
        <f t="shared" si="21"/>
        <v>#VALUE!</v>
      </c>
      <c r="AQ269" s="124" t="e">
        <f>SUMIF([1]week1!$F$1:$F$1000,$D269,[1]week1!$I$1:$I$1000)</f>
        <v>#VALUE!</v>
      </c>
      <c r="AR269" s="124" t="e">
        <f>SUMIF('[1]week 2'!$F$1:$F$936,$D269,'[1]week 2'!$I$1:$I$936)</f>
        <v>#VALUE!</v>
      </c>
      <c r="AS269" s="124" t="e">
        <f>SUMIF([1]week3!$F$1:$F$1000,$D269,[1]week3!$I$1:$I$1000)</f>
        <v>#VALUE!</v>
      </c>
      <c r="AT269" s="124" t="e">
        <f>SUMIF([1]week4!$F$1:$F$1000,$D269,[1]week4!$I$1:$I$1000)</f>
        <v>#VALUE!</v>
      </c>
      <c r="AU269" s="124" t="e">
        <f>SUMIF([1]week5!$F$1:$F$1000,$D269,[1]week5!$I$1:$I$1000)</f>
        <v>#VALUE!</v>
      </c>
      <c r="AV269" s="135" t="e">
        <f>SUMIF([1]week7!$F$1:$F$1000,$D269,[1]week7!$I$1:$I$1000)</f>
        <v>#VALUE!</v>
      </c>
      <c r="AW269" s="124" t="e">
        <f>SUMIF([1]week6!$F$1:$F$1000,$D269,[1]week6!$I$1:$I$1000)</f>
        <v>#VALUE!</v>
      </c>
      <c r="AX269" s="124" t="e">
        <f>SUMIF([1]week8!$F$1:$F$1000,$D269,[1]week8!$I$1:$I$1000)</f>
        <v>#VALUE!</v>
      </c>
      <c r="AY269" s="124" t="e">
        <f>SUMIF([1]week9!$F$1:$F$1000,$D269,[1]week9!$I$1:$I$1000)</f>
        <v>#VALUE!</v>
      </c>
      <c r="AZ269" s="124" t="e">
        <f>SUMIF([1]week10!$F$1:$F$1000,$D269,[1]week10!$I$1:$I$1000)</f>
        <v>#VALUE!</v>
      </c>
      <c r="BA269" s="124" t="e">
        <f>SUMIF([1]week11!$F$1:$F$1000,$D269,[1]week11!$I$1:$I$1000)</f>
        <v>#VALUE!</v>
      </c>
      <c r="BB269" s="124" t="e">
        <f>SUMIF([1]week12!$F$1:$F$1000,$D269,[1]week12!$I$1:$I$1000)</f>
        <v>#VALUE!</v>
      </c>
      <c r="BC269" s="124" t="e">
        <f>SUMIF([1]week13!$F$1:$F$1000,$D269,[1]week13!$I$1:$I$1000)</f>
        <v>#VALUE!</v>
      </c>
      <c r="BD269" s="124" t="e">
        <f>SUMIF([1]week14!$F$1:$F$1000,$D269,[1]week14!$I$1:$I$1000)</f>
        <v>#VALUE!</v>
      </c>
      <c r="BE269" s="124" t="e">
        <f>SUMIF([1]week15!$F$1:$F$1000,$D269,[1]week15!$I$1:$I$1000)</f>
        <v>#VALUE!</v>
      </c>
    </row>
    <row r="270" spans="1:57" ht="13.5" customHeight="1">
      <c r="A270" t="s">
        <v>12</v>
      </c>
      <c r="B270" s="140" t="s">
        <v>242</v>
      </c>
      <c r="C270" s="118">
        <v>10</v>
      </c>
      <c r="D270" s="137" t="s">
        <v>120</v>
      </c>
      <c r="E270" s="120" t="s">
        <v>112</v>
      </c>
      <c r="F270" s="121" t="e">
        <f t="shared" si="19"/>
        <v>#REF!</v>
      </c>
      <c r="H270" s="118" t="e">
        <f>COUNTIF([1]week1!#REF!,$D270)</f>
        <v>#REF!</v>
      </c>
      <c r="I270" s="118" t="e">
        <f>COUNTIF('[1]week 2'!#REF!,$D270)</f>
        <v>#REF!</v>
      </c>
      <c r="J270" s="118" t="e">
        <f>COUNTIF([1]week3!#REF!,$D270)</f>
        <v>#REF!</v>
      </c>
      <c r="K270" s="118" t="e">
        <f>COUNTIF([1]week4!#REF!,$D270)</f>
        <v>#REF!</v>
      </c>
      <c r="L270" s="118" t="e">
        <f>COUNTIF([1]week5!#REF!,$D270)</f>
        <v>#REF!</v>
      </c>
      <c r="M270" s="118" t="e">
        <f>COUNTIF([1]week6!#REF!,$D270)</f>
        <v>#REF!</v>
      </c>
      <c r="N270" s="118" t="e">
        <f>COUNTIF([1]week7!#REF!,$D270)</f>
        <v>#REF!</v>
      </c>
      <c r="O270" s="118" t="e">
        <f>COUNTIF([1]week8!#REF!,$D270)</f>
        <v>#REF!</v>
      </c>
      <c r="P270" s="118" t="e">
        <f>COUNTIF([1]week9!#REF!,$D270)</f>
        <v>#REF!</v>
      </c>
      <c r="Q270" s="118" t="e">
        <f>COUNTIF([1]week10!#REF!,$D270)</f>
        <v>#REF!</v>
      </c>
      <c r="R270" s="118" t="e">
        <f>COUNTIF([1]week11!#REF!,$D270)</f>
        <v>#REF!</v>
      </c>
      <c r="S270" s="118" t="e">
        <f>COUNTIF([1]week12!#REF!,$D270)</f>
        <v>#REF!</v>
      </c>
      <c r="T270" s="118" t="e">
        <f>COUNTIF([1]week13!#REF!,$D270)</f>
        <v>#REF!</v>
      </c>
      <c r="U270" s="118" t="e">
        <f>COUNTIF([1]week14!#REF!,$D270)</f>
        <v>#REF!</v>
      </c>
      <c r="V270" s="118" t="e">
        <f>COUNTIF([1]week15!#REF!,$D270)</f>
        <v>#REF!</v>
      </c>
      <c r="Y270" s="124" t="e">
        <f t="shared" si="20"/>
        <v>#VALUE!</v>
      </c>
      <c r="Z270" s="124" t="e">
        <f>SUMIF([1]week1!$F$1:$F$1000,$D270,[1]week1!$J$1:$J$1000)</f>
        <v>#VALUE!</v>
      </c>
      <c r="AA270" s="124" t="e">
        <f>SUMIF('[1]week 2'!$F$1:$F$936,$D270,'[1]week 2'!$J$1:$J$936)</f>
        <v>#VALUE!</v>
      </c>
      <c r="AB270" s="124" t="e">
        <f>SUMIF([1]week3!$F$1:$F$1000,$D270,[1]week3!$J$1:$J$1000)</f>
        <v>#VALUE!</v>
      </c>
      <c r="AC270" s="124" t="e">
        <f>SUMIF([1]week4!$F$1:$F$1000,$D270,[1]week4!$J$1:$J$1000)</f>
        <v>#VALUE!</v>
      </c>
      <c r="AD270" s="124" t="e">
        <f>SUMIF([1]week5!$F$1:$F$1000,$D270,[1]week5!$J$1:$J$1000)</f>
        <v>#VALUE!</v>
      </c>
      <c r="AE270" s="135" t="e">
        <f>SUMIF([1]week7!$F$1:$F$1000,$D270,[1]week7!$J$1:$J$1000)</f>
        <v>#VALUE!</v>
      </c>
      <c r="AF270" s="124" t="e">
        <f>SUMIF([1]week6!$F$1:$F$1000,$D270,[1]week6!$J$1:$J$1000)</f>
        <v>#VALUE!</v>
      </c>
      <c r="AG270" s="124" t="e">
        <f>SUMIF([1]week8!$F$1:$F$1000,$D270,[1]week8!$J$1:$J$1000)</f>
        <v>#VALUE!</v>
      </c>
      <c r="AH270" s="124" t="e">
        <f>SUMIF([1]week9!$F$1:$F$1000,$D270,[1]week9!$J$1:$J$1000)</f>
        <v>#VALUE!</v>
      </c>
      <c r="AI270" s="124" t="e">
        <f>SUMIF([1]week10!$F$1:$F$1000,$D270,[1]week10!$J$1:$J$1000)</f>
        <v>#VALUE!</v>
      </c>
      <c r="AJ270" s="124" t="e">
        <f>SUMIF([1]week11!$F$1:$F$1000,$D270,[1]week11!$J$1:$J$1000)</f>
        <v>#VALUE!</v>
      </c>
      <c r="AK270" s="124" t="e">
        <f>SUMIF([1]week12!$F$1:$F$1000,$D270,[1]week12!$J$1:$J$1000)</f>
        <v>#VALUE!</v>
      </c>
      <c r="AL270" s="124" t="e">
        <f>SUMIF([1]week13!$F$1:$F$1000,$D270,[1]week13!$J$1:$J$1000)</f>
        <v>#VALUE!</v>
      </c>
      <c r="AM270" s="124" t="e">
        <f>SUMIF([1]week14!$F$1:$F$1000,$D270,[1]week14!$J$1:$J$1000)</f>
        <v>#VALUE!</v>
      </c>
      <c r="AN270" s="124" t="e">
        <f>SUMIF([1]week15!$F$1:$F$1000,$D270,[1]week15!$J$1:$J$1000)</f>
        <v>#VALUE!</v>
      </c>
      <c r="AP270" s="136" t="e">
        <f t="shared" si="21"/>
        <v>#VALUE!</v>
      </c>
      <c r="AQ270" s="124" t="e">
        <f>SUMIF([1]week1!$F$1:$F$1000,$D270,[1]week1!$I$1:$I$1000)</f>
        <v>#VALUE!</v>
      </c>
      <c r="AR270" s="124" t="e">
        <f>SUMIF('[1]week 2'!$F$1:$F$936,$D270,'[1]week 2'!$I$1:$I$936)</f>
        <v>#VALUE!</v>
      </c>
      <c r="AS270" s="124" t="e">
        <f>SUMIF([1]week3!$F$1:$F$1000,$D270,[1]week3!$I$1:$I$1000)</f>
        <v>#VALUE!</v>
      </c>
      <c r="AT270" s="124" t="e">
        <f>SUMIF([1]week4!$F$1:$F$1000,$D270,[1]week4!$I$1:$I$1000)</f>
        <v>#VALUE!</v>
      </c>
      <c r="AU270" s="124" t="e">
        <f>SUMIF([1]week5!$F$1:$F$1000,$D270,[1]week5!$I$1:$I$1000)</f>
        <v>#VALUE!</v>
      </c>
      <c r="AV270" s="135" t="e">
        <f>SUMIF([1]week7!$F$1:$F$1000,$D270,[1]week7!$I$1:$I$1000)</f>
        <v>#VALUE!</v>
      </c>
      <c r="AW270" s="124" t="e">
        <f>SUMIF([1]week6!$F$1:$F$1000,$D270,[1]week6!$I$1:$I$1000)</f>
        <v>#VALUE!</v>
      </c>
      <c r="AX270" s="124" t="e">
        <f>SUMIF([1]week8!$F$1:$F$1000,$D270,[1]week8!$I$1:$I$1000)</f>
        <v>#VALUE!</v>
      </c>
      <c r="AY270" s="124" t="e">
        <f>SUMIF([1]week9!$F$1:$F$1000,$D270,[1]week9!$I$1:$I$1000)</f>
        <v>#VALUE!</v>
      </c>
      <c r="AZ270" s="124" t="e">
        <f>SUMIF([1]week10!$F$1:$F$1000,$D270,[1]week10!$I$1:$I$1000)</f>
        <v>#VALUE!</v>
      </c>
      <c r="BA270" s="124" t="e">
        <f>SUMIF([1]week11!$F$1:$F$1000,$D270,[1]week11!$I$1:$I$1000)</f>
        <v>#VALUE!</v>
      </c>
      <c r="BB270" s="124" t="e">
        <f>SUMIF([1]week12!$F$1:$F$1000,$D270,[1]week12!$I$1:$I$1000)</f>
        <v>#VALUE!</v>
      </c>
      <c r="BC270" s="124" t="e">
        <f>SUMIF([1]week13!$F$1:$F$1000,$D270,[1]week13!$I$1:$I$1000)</f>
        <v>#VALUE!</v>
      </c>
      <c r="BD270" s="124" t="e">
        <f>SUMIF([1]week14!$F$1:$F$1000,$D270,[1]week14!$I$1:$I$1000)</f>
        <v>#VALUE!</v>
      </c>
      <c r="BE270" s="124" t="e">
        <f>SUMIF([1]week15!$F$1:$F$1000,$D270,[1]week15!$I$1:$I$1000)</f>
        <v>#VALUE!</v>
      </c>
    </row>
    <row r="271" spans="1:57" ht="13.5" customHeight="1">
      <c r="A271" t="s">
        <v>12</v>
      </c>
      <c r="B271" s="140" t="s">
        <v>242</v>
      </c>
      <c r="C271" s="118">
        <v>11</v>
      </c>
      <c r="D271" s="137" t="s">
        <v>120</v>
      </c>
      <c r="E271" s="120" t="s">
        <v>112</v>
      </c>
      <c r="F271" s="121" t="e">
        <f t="shared" si="19"/>
        <v>#REF!</v>
      </c>
      <c r="H271" s="118" t="e">
        <f>COUNTIF([1]week1!#REF!,$D271)</f>
        <v>#REF!</v>
      </c>
      <c r="I271" s="118" t="e">
        <f>COUNTIF('[1]week 2'!#REF!,$D271)</f>
        <v>#REF!</v>
      </c>
      <c r="J271" s="118" t="e">
        <f>COUNTIF([1]week3!#REF!,$D271)</f>
        <v>#REF!</v>
      </c>
      <c r="K271" s="118" t="e">
        <f>COUNTIF([1]week4!#REF!,$D271)</f>
        <v>#REF!</v>
      </c>
      <c r="L271" s="118" t="e">
        <f>COUNTIF([1]week5!#REF!,$D271)</f>
        <v>#REF!</v>
      </c>
      <c r="M271" s="118" t="e">
        <f>COUNTIF([1]week6!#REF!,$D271)</f>
        <v>#REF!</v>
      </c>
      <c r="N271" s="118" t="e">
        <f>COUNTIF([1]week7!#REF!,$D271)</f>
        <v>#REF!</v>
      </c>
      <c r="O271" s="118" t="e">
        <f>COUNTIF([1]week8!#REF!,$D271)</f>
        <v>#REF!</v>
      </c>
      <c r="P271" s="118" t="e">
        <f>COUNTIF([1]week9!#REF!,$D271)</f>
        <v>#REF!</v>
      </c>
      <c r="Q271" s="118" t="e">
        <f>COUNTIF([1]week10!#REF!,$D271)</f>
        <v>#REF!</v>
      </c>
      <c r="R271" s="118" t="e">
        <f>COUNTIF([1]week11!#REF!,$D271)</f>
        <v>#REF!</v>
      </c>
      <c r="S271" s="118" t="e">
        <f>COUNTIF([1]week12!#REF!,$D271)</f>
        <v>#REF!</v>
      </c>
      <c r="T271" s="118" t="e">
        <f>COUNTIF([1]week13!#REF!,$D271)</f>
        <v>#REF!</v>
      </c>
      <c r="U271" s="118" t="e">
        <f>COUNTIF([1]week14!#REF!,$D271)</f>
        <v>#REF!</v>
      </c>
      <c r="V271" s="118" t="e">
        <f>COUNTIF([1]week15!#REF!,$D271)</f>
        <v>#REF!</v>
      </c>
      <c r="Y271" s="124" t="e">
        <f t="shared" si="20"/>
        <v>#VALUE!</v>
      </c>
      <c r="Z271" s="124" t="e">
        <f>SUMIF([1]week1!$F$1:$F$1000,$D271,[1]week1!$J$1:$J$1000)</f>
        <v>#VALUE!</v>
      </c>
      <c r="AA271" s="124" t="e">
        <f>SUMIF('[1]week 2'!$F$1:$F$936,$D271,'[1]week 2'!$J$1:$J$936)</f>
        <v>#VALUE!</v>
      </c>
      <c r="AB271" s="124" t="e">
        <f>SUMIF([1]week3!$F$1:$F$1000,$D271,[1]week3!$J$1:$J$1000)</f>
        <v>#VALUE!</v>
      </c>
      <c r="AC271" s="124" t="e">
        <f>SUMIF([1]week4!$F$1:$F$1000,$D271,[1]week4!$J$1:$J$1000)</f>
        <v>#VALUE!</v>
      </c>
      <c r="AD271" s="124" t="e">
        <f>SUMIF([1]week5!$F$1:$F$1000,$D271,[1]week5!$J$1:$J$1000)</f>
        <v>#VALUE!</v>
      </c>
      <c r="AE271" s="135" t="e">
        <f>SUMIF([1]week7!$F$1:$F$1000,$D271,[1]week7!$J$1:$J$1000)</f>
        <v>#VALUE!</v>
      </c>
      <c r="AF271" s="124" t="e">
        <f>SUMIF([1]week6!$F$1:$F$1000,$D271,[1]week6!$J$1:$J$1000)</f>
        <v>#VALUE!</v>
      </c>
      <c r="AG271" s="124" t="e">
        <f>SUMIF([1]week8!$F$1:$F$1000,$D271,[1]week8!$J$1:$J$1000)</f>
        <v>#VALUE!</v>
      </c>
      <c r="AH271" s="124" t="e">
        <f>SUMIF([1]week9!$F$1:$F$1000,$D271,[1]week9!$J$1:$J$1000)</f>
        <v>#VALUE!</v>
      </c>
      <c r="AI271" s="124" t="e">
        <f>SUMIF([1]week10!$F$1:$F$1000,$D271,[1]week10!$J$1:$J$1000)</f>
        <v>#VALUE!</v>
      </c>
      <c r="AJ271" s="124" t="e">
        <f>SUMIF([1]week11!$F$1:$F$1000,$D271,[1]week11!$J$1:$J$1000)</f>
        <v>#VALUE!</v>
      </c>
      <c r="AK271" s="124" t="e">
        <f>SUMIF([1]week12!$F$1:$F$1000,$D271,[1]week12!$J$1:$J$1000)</f>
        <v>#VALUE!</v>
      </c>
      <c r="AL271" s="124" t="e">
        <f>SUMIF([1]week13!$F$1:$F$1000,$D271,[1]week13!$J$1:$J$1000)</f>
        <v>#VALUE!</v>
      </c>
      <c r="AM271" s="124" t="e">
        <f>SUMIF([1]week14!$F$1:$F$1000,$D271,[1]week14!$J$1:$J$1000)</f>
        <v>#VALUE!</v>
      </c>
      <c r="AN271" s="124" t="e">
        <f>SUMIF([1]week15!$F$1:$F$1000,$D271,[1]week15!$J$1:$J$1000)</f>
        <v>#VALUE!</v>
      </c>
      <c r="AP271" s="136" t="e">
        <f t="shared" si="21"/>
        <v>#VALUE!</v>
      </c>
      <c r="AQ271" s="124" t="e">
        <f>SUMIF([1]week1!$F$1:$F$1000,$D271,[1]week1!$I$1:$I$1000)</f>
        <v>#VALUE!</v>
      </c>
      <c r="AR271" s="124" t="e">
        <f>SUMIF('[1]week 2'!$F$1:$F$936,$D271,'[1]week 2'!$I$1:$I$936)</f>
        <v>#VALUE!</v>
      </c>
      <c r="AS271" s="124" t="e">
        <f>SUMIF([1]week3!$F$1:$F$1000,$D271,[1]week3!$I$1:$I$1000)</f>
        <v>#VALUE!</v>
      </c>
      <c r="AT271" s="124" t="e">
        <f>SUMIF([1]week4!$F$1:$F$1000,$D271,[1]week4!$I$1:$I$1000)</f>
        <v>#VALUE!</v>
      </c>
      <c r="AU271" s="124" t="e">
        <f>SUMIF([1]week5!$F$1:$F$1000,$D271,[1]week5!$I$1:$I$1000)</f>
        <v>#VALUE!</v>
      </c>
      <c r="AV271" s="135" t="e">
        <f>SUMIF([1]week7!$F$1:$F$1000,$D271,[1]week7!$I$1:$I$1000)</f>
        <v>#VALUE!</v>
      </c>
      <c r="AW271" s="124" t="e">
        <f>SUMIF([1]week6!$F$1:$F$1000,$D271,[1]week6!$I$1:$I$1000)</f>
        <v>#VALUE!</v>
      </c>
      <c r="AX271" s="124" t="e">
        <f>SUMIF([1]week8!$F$1:$F$1000,$D271,[1]week8!$I$1:$I$1000)</f>
        <v>#VALUE!</v>
      </c>
      <c r="AY271" s="124" t="e">
        <f>SUMIF([1]week9!$F$1:$F$1000,$D271,[1]week9!$I$1:$I$1000)</f>
        <v>#VALUE!</v>
      </c>
      <c r="AZ271" s="124" t="e">
        <f>SUMIF([1]week10!$F$1:$F$1000,$D271,[1]week10!$I$1:$I$1000)</f>
        <v>#VALUE!</v>
      </c>
      <c r="BA271" s="124" t="e">
        <f>SUMIF([1]week11!$F$1:$F$1000,$D271,[1]week11!$I$1:$I$1000)</f>
        <v>#VALUE!</v>
      </c>
      <c r="BB271" s="124" t="e">
        <f>SUMIF([1]week12!$F$1:$F$1000,$D271,[1]week12!$I$1:$I$1000)</f>
        <v>#VALUE!</v>
      </c>
      <c r="BC271" s="124" t="e">
        <f>SUMIF([1]week13!$F$1:$F$1000,$D271,[1]week13!$I$1:$I$1000)</f>
        <v>#VALUE!</v>
      </c>
      <c r="BD271" s="124" t="e">
        <f>SUMIF([1]week14!$F$1:$F$1000,$D271,[1]week14!$I$1:$I$1000)</f>
        <v>#VALUE!</v>
      </c>
      <c r="BE271" s="124" t="e">
        <f>SUMIF([1]week15!$F$1:$F$1000,$D271,[1]week15!$I$1:$I$1000)</f>
        <v>#VALUE!</v>
      </c>
    </row>
    <row r="272" spans="1:57" ht="13.5" customHeight="1">
      <c r="A272" t="s">
        <v>12</v>
      </c>
      <c r="B272" s="140" t="s">
        <v>242</v>
      </c>
      <c r="C272" s="118">
        <v>12</v>
      </c>
      <c r="D272" s="137" t="s">
        <v>120</v>
      </c>
      <c r="E272" s="120" t="s">
        <v>112</v>
      </c>
      <c r="F272" s="121" t="e">
        <f t="shared" si="19"/>
        <v>#REF!</v>
      </c>
      <c r="H272" s="118" t="e">
        <f>COUNTIF([1]week1!#REF!,$D272)</f>
        <v>#REF!</v>
      </c>
      <c r="I272" s="118" t="e">
        <f>COUNTIF('[1]week 2'!#REF!,$D272)</f>
        <v>#REF!</v>
      </c>
      <c r="J272" s="118" t="e">
        <f>COUNTIF([1]week3!#REF!,$D272)</f>
        <v>#REF!</v>
      </c>
      <c r="K272" s="118" t="e">
        <f>COUNTIF([1]week4!#REF!,$D272)</f>
        <v>#REF!</v>
      </c>
      <c r="L272" s="118" t="e">
        <f>COUNTIF([1]week5!#REF!,$D272)</f>
        <v>#REF!</v>
      </c>
      <c r="M272" s="118" t="e">
        <f>COUNTIF([1]week6!#REF!,$D272)</f>
        <v>#REF!</v>
      </c>
      <c r="N272" s="118" t="e">
        <f>COUNTIF([1]week7!#REF!,$D272)</f>
        <v>#REF!</v>
      </c>
      <c r="O272" s="118" t="e">
        <f>COUNTIF([1]week8!#REF!,$D272)</f>
        <v>#REF!</v>
      </c>
      <c r="P272" s="118" t="e">
        <f>COUNTIF([1]week9!#REF!,$D272)</f>
        <v>#REF!</v>
      </c>
      <c r="Q272" s="118" t="e">
        <f>COUNTIF([1]week10!#REF!,$D272)</f>
        <v>#REF!</v>
      </c>
      <c r="R272" s="118" t="e">
        <f>COUNTIF([1]week11!#REF!,$D272)</f>
        <v>#REF!</v>
      </c>
      <c r="S272" s="118" t="e">
        <f>COUNTIF([1]week12!#REF!,$D272)</f>
        <v>#REF!</v>
      </c>
      <c r="T272" s="118" t="e">
        <f>COUNTIF([1]week13!#REF!,$D272)</f>
        <v>#REF!</v>
      </c>
      <c r="U272" s="118" t="e">
        <f>COUNTIF([1]week14!#REF!,$D272)</f>
        <v>#REF!</v>
      </c>
      <c r="V272" s="118" t="e">
        <f>COUNTIF([1]week15!#REF!,$D272)</f>
        <v>#REF!</v>
      </c>
      <c r="Y272" s="124" t="e">
        <f t="shared" si="20"/>
        <v>#VALUE!</v>
      </c>
      <c r="Z272" s="124" t="e">
        <f>SUMIF([1]week1!$F$1:$F$1000,$D272,[1]week1!$J$1:$J$1000)</f>
        <v>#VALUE!</v>
      </c>
      <c r="AA272" s="124" t="e">
        <f>SUMIF('[1]week 2'!$F$1:$F$936,$D272,'[1]week 2'!$J$1:$J$936)</f>
        <v>#VALUE!</v>
      </c>
      <c r="AB272" s="124" t="e">
        <f>SUMIF([1]week3!$F$1:$F$1000,$D272,[1]week3!$J$1:$J$1000)</f>
        <v>#VALUE!</v>
      </c>
      <c r="AC272" s="124" t="e">
        <f>SUMIF([1]week4!$F$1:$F$1000,$D272,[1]week4!$J$1:$J$1000)</f>
        <v>#VALUE!</v>
      </c>
      <c r="AD272" s="124" t="e">
        <f>SUMIF([1]week5!$F$1:$F$1000,$D272,[1]week5!$J$1:$J$1000)</f>
        <v>#VALUE!</v>
      </c>
      <c r="AE272" s="135" t="e">
        <f>SUMIF([1]week7!$F$1:$F$1000,$D272,[1]week7!$J$1:$J$1000)</f>
        <v>#VALUE!</v>
      </c>
      <c r="AF272" s="124" t="e">
        <f>SUMIF([1]week6!$F$1:$F$1000,$D272,[1]week6!$J$1:$J$1000)</f>
        <v>#VALUE!</v>
      </c>
      <c r="AG272" s="124" t="e">
        <f>SUMIF([1]week8!$F$1:$F$1000,$D272,[1]week8!$J$1:$J$1000)</f>
        <v>#VALUE!</v>
      </c>
      <c r="AH272" s="124" t="e">
        <f>SUMIF([1]week9!$F$1:$F$1000,$D272,[1]week9!$J$1:$J$1000)</f>
        <v>#VALUE!</v>
      </c>
      <c r="AI272" s="124" t="e">
        <f>SUMIF([1]week10!$F$1:$F$1000,$D272,[1]week10!$J$1:$J$1000)</f>
        <v>#VALUE!</v>
      </c>
      <c r="AJ272" s="124" t="e">
        <f>SUMIF([1]week11!$F$1:$F$1000,$D272,[1]week11!$J$1:$J$1000)</f>
        <v>#VALUE!</v>
      </c>
      <c r="AK272" s="124" t="e">
        <f>SUMIF([1]week12!$F$1:$F$1000,$D272,[1]week12!$J$1:$J$1000)</f>
        <v>#VALUE!</v>
      </c>
      <c r="AL272" s="124" t="e">
        <f>SUMIF([1]week13!$F$1:$F$1000,$D272,[1]week13!$J$1:$J$1000)</f>
        <v>#VALUE!</v>
      </c>
      <c r="AM272" s="124" t="e">
        <f>SUMIF([1]week14!$F$1:$F$1000,$D272,[1]week14!$J$1:$J$1000)</f>
        <v>#VALUE!</v>
      </c>
      <c r="AN272" s="124" t="e">
        <f>SUMIF([1]week15!$F$1:$F$1000,$D272,[1]week15!$J$1:$J$1000)</f>
        <v>#VALUE!</v>
      </c>
      <c r="AP272" s="136" t="e">
        <f t="shared" si="21"/>
        <v>#VALUE!</v>
      </c>
      <c r="AQ272" s="124" t="e">
        <f>SUMIF([1]week1!$F$1:$F$1000,$D272,[1]week1!$I$1:$I$1000)</f>
        <v>#VALUE!</v>
      </c>
      <c r="AR272" s="124" t="e">
        <f>SUMIF('[1]week 2'!$F$1:$F$936,$D272,'[1]week 2'!$I$1:$I$936)</f>
        <v>#VALUE!</v>
      </c>
      <c r="AS272" s="124" t="e">
        <f>SUMIF([1]week3!$F$1:$F$1000,$D272,[1]week3!$I$1:$I$1000)</f>
        <v>#VALUE!</v>
      </c>
      <c r="AT272" s="124" t="e">
        <f>SUMIF([1]week4!$F$1:$F$1000,$D272,[1]week4!$I$1:$I$1000)</f>
        <v>#VALUE!</v>
      </c>
      <c r="AU272" s="124" t="e">
        <f>SUMIF([1]week5!$F$1:$F$1000,$D272,[1]week5!$I$1:$I$1000)</f>
        <v>#VALUE!</v>
      </c>
      <c r="AV272" s="135" t="e">
        <f>SUMIF([1]week7!$F$1:$F$1000,$D272,[1]week7!$I$1:$I$1000)</f>
        <v>#VALUE!</v>
      </c>
      <c r="AW272" s="124" t="e">
        <f>SUMIF([1]week6!$F$1:$F$1000,$D272,[1]week6!$I$1:$I$1000)</f>
        <v>#VALUE!</v>
      </c>
      <c r="AX272" s="124" t="e">
        <f>SUMIF([1]week8!$F$1:$F$1000,$D272,[1]week8!$I$1:$I$1000)</f>
        <v>#VALUE!</v>
      </c>
      <c r="AY272" s="124" t="e">
        <f>SUMIF([1]week9!$F$1:$F$1000,$D272,[1]week9!$I$1:$I$1000)</f>
        <v>#VALUE!</v>
      </c>
      <c r="AZ272" s="124" t="e">
        <f>SUMIF([1]week10!$F$1:$F$1000,$D272,[1]week10!$I$1:$I$1000)</f>
        <v>#VALUE!</v>
      </c>
      <c r="BA272" s="124" t="e">
        <f>SUMIF([1]week11!$F$1:$F$1000,$D272,[1]week11!$I$1:$I$1000)</f>
        <v>#VALUE!</v>
      </c>
      <c r="BB272" s="124" t="e">
        <f>SUMIF([1]week12!$F$1:$F$1000,$D272,[1]week12!$I$1:$I$1000)</f>
        <v>#VALUE!</v>
      </c>
      <c r="BC272" s="124" t="e">
        <f>SUMIF([1]week13!$F$1:$F$1000,$D272,[1]week13!$I$1:$I$1000)</f>
        <v>#VALUE!</v>
      </c>
      <c r="BD272" s="124" t="e">
        <f>SUMIF([1]week14!$F$1:$F$1000,$D272,[1]week14!$I$1:$I$1000)</f>
        <v>#VALUE!</v>
      </c>
      <c r="BE272" s="124" t="e">
        <f>SUMIF([1]week15!$F$1:$F$1000,$D272,[1]week15!$I$1:$I$1000)</f>
        <v>#VALUE!</v>
      </c>
    </row>
    <row r="273" spans="1:57" ht="13.5" customHeight="1">
      <c r="A273" t="s">
        <v>12</v>
      </c>
      <c r="B273" s="140" t="s">
        <v>242</v>
      </c>
      <c r="C273" s="118">
        <v>13</v>
      </c>
      <c r="D273" s="137" t="s">
        <v>120</v>
      </c>
      <c r="E273" s="120" t="s">
        <v>112</v>
      </c>
      <c r="F273" s="121" t="e">
        <f t="shared" si="19"/>
        <v>#REF!</v>
      </c>
      <c r="H273" s="118" t="e">
        <f>COUNTIF([1]week1!#REF!,$D273)</f>
        <v>#REF!</v>
      </c>
      <c r="I273" s="118" t="e">
        <f>COUNTIF('[1]week 2'!#REF!,$D273)</f>
        <v>#REF!</v>
      </c>
      <c r="J273" s="118" t="e">
        <f>COUNTIF([1]week3!#REF!,$D273)</f>
        <v>#REF!</v>
      </c>
      <c r="K273" s="118" t="e">
        <f>COUNTIF([1]week4!#REF!,$D273)</f>
        <v>#REF!</v>
      </c>
      <c r="L273" s="118" t="e">
        <f>COUNTIF([1]week5!#REF!,$D273)</f>
        <v>#REF!</v>
      </c>
      <c r="M273" s="118" t="e">
        <f>COUNTIF([1]week6!#REF!,$D273)</f>
        <v>#REF!</v>
      </c>
      <c r="N273" s="118" t="e">
        <f>COUNTIF([1]week7!#REF!,$D273)</f>
        <v>#REF!</v>
      </c>
      <c r="O273" s="118" t="e">
        <f>COUNTIF([1]week8!#REF!,$D273)</f>
        <v>#REF!</v>
      </c>
      <c r="P273" s="118" t="e">
        <f>COUNTIF([1]week9!#REF!,$D273)</f>
        <v>#REF!</v>
      </c>
      <c r="Q273" s="118" t="e">
        <f>COUNTIF([1]week10!#REF!,$D273)</f>
        <v>#REF!</v>
      </c>
      <c r="R273" s="118" t="e">
        <f>COUNTIF([1]week11!#REF!,$D273)</f>
        <v>#REF!</v>
      </c>
      <c r="S273" s="118" t="e">
        <f>COUNTIF([1]week12!#REF!,$D273)</f>
        <v>#REF!</v>
      </c>
      <c r="T273" s="118" t="e">
        <f>COUNTIF([1]week13!#REF!,$D273)</f>
        <v>#REF!</v>
      </c>
      <c r="U273" s="118" t="e">
        <f>COUNTIF([1]week14!#REF!,$D273)</f>
        <v>#REF!</v>
      </c>
      <c r="V273" s="118" t="e">
        <f>COUNTIF([1]week15!#REF!,$D273)</f>
        <v>#REF!</v>
      </c>
      <c r="Y273" s="124" t="e">
        <f t="shared" si="20"/>
        <v>#VALUE!</v>
      </c>
      <c r="Z273" s="124" t="e">
        <f>SUMIF([1]week1!$F$1:$F$1000,$D273,[1]week1!$J$1:$J$1000)</f>
        <v>#VALUE!</v>
      </c>
      <c r="AA273" s="124" t="e">
        <f>SUMIF('[1]week 2'!$F$1:$F$936,$D273,'[1]week 2'!$J$1:$J$936)</f>
        <v>#VALUE!</v>
      </c>
      <c r="AB273" s="124" t="e">
        <f>SUMIF([1]week3!$F$1:$F$1000,$D273,[1]week3!$J$1:$J$1000)</f>
        <v>#VALUE!</v>
      </c>
      <c r="AC273" s="124" t="e">
        <f>SUMIF([1]week4!$F$1:$F$1000,$D273,[1]week4!$J$1:$J$1000)</f>
        <v>#VALUE!</v>
      </c>
      <c r="AD273" s="124" t="e">
        <f>SUMIF([1]week5!$F$1:$F$1000,$D273,[1]week5!$J$1:$J$1000)</f>
        <v>#VALUE!</v>
      </c>
      <c r="AE273" s="135" t="e">
        <f>SUMIF([1]week7!$F$1:$F$1000,$D273,[1]week7!$J$1:$J$1000)</f>
        <v>#VALUE!</v>
      </c>
      <c r="AF273" s="124" t="e">
        <f>SUMIF([1]week6!$F$1:$F$1000,$D273,[1]week6!$J$1:$J$1000)</f>
        <v>#VALUE!</v>
      </c>
      <c r="AG273" s="124" t="e">
        <f>SUMIF([1]week8!$F$1:$F$1000,$D273,[1]week8!$J$1:$J$1000)</f>
        <v>#VALUE!</v>
      </c>
      <c r="AH273" s="124" t="e">
        <f>SUMIF([1]week9!$F$1:$F$1000,$D273,[1]week9!$J$1:$J$1000)</f>
        <v>#VALUE!</v>
      </c>
      <c r="AI273" s="124" t="e">
        <f>SUMIF([1]week10!$F$1:$F$1000,$D273,[1]week10!$J$1:$J$1000)</f>
        <v>#VALUE!</v>
      </c>
      <c r="AJ273" s="124" t="e">
        <f>SUMIF([1]week11!$F$1:$F$1000,$D273,[1]week11!$J$1:$J$1000)</f>
        <v>#VALUE!</v>
      </c>
      <c r="AK273" s="124" t="e">
        <f>SUMIF([1]week12!$F$1:$F$1000,$D273,[1]week12!$J$1:$J$1000)</f>
        <v>#VALUE!</v>
      </c>
      <c r="AL273" s="124" t="e">
        <f>SUMIF([1]week13!$F$1:$F$1000,$D273,[1]week13!$J$1:$J$1000)</f>
        <v>#VALUE!</v>
      </c>
      <c r="AM273" s="124" t="e">
        <f>SUMIF([1]week14!$F$1:$F$1000,$D273,[1]week14!$J$1:$J$1000)</f>
        <v>#VALUE!</v>
      </c>
      <c r="AN273" s="124" t="e">
        <f>SUMIF([1]week15!$F$1:$F$1000,$D273,[1]week15!$J$1:$J$1000)</f>
        <v>#VALUE!</v>
      </c>
      <c r="AP273" s="136" t="e">
        <f t="shared" si="21"/>
        <v>#VALUE!</v>
      </c>
      <c r="AQ273" s="124" t="e">
        <f>SUMIF([1]week1!$F$1:$F$1000,$D273,[1]week1!$I$1:$I$1000)</f>
        <v>#VALUE!</v>
      </c>
      <c r="AR273" s="124" t="e">
        <f>SUMIF('[1]week 2'!$F$1:$F$936,$D273,'[1]week 2'!$I$1:$I$936)</f>
        <v>#VALUE!</v>
      </c>
      <c r="AS273" s="124" t="e">
        <f>SUMIF([1]week3!$F$1:$F$1000,$D273,[1]week3!$I$1:$I$1000)</f>
        <v>#VALUE!</v>
      </c>
      <c r="AT273" s="124" t="e">
        <f>SUMIF([1]week4!$F$1:$F$1000,$D273,[1]week4!$I$1:$I$1000)</f>
        <v>#VALUE!</v>
      </c>
      <c r="AU273" s="124" t="e">
        <f>SUMIF([1]week5!$F$1:$F$1000,$D273,[1]week5!$I$1:$I$1000)</f>
        <v>#VALUE!</v>
      </c>
      <c r="AV273" s="135" t="e">
        <f>SUMIF([1]week7!$F$1:$F$1000,$D273,[1]week7!$I$1:$I$1000)</f>
        <v>#VALUE!</v>
      </c>
      <c r="AW273" s="124" t="e">
        <f>SUMIF([1]week6!$F$1:$F$1000,$D273,[1]week6!$I$1:$I$1000)</f>
        <v>#VALUE!</v>
      </c>
      <c r="AX273" s="124" t="e">
        <f>SUMIF([1]week8!$F$1:$F$1000,$D273,[1]week8!$I$1:$I$1000)</f>
        <v>#VALUE!</v>
      </c>
      <c r="AY273" s="124" t="e">
        <f>SUMIF([1]week9!$F$1:$F$1000,$D273,[1]week9!$I$1:$I$1000)</f>
        <v>#VALUE!</v>
      </c>
      <c r="AZ273" s="124" t="e">
        <f>SUMIF([1]week10!$F$1:$F$1000,$D273,[1]week10!$I$1:$I$1000)</f>
        <v>#VALUE!</v>
      </c>
      <c r="BA273" s="124" t="e">
        <f>SUMIF([1]week11!$F$1:$F$1000,$D273,[1]week11!$I$1:$I$1000)</f>
        <v>#VALUE!</v>
      </c>
      <c r="BB273" s="124" t="e">
        <f>SUMIF([1]week12!$F$1:$F$1000,$D273,[1]week12!$I$1:$I$1000)</f>
        <v>#VALUE!</v>
      </c>
      <c r="BC273" s="124" t="e">
        <f>SUMIF([1]week13!$F$1:$F$1000,$D273,[1]week13!$I$1:$I$1000)</f>
        <v>#VALUE!</v>
      </c>
      <c r="BD273" s="124" t="e">
        <f>SUMIF([1]week14!$F$1:$F$1000,$D273,[1]week14!$I$1:$I$1000)</f>
        <v>#VALUE!</v>
      </c>
      <c r="BE273" s="124" t="e">
        <f>SUMIF([1]week15!$F$1:$F$1000,$D273,[1]week15!$I$1:$I$1000)</f>
        <v>#VALUE!</v>
      </c>
    </row>
    <row r="274" spans="1:57" ht="13.5" customHeight="1">
      <c r="A274" t="s">
        <v>12</v>
      </c>
      <c r="B274" s="140" t="s">
        <v>242</v>
      </c>
      <c r="C274" s="118">
        <v>14</v>
      </c>
      <c r="D274" s="137" t="s">
        <v>120</v>
      </c>
      <c r="E274" s="120" t="s">
        <v>112</v>
      </c>
      <c r="F274" s="121" t="e">
        <f t="shared" si="19"/>
        <v>#REF!</v>
      </c>
      <c r="H274" s="118" t="e">
        <f>COUNTIF([1]week1!#REF!,$D274)</f>
        <v>#REF!</v>
      </c>
      <c r="I274" s="118" t="e">
        <f>COUNTIF('[1]week 2'!#REF!,$D274)</f>
        <v>#REF!</v>
      </c>
      <c r="J274" s="118" t="e">
        <f>COUNTIF([1]week3!#REF!,$D274)</f>
        <v>#REF!</v>
      </c>
      <c r="K274" s="118" t="e">
        <f>COUNTIF([1]week4!#REF!,$D274)</f>
        <v>#REF!</v>
      </c>
      <c r="L274" s="118" t="e">
        <f>COUNTIF([1]week5!#REF!,$D274)</f>
        <v>#REF!</v>
      </c>
      <c r="M274" s="118" t="e">
        <f>COUNTIF([1]week6!#REF!,$D274)</f>
        <v>#REF!</v>
      </c>
      <c r="N274" s="118" t="e">
        <f>COUNTIF([1]week7!#REF!,$D274)</f>
        <v>#REF!</v>
      </c>
      <c r="O274" s="118" t="e">
        <f>COUNTIF([1]week8!#REF!,$D274)</f>
        <v>#REF!</v>
      </c>
      <c r="P274" s="118" t="e">
        <f>COUNTIF([1]week9!#REF!,$D274)</f>
        <v>#REF!</v>
      </c>
      <c r="Q274" s="118" t="e">
        <f>COUNTIF([1]week10!#REF!,$D274)</f>
        <v>#REF!</v>
      </c>
      <c r="R274" s="118" t="e">
        <f>COUNTIF([1]week11!#REF!,$D274)</f>
        <v>#REF!</v>
      </c>
      <c r="S274" s="118" t="e">
        <f>COUNTIF([1]week12!#REF!,$D274)</f>
        <v>#REF!</v>
      </c>
      <c r="T274" s="118" t="e">
        <f>COUNTIF([1]week13!#REF!,$D274)</f>
        <v>#REF!</v>
      </c>
      <c r="U274" s="118" t="e">
        <f>COUNTIF([1]week14!#REF!,$D274)</f>
        <v>#REF!</v>
      </c>
      <c r="V274" s="118" t="e">
        <f>COUNTIF([1]week15!#REF!,$D274)</f>
        <v>#REF!</v>
      </c>
      <c r="Y274" s="124" t="e">
        <f t="shared" si="20"/>
        <v>#VALUE!</v>
      </c>
      <c r="Z274" s="124" t="e">
        <f>SUMIF([1]week1!$F$1:$F$1000,$D274,[1]week1!$J$1:$J$1000)</f>
        <v>#VALUE!</v>
      </c>
      <c r="AA274" s="124" t="e">
        <f>SUMIF('[1]week 2'!$F$1:$F$936,$D274,'[1]week 2'!$J$1:$J$936)</f>
        <v>#VALUE!</v>
      </c>
      <c r="AB274" s="124" t="e">
        <f>SUMIF([1]week3!$F$1:$F$1000,$D274,[1]week3!$J$1:$J$1000)</f>
        <v>#VALUE!</v>
      </c>
      <c r="AC274" s="124" t="e">
        <f>SUMIF([1]week4!$F$1:$F$1000,$D274,[1]week4!$J$1:$J$1000)</f>
        <v>#VALUE!</v>
      </c>
      <c r="AD274" s="124" t="e">
        <f>SUMIF([1]week5!$F$1:$F$1000,$D274,[1]week5!$J$1:$J$1000)</f>
        <v>#VALUE!</v>
      </c>
      <c r="AE274" s="135" t="e">
        <f>SUMIF([1]week7!$F$1:$F$1000,$D274,[1]week7!$J$1:$J$1000)</f>
        <v>#VALUE!</v>
      </c>
      <c r="AF274" s="124" t="e">
        <f>SUMIF([1]week6!$F$1:$F$1000,$D274,[1]week6!$J$1:$J$1000)</f>
        <v>#VALUE!</v>
      </c>
      <c r="AG274" s="124" t="e">
        <f>SUMIF([1]week8!$F$1:$F$1000,$D274,[1]week8!$J$1:$J$1000)</f>
        <v>#VALUE!</v>
      </c>
      <c r="AH274" s="124" t="e">
        <f>SUMIF([1]week9!$F$1:$F$1000,$D274,[1]week9!$J$1:$J$1000)</f>
        <v>#VALUE!</v>
      </c>
      <c r="AI274" s="124" t="e">
        <f>SUMIF([1]week10!$F$1:$F$1000,$D274,[1]week10!$J$1:$J$1000)</f>
        <v>#VALUE!</v>
      </c>
      <c r="AJ274" s="124" t="e">
        <f>SUMIF([1]week11!$F$1:$F$1000,$D274,[1]week11!$J$1:$J$1000)</f>
        <v>#VALUE!</v>
      </c>
      <c r="AK274" s="124" t="e">
        <f>SUMIF([1]week12!$F$1:$F$1000,$D274,[1]week12!$J$1:$J$1000)</f>
        <v>#VALUE!</v>
      </c>
      <c r="AL274" s="124" t="e">
        <f>SUMIF([1]week13!$F$1:$F$1000,$D274,[1]week13!$J$1:$J$1000)</f>
        <v>#VALUE!</v>
      </c>
      <c r="AM274" s="124" t="e">
        <f>SUMIF([1]week14!$F$1:$F$1000,$D274,[1]week14!$J$1:$J$1000)</f>
        <v>#VALUE!</v>
      </c>
      <c r="AN274" s="124" t="e">
        <f>SUMIF([1]week15!$F$1:$F$1000,$D274,[1]week15!$J$1:$J$1000)</f>
        <v>#VALUE!</v>
      </c>
      <c r="AP274" s="136" t="e">
        <f t="shared" si="21"/>
        <v>#VALUE!</v>
      </c>
      <c r="AQ274" s="124" t="e">
        <f>SUMIF([1]week1!$F$1:$F$1000,$D274,[1]week1!$I$1:$I$1000)</f>
        <v>#VALUE!</v>
      </c>
      <c r="AR274" s="124" t="e">
        <f>SUMIF('[1]week 2'!$F$1:$F$936,$D274,'[1]week 2'!$I$1:$I$936)</f>
        <v>#VALUE!</v>
      </c>
      <c r="AS274" s="124" t="e">
        <f>SUMIF([1]week3!$F$1:$F$1000,$D274,[1]week3!$I$1:$I$1000)</f>
        <v>#VALUE!</v>
      </c>
      <c r="AT274" s="124" t="e">
        <f>SUMIF([1]week4!$F$1:$F$1000,$D274,[1]week4!$I$1:$I$1000)</f>
        <v>#VALUE!</v>
      </c>
      <c r="AU274" s="124" t="e">
        <f>SUMIF([1]week5!$F$1:$F$1000,$D274,[1]week5!$I$1:$I$1000)</f>
        <v>#VALUE!</v>
      </c>
      <c r="AV274" s="135" t="e">
        <f>SUMIF([1]week7!$F$1:$F$1000,$D274,[1]week7!$I$1:$I$1000)</f>
        <v>#VALUE!</v>
      </c>
      <c r="AW274" s="124" t="e">
        <f>SUMIF([1]week6!$F$1:$F$1000,$D274,[1]week6!$I$1:$I$1000)</f>
        <v>#VALUE!</v>
      </c>
      <c r="AX274" s="124" t="e">
        <f>SUMIF([1]week8!$F$1:$F$1000,$D274,[1]week8!$I$1:$I$1000)</f>
        <v>#VALUE!</v>
      </c>
      <c r="AY274" s="124" t="e">
        <f>SUMIF([1]week9!$F$1:$F$1000,$D274,[1]week9!$I$1:$I$1000)</f>
        <v>#VALUE!</v>
      </c>
      <c r="AZ274" s="124" t="e">
        <f>SUMIF([1]week10!$F$1:$F$1000,$D274,[1]week10!$I$1:$I$1000)</f>
        <v>#VALUE!</v>
      </c>
      <c r="BA274" s="124" t="e">
        <f>SUMIF([1]week11!$F$1:$F$1000,$D274,[1]week11!$I$1:$I$1000)</f>
        <v>#VALUE!</v>
      </c>
      <c r="BB274" s="124" t="e">
        <f>SUMIF([1]week12!$F$1:$F$1000,$D274,[1]week12!$I$1:$I$1000)</f>
        <v>#VALUE!</v>
      </c>
      <c r="BC274" s="124" t="e">
        <f>SUMIF([1]week13!$F$1:$F$1000,$D274,[1]week13!$I$1:$I$1000)</f>
        <v>#VALUE!</v>
      </c>
      <c r="BD274" s="124" t="e">
        <f>SUMIF([1]week14!$F$1:$F$1000,$D274,[1]week14!$I$1:$I$1000)</f>
        <v>#VALUE!</v>
      </c>
      <c r="BE274" s="124" t="e">
        <f>SUMIF([1]week15!$F$1:$F$1000,$D274,[1]week15!$I$1:$I$1000)</f>
        <v>#VALUE!</v>
      </c>
    </row>
    <row r="275" spans="1:57" ht="13.5" customHeight="1">
      <c r="B275" s="148"/>
      <c r="D275" s="137"/>
      <c r="H275" s="118" t="e">
        <f>COUNTIF([1]week1!#REF!,$D275)</f>
        <v>#REF!</v>
      </c>
      <c r="I275" s="118" t="e">
        <f>COUNTIF('[1]week 2'!#REF!,$D275)</f>
        <v>#REF!</v>
      </c>
      <c r="J275" s="118" t="e">
        <f>COUNTIF([1]week3!#REF!,$D275)</f>
        <v>#REF!</v>
      </c>
      <c r="K275" s="118" t="e">
        <f>COUNTIF([1]week4!#REF!,$D275)</f>
        <v>#REF!</v>
      </c>
      <c r="L275" s="118" t="e">
        <f>COUNTIF([1]week5!#REF!,$D275)</f>
        <v>#REF!</v>
      </c>
      <c r="M275" s="118" t="e">
        <f>COUNTIF([1]week6!#REF!,$D275)</f>
        <v>#REF!</v>
      </c>
      <c r="N275" s="118" t="e">
        <f>COUNTIF([1]week7!#REF!,$D275)</f>
        <v>#REF!</v>
      </c>
      <c r="O275" s="118" t="e">
        <f>COUNTIF([1]week8!#REF!,$D275)</f>
        <v>#REF!</v>
      </c>
      <c r="P275" s="118" t="e">
        <f>COUNTIF([1]week9!#REF!,$D275)</f>
        <v>#REF!</v>
      </c>
      <c r="Q275" s="118" t="e">
        <f>COUNTIF([1]week10!#REF!,$D275)</f>
        <v>#REF!</v>
      </c>
      <c r="R275" s="118" t="e">
        <f>COUNTIF([1]week11!#REF!,$D275)</f>
        <v>#REF!</v>
      </c>
      <c r="S275" s="118" t="e">
        <f>COUNTIF([1]week12!#REF!,$D275)</f>
        <v>#REF!</v>
      </c>
      <c r="T275" s="118" t="e">
        <f>COUNTIF([1]week13!#REF!,$D275)</f>
        <v>#REF!</v>
      </c>
      <c r="U275" s="118" t="e">
        <f>COUNTIF([1]week14!#REF!,$D275)</f>
        <v>#REF!</v>
      </c>
      <c r="V275" s="118" t="e">
        <f>COUNTIF([1]week15!#REF!,$D275)</f>
        <v>#REF!</v>
      </c>
      <c r="Y275" s="124" t="e">
        <f t="shared" si="20"/>
        <v>#VALUE!</v>
      </c>
      <c r="Z275" s="124" t="e">
        <f>SUMIF([1]week1!$F$1:$F$1000,$D275,[1]week1!$J$1:$J$1000)</f>
        <v>#VALUE!</v>
      </c>
      <c r="AA275" s="124" t="e">
        <f>SUMIF('[1]week 2'!$F$1:$F$936,$D275,'[1]week 2'!$J$1:$J$936)</f>
        <v>#VALUE!</v>
      </c>
      <c r="AB275" s="124" t="e">
        <f>SUMIF([1]week3!$F$1:$F$1000,$D275,[1]week3!$J$1:$J$1000)</f>
        <v>#VALUE!</v>
      </c>
      <c r="AC275" s="124" t="e">
        <f>SUMIF([1]week4!$F$1:$F$1000,$D275,[1]week4!$J$1:$J$1000)</f>
        <v>#VALUE!</v>
      </c>
      <c r="AD275" s="124" t="e">
        <f>SUMIF([1]week5!$F$1:$F$1000,$D275,[1]week5!$J$1:$J$1000)</f>
        <v>#VALUE!</v>
      </c>
      <c r="AE275" s="135" t="e">
        <f>SUMIF([1]week7!$F$1:$F$1000,$D275,[1]week7!$J$1:$J$1000)</f>
        <v>#VALUE!</v>
      </c>
      <c r="AF275" s="124" t="e">
        <f>SUMIF([1]week6!$F$1:$F$1000,$D275,[1]week6!$J$1:$J$1000)</f>
        <v>#VALUE!</v>
      </c>
      <c r="AG275" s="124" t="e">
        <f>SUMIF([1]week8!$F$1:$F$1000,$D275,[1]week8!$J$1:$J$1000)</f>
        <v>#VALUE!</v>
      </c>
      <c r="AH275" s="124" t="e">
        <f>SUMIF([1]week9!$F$1:$F$1000,$D275,[1]week9!$J$1:$J$1000)</f>
        <v>#VALUE!</v>
      </c>
      <c r="AI275" s="124" t="e">
        <f>SUMIF([1]week10!$F$1:$F$1000,$D275,[1]week10!$J$1:$J$1000)</f>
        <v>#VALUE!</v>
      </c>
      <c r="AJ275" s="124" t="e">
        <f>SUMIF([1]week11!$F$1:$F$1000,$D275,[1]week11!$J$1:$J$1000)</f>
        <v>#VALUE!</v>
      </c>
      <c r="AK275" s="124" t="e">
        <f>SUMIF([1]week12!$F$1:$F$1000,$D275,[1]week12!$J$1:$J$1000)</f>
        <v>#VALUE!</v>
      </c>
      <c r="AL275" s="124" t="e">
        <f>SUMIF([1]week13!$F$1:$F$1000,$D275,[1]week13!$J$1:$J$1000)</f>
        <v>#VALUE!</v>
      </c>
      <c r="AM275" s="124" t="e">
        <f>SUMIF([1]week14!$F$1:$F$1000,$D275,[1]week14!$J$1:$J$1000)</f>
        <v>#VALUE!</v>
      </c>
      <c r="AN275" s="124" t="e">
        <f>SUMIF([1]week15!$F$1:$F$1000,$D275,[1]week15!$J$1:$J$1000)</f>
        <v>#VALUE!</v>
      </c>
      <c r="AP275" s="136" t="e">
        <f t="shared" si="21"/>
        <v>#VALUE!</v>
      </c>
      <c r="AQ275" s="124" t="e">
        <f>SUMIF([1]week1!$F$1:$F$1000,$D275,[1]week1!$I$1:$I$1000)</f>
        <v>#VALUE!</v>
      </c>
      <c r="AR275" s="124" t="e">
        <f>SUMIF('[1]week 2'!$F$1:$F$936,$D275,'[1]week 2'!$I$1:$I$936)</f>
        <v>#VALUE!</v>
      </c>
      <c r="AS275" s="124" t="e">
        <f>SUMIF([1]week3!$F$1:$F$1000,$D275,[1]week3!$I$1:$I$1000)</f>
        <v>#VALUE!</v>
      </c>
      <c r="AT275" s="124" t="e">
        <f>SUMIF([1]week4!$F$1:$F$1000,$D275,[1]week4!$I$1:$I$1000)</f>
        <v>#VALUE!</v>
      </c>
      <c r="AU275" s="124" t="e">
        <f>SUMIF([1]week5!$F$1:$F$1000,$D275,[1]week5!$I$1:$I$1000)</f>
        <v>#VALUE!</v>
      </c>
      <c r="AV275" s="135" t="e">
        <f>SUMIF([1]week7!$F$1:$F$1000,$D275,[1]week7!$I$1:$I$1000)</f>
        <v>#VALUE!</v>
      </c>
      <c r="AW275" s="124" t="e">
        <f>SUMIF([1]week6!$F$1:$F$1000,$D275,[1]week6!$I$1:$I$1000)</f>
        <v>#VALUE!</v>
      </c>
      <c r="AX275" s="124" t="e">
        <f>SUMIF([1]week8!$F$1:$F$1000,$D275,[1]week8!$I$1:$I$1000)</f>
        <v>#VALUE!</v>
      </c>
      <c r="AY275" s="124" t="e">
        <f>SUMIF([1]week9!$F$1:$F$1000,$D275,[1]week9!$I$1:$I$1000)</f>
        <v>#VALUE!</v>
      </c>
      <c r="AZ275" s="124" t="e">
        <f>SUMIF([1]week10!$F$1:$F$1000,$D275,[1]week10!$I$1:$I$1000)</f>
        <v>#VALUE!</v>
      </c>
      <c r="BA275" s="124" t="e">
        <f>SUMIF([1]week11!$F$1:$F$1000,$D275,[1]week11!$I$1:$I$1000)</f>
        <v>#VALUE!</v>
      </c>
      <c r="BB275" s="124" t="e">
        <f>SUMIF([1]week12!$F$1:$F$1000,$D275,[1]week12!$I$1:$I$1000)</f>
        <v>#VALUE!</v>
      </c>
      <c r="BC275" s="124" t="e">
        <f>SUMIF([1]week13!$F$1:$F$1000,$D275,[1]week13!$I$1:$I$1000)</f>
        <v>#VALUE!</v>
      </c>
      <c r="BD275" s="124" t="e">
        <f>SUMIF([1]week14!$F$1:$F$1000,$D275,[1]week14!$I$1:$I$1000)</f>
        <v>#VALUE!</v>
      </c>
      <c r="BE275" s="124" t="e">
        <f>SUMIF([1]week15!$F$1:$F$1000,$D275,[1]week15!$I$1:$I$1000)</f>
        <v>#VALUE!</v>
      </c>
    </row>
    <row r="276" spans="1:57" ht="13.5" customHeight="1">
      <c r="A276" s="133" t="s">
        <v>12</v>
      </c>
      <c r="B276" s="146" t="s">
        <v>27</v>
      </c>
      <c r="D276" s="137" t="s">
        <v>120</v>
      </c>
      <c r="E276" s="120" t="s">
        <v>112</v>
      </c>
      <c r="F276" s="121" t="e">
        <f t="shared" ref="F276:F290" si="22">SUM(H276:V276)</f>
        <v>#REF!</v>
      </c>
      <c r="H276" s="118" t="e">
        <f>COUNTIF([1]week1!#REF!,$D276)</f>
        <v>#REF!</v>
      </c>
      <c r="I276" s="118" t="e">
        <f>COUNTIF('[1]week 2'!#REF!,$D276)</f>
        <v>#REF!</v>
      </c>
      <c r="J276" s="118" t="e">
        <f>COUNTIF([1]week3!#REF!,$D276)</f>
        <v>#REF!</v>
      </c>
      <c r="K276" s="118" t="e">
        <f>COUNTIF([1]week4!#REF!,$D276)</f>
        <v>#REF!</v>
      </c>
      <c r="L276" s="118" t="e">
        <f>COUNTIF([1]week5!#REF!,$D276)</f>
        <v>#REF!</v>
      </c>
      <c r="M276" s="118" t="e">
        <f>COUNTIF([1]week6!#REF!,$D276)</f>
        <v>#REF!</v>
      </c>
      <c r="N276" s="118" t="e">
        <f>COUNTIF([1]week7!#REF!,$D276)</f>
        <v>#REF!</v>
      </c>
      <c r="O276" s="118" t="e">
        <f>COUNTIF([1]week8!#REF!,$D276)</f>
        <v>#REF!</v>
      </c>
      <c r="P276" s="118" t="e">
        <f>COUNTIF([1]week9!#REF!,$D276)</f>
        <v>#REF!</v>
      </c>
      <c r="Q276" s="118" t="e">
        <f>COUNTIF([1]week10!#REF!,$D276)</f>
        <v>#REF!</v>
      </c>
      <c r="R276" s="118" t="e">
        <f>COUNTIF([1]week11!#REF!,$D276)</f>
        <v>#REF!</v>
      </c>
      <c r="S276" s="118" t="e">
        <f>COUNTIF([1]week12!#REF!,$D276)</f>
        <v>#REF!</v>
      </c>
      <c r="T276" s="118" t="e">
        <f>COUNTIF([1]week13!#REF!,$D276)</f>
        <v>#REF!</v>
      </c>
      <c r="U276" s="118" t="e">
        <f>COUNTIF([1]week14!#REF!,$D276)</f>
        <v>#REF!</v>
      </c>
      <c r="V276" s="118" t="e">
        <f>COUNTIF([1]week15!#REF!,$D276)</f>
        <v>#REF!</v>
      </c>
      <c r="Y276" s="124" t="e">
        <f t="shared" ref="Y276:Y291" si="23">SUM(Z276:AO276)</f>
        <v>#VALUE!</v>
      </c>
      <c r="Z276" s="124" t="e">
        <f>SUMIF([1]week1!$F$1:$F$1000,$D276,[1]week1!$J$1:$J$1000)</f>
        <v>#VALUE!</v>
      </c>
      <c r="AA276" s="124" t="e">
        <f>SUMIF('[1]week 2'!$F$1:$F$936,$D276,'[1]week 2'!$J$1:$J$936)</f>
        <v>#VALUE!</v>
      </c>
      <c r="AB276" s="124" t="e">
        <f>SUMIF([1]week3!$F$1:$F$1000,$D276,[1]week3!$J$1:$J$1000)</f>
        <v>#VALUE!</v>
      </c>
      <c r="AC276" s="124" t="e">
        <f>SUMIF([1]week4!$F$1:$F$1000,$D276,[1]week4!$J$1:$J$1000)</f>
        <v>#VALUE!</v>
      </c>
      <c r="AD276" s="124" t="e">
        <f>SUMIF([1]week5!$F$1:$F$1000,$D276,[1]week5!$J$1:$J$1000)</f>
        <v>#VALUE!</v>
      </c>
      <c r="AE276" s="135" t="e">
        <f>SUMIF([1]week7!$F$1:$F$1000,$D276,[1]week7!$J$1:$J$1000)</f>
        <v>#VALUE!</v>
      </c>
      <c r="AF276" s="124" t="e">
        <f>SUMIF([1]week6!$F$1:$F$1000,$D276,[1]week6!$J$1:$J$1000)</f>
        <v>#VALUE!</v>
      </c>
      <c r="AG276" s="124" t="e">
        <f>SUMIF([1]week8!$F$1:$F$1000,$D276,[1]week8!$J$1:$J$1000)</f>
        <v>#VALUE!</v>
      </c>
      <c r="AH276" s="124" t="e">
        <f>SUMIF([1]week9!$F$1:$F$1000,$D276,[1]week9!$J$1:$J$1000)</f>
        <v>#VALUE!</v>
      </c>
      <c r="AI276" s="124" t="e">
        <f>SUMIF([1]week10!$F$1:$F$1000,$D276,[1]week10!$J$1:$J$1000)</f>
        <v>#VALUE!</v>
      </c>
      <c r="AJ276" s="124" t="e">
        <f>SUMIF([1]week11!$F$1:$F$1000,$D276,[1]week11!$J$1:$J$1000)</f>
        <v>#VALUE!</v>
      </c>
      <c r="AK276" s="124" t="e">
        <f>SUMIF([1]week12!$F$1:$F$1000,$D276,[1]week12!$J$1:$J$1000)</f>
        <v>#VALUE!</v>
      </c>
      <c r="AL276" s="124" t="e">
        <f>SUMIF([1]week13!$F$1:$F$1000,$D276,[1]week13!$J$1:$J$1000)</f>
        <v>#VALUE!</v>
      </c>
      <c r="AM276" s="124" t="e">
        <f>SUMIF([1]week14!$F$1:$F$1000,$D276,[1]week14!$J$1:$J$1000)</f>
        <v>#VALUE!</v>
      </c>
      <c r="AN276" s="124" t="e">
        <f>SUMIF([1]week15!$F$1:$F$1000,$D276,[1]week15!$J$1:$J$1000)</f>
        <v>#VALUE!</v>
      </c>
      <c r="AP276" s="136" t="e">
        <f t="shared" ref="AP276:AP291" si="24">SUM(AQ276:BE276)</f>
        <v>#VALUE!</v>
      </c>
      <c r="AQ276" s="124" t="e">
        <f>SUMIF([1]week1!$F$1:$F$1000,$D276,[1]week1!$I$1:$I$1000)</f>
        <v>#VALUE!</v>
      </c>
      <c r="AR276" s="124" t="e">
        <f>SUMIF('[1]week 2'!$F$1:$F$936,$D276,'[1]week 2'!$I$1:$I$936)</f>
        <v>#VALUE!</v>
      </c>
      <c r="AS276" s="124" t="e">
        <f>SUMIF([1]week3!$F$1:$F$1000,$D276,[1]week3!$I$1:$I$1000)</f>
        <v>#VALUE!</v>
      </c>
      <c r="AT276" s="124" t="e">
        <f>SUMIF([1]week4!$F$1:$F$1000,$D276,[1]week4!$I$1:$I$1000)</f>
        <v>#VALUE!</v>
      </c>
      <c r="AU276" s="124" t="e">
        <f>SUMIF([1]week5!$F$1:$F$1000,$D276,[1]week5!$I$1:$I$1000)</f>
        <v>#VALUE!</v>
      </c>
      <c r="AV276" s="135" t="e">
        <f>SUMIF([1]week7!$F$1:$F$1000,$D276,[1]week7!$I$1:$I$1000)</f>
        <v>#VALUE!</v>
      </c>
      <c r="AW276" s="124" t="e">
        <f>SUMIF([1]week6!$F$1:$F$1000,$D276,[1]week6!$I$1:$I$1000)</f>
        <v>#VALUE!</v>
      </c>
      <c r="AX276" s="124" t="e">
        <f>SUMIF([1]week8!$F$1:$F$1000,$D276,[1]week8!$I$1:$I$1000)</f>
        <v>#VALUE!</v>
      </c>
      <c r="AY276" s="124" t="e">
        <f>SUMIF([1]week9!$F$1:$F$1000,$D276,[1]week9!$I$1:$I$1000)</f>
        <v>#VALUE!</v>
      </c>
      <c r="AZ276" s="124" t="e">
        <f>SUMIF([1]week10!$F$1:$F$1000,$D276,[1]week10!$I$1:$I$1000)</f>
        <v>#VALUE!</v>
      </c>
      <c r="BA276" s="124" t="e">
        <f>SUMIF([1]week11!$F$1:$F$1000,$D276,[1]week11!$I$1:$I$1000)</f>
        <v>#VALUE!</v>
      </c>
      <c r="BB276" s="124" t="e">
        <f>SUMIF([1]week12!$F$1:$F$1000,$D276,[1]week12!$I$1:$I$1000)</f>
        <v>#VALUE!</v>
      </c>
      <c r="BC276" s="124" t="e">
        <f>SUMIF([1]week13!$F$1:$F$1000,$D276,[1]week13!$I$1:$I$1000)</f>
        <v>#VALUE!</v>
      </c>
      <c r="BD276" s="124" t="e">
        <f>SUMIF([1]week14!$F$1:$F$1000,$D276,[1]week14!$I$1:$I$1000)</f>
        <v>#VALUE!</v>
      </c>
      <c r="BE276" s="124" t="e">
        <f>SUMIF([1]week15!$F$1:$F$1000,$D276,[1]week15!$I$1:$I$1000)</f>
        <v>#VALUE!</v>
      </c>
    </row>
    <row r="277" spans="1:57" ht="13.5" customHeight="1">
      <c r="A277" t="s">
        <v>12</v>
      </c>
      <c r="B277" s="147" t="s">
        <v>27</v>
      </c>
      <c r="C277" s="118">
        <v>1</v>
      </c>
      <c r="D277" s="140" t="s">
        <v>251</v>
      </c>
      <c r="E277" s="120" t="s">
        <v>112</v>
      </c>
      <c r="F277" s="121" t="e">
        <f t="shared" si="22"/>
        <v>#REF!</v>
      </c>
      <c r="H277" s="118" t="e">
        <f>COUNTIF([1]week1!#REF!,$D277)</f>
        <v>#REF!</v>
      </c>
      <c r="I277" s="118" t="e">
        <f>COUNTIF('[1]week 2'!#REF!,$D277)</f>
        <v>#REF!</v>
      </c>
      <c r="J277" s="118" t="e">
        <f>COUNTIF([1]week3!#REF!,$D277)</f>
        <v>#REF!</v>
      </c>
      <c r="K277" s="118" t="e">
        <f>COUNTIF([1]week4!#REF!,$D277)</f>
        <v>#REF!</v>
      </c>
      <c r="L277" s="118" t="e">
        <f>COUNTIF([1]week5!#REF!,$D277)</f>
        <v>#REF!</v>
      </c>
      <c r="M277" s="118" t="e">
        <f>COUNTIF([1]week6!#REF!,$D277)</f>
        <v>#REF!</v>
      </c>
      <c r="N277" s="118" t="e">
        <f>COUNTIF([1]week7!#REF!,$D277)</f>
        <v>#REF!</v>
      </c>
      <c r="O277" s="118" t="e">
        <f>COUNTIF([1]week8!#REF!,$D277)</f>
        <v>#REF!</v>
      </c>
      <c r="P277" s="118" t="e">
        <f>COUNTIF([1]week9!#REF!,$D277)</f>
        <v>#REF!</v>
      </c>
      <c r="Q277" s="118" t="e">
        <f>COUNTIF([1]week10!#REF!,$D277)</f>
        <v>#REF!</v>
      </c>
      <c r="R277" s="118" t="e">
        <f>COUNTIF([1]week11!#REF!,$D277)</f>
        <v>#REF!</v>
      </c>
      <c r="S277" s="118" t="e">
        <f>COUNTIF([1]week12!#REF!,$D277)</f>
        <v>#REF!</v>
      </c>
      <c r="T277" s="118" t="e">
        <f>COUNTIF([1]week13!#REF!,$D277)</f>
        <v>#REF!</v>
      </c>
      <c r="U277" s="118" t="e">
        <f>COUNTIF([1]week14!#REF!,$D277)</f>
        <v>#REF!</v>
      </c>
      <c r="V277" s="118" t="e">
        <f>COUNTIF([1]week15!#REF!,$D277)</f>
        <v>#REF!</v>
      </c>
      <c r="Y277" s="124" t="e">
        <f t="shared" si="23"/>
        <v>#VALUE!</v>
      </c>
      <c r="Z277" s="124" t="e">
        <f>SUMIF([1]week1!$F$1:$F$1000,$D277,[1]week1!$J$1:$J$1000)</f>
        <v>#VALUE!</v>
      </c>
      <c r="AA277" s="124" t="e">
        <f>SUMIF('[1]week 2'!$F$1:$F$936,$D277,'[1]week 2'!$J$1:$J$936)</f>
        <v>#VALUE!</v>
      </c>
      <c r="AB277" s="124" t="e">
        <f>SUMIF([1]week3!$F$1:$F$1000,$D277,[1]week3!$J$1:$J$1000)</f>
        <v>#VALUE!</v>
      </c>
      <c r="AC277" s="124" t="e">
        <f>SUMIF([1]week4!$F$1:$F$1000,$D277,[1]week4!$J$1:$J$1000)</f>
        <v>#VALUE!</v>
      </c>
      <c r="AD277" s="124" t="e">
        <f>SUMIF([1]week5!$F$1:$F$1000,$D277,[1]week5!$J$1:$J$1000)</f>
        <v>#VALUE!</v>
      </c>
      <c r="AE277" s="135" t="e">
        <f>SUMIF([1]week7!$F$1:$F$1000,$D277,[1]week7!$J$1:$J$1000)</f>
        <v>#VALUE!</v>
      </c>
      <c r="AF277" s="124" t="e">
        <f>SUMIF([1]week6!$F$1:$F$1000,$D277,[1]week6!$J$1:$J$1000)</f>
        <v>#VALUE!</v>
      </c>
      <c r="AG277" s="124" t="e">
        <f>SUMIF([1]week8!$F$1:$F$1000,$D277,[1]week8!$J$1:$J$1000)</f>
        <v>#VALUE!</v>
      </c>
      <c r="AH277" s="124" t="e">
        <f>SUMIF([1]week9!$F$1:$F$1000,$D277,[1]week9!$J$1:$J$1000)</f>
        <v>#VALUE!</v>
      </c>
      <c r="AI277" s="124" t="e">
        <f>SUMIF([1]week10!$F$1:$F$1000,$D277,[1]week10!$J$1:$J$1000)</f>
        <v>#VALUE!</v>
      </c>
      <c r="AJ277" s="124" t="e">
        <f>SUMIF([1]week11!$F$1:$F$1000,$D277,[1]week11!$J$1:$J$1000)</f>
        <v>#VALUE!</v>
      </c>
      <c r="AK277" s="124" t="e">
        <f>SUMIF([1]week12!$F$1:$F$1000,$D277,[1]week12!$J$1:$J$1000)</f>
        <v>#VALUE!</v>
      </c>
      <c r="AL277" s="124" t="e">
        <f>SUMIF([1]week13!$F$1:$F$1000,$D277,[1]week13!$J$1:$J$1000)</f>
        <v>#VALUE!</v>
      </c>
      <c r="AM277" s="124" t="e">
        <f>SUMIF([1]week14!$F$1:$F$1000,$D277,[1]week14!$J$1:$J$1000)</f>
        <v>#VALUE!</v>
      </c>
      <c r="AN277" s="124" t="e">
        <f>SUMIF([1]week15!$F$1:$F$1000,$D277,[1]week15!$J$1:$J$1000)</f>
        <v>#VALUE!</v>
      </c>
      <c r="AP277" s="136" t="e">
        <f t="shared" si="24"/>
        <v>#VALUE!</v>
      </c>
      <c r="AQ277" s="124" t="e">
        <f>SUMIF([1]week1!$F$1:$F$1000,$D277,[1]week1!$I$1:$I$1000)</f>
        <v>#VALUE!</v>
      </c>
      <c r="AR277" s="124" t="e">
        <f>SUMIF('[1]week 2'!$F$1:$F$936,$D277,'[1]week 2'!$I$1:$I$936)</f>
        <v>#VALUE!</v>
      </c>
      <c r="AS277" s="124" t="e">
        <f>SUMIF([1]week3!$F$1:$F$1000,$D277,[1]week3!$I$1:$I$1000)</f>
        <v>#VALUE!</v>
      </c>
      <c r="AT277" s="124" t="e">
        <f>SUMIF([1]week4!$F$1:$F$1000,$D277,[1]week4!$I$1:$I$1000)</f>
        <v>#VALUE!</v>
      </c>
      <c r="AU277" s="124" t="e">
        <f>SUMIF([1]week5!$F$1:$F$1000,$D277,[1]week5!$I$1:$I$1000)</f>
        <v>#VALUE!</v>
      </c>
      <c r="AV277" s="135" t="e">
        <f>SUMIF([1]week7!$F$1:$F$1000,$D277,[1]week7!$I$1:$I$1000)</f>
        <v>#VALUE!</v>
      </c>
      <c r="AW277" s="124" t="e">
        <f>SUMIF([1]week6!$F$1:$F$1000,$D277,[1]week6!$I$1:$I$1000)</f>
        <v>#VALUE!</v>
      </c>
      <c r="AX277" s="124" t="e">
        <f>SUMIF([1]week8!$F$1:$F$1000,$D277,[1]week8!$I$1:$I$1000)</f>
        <v>#VALUE!</v>
      </c>
      <c r="AY277" s="124" t="e">
        <f>SUMIF([1]week9!$F$1:$F$1000,$D277,[1]week9!$I$1:$I$1000)</f>
        <v>#VALUE!</v>
      </c>
      <c r="AZ277" s="124" t="e">
        <f>SUMIF([1]week10!$F$1:$F$1000,$D277,[1]week10!$I$1:$I$1000)</f>
        <v>#VALUE!</v>
      </c>
      <c r="BA277" s="124" t="e">
        <f>SUMIF([1]week11!$F$1:$F$1000,$D277,[1]week11!$I$1:$I$1000)</f>
        <v>#VALUE!</v>
      </c>
      <c r="BB277" s="124" t="e">
        <f>SUMIF([1]week12!$F$1:$F$1000,$D277,[1]week12!$I$1:$I$1000)</f>
        <v>#VALUE!</v>
      </c>
      <c r="BC277" s="124" t="e">
        <f>SUMIF([1]week13!$F$1:$F$1000,$D277,[1]week13!$I$1:$I$1000)</f>
        <v>#VALUE!</v>
      </c>
      <c r="BD277" s="124" t="e">
        <f>SUMIF([1]week14!$F$1:$F$1000,$D277,[1]week14!$I$1:$I$1000)</f>
        <v>#VALUE!</v>
      </c>
      <c r="BE277" s="124" t="e">
        <f>SUMIF([1]week15!$F$1:$F$1000,$D277,[1]week15!$I$1:$I$1000)</f>
        <v>#VALUE!</v>
      </c>
    </row>
    <row r="278" spans="1:57" ht="13.5" customHeight="1">
      <c r="A278" t="s">
        <v>12</v>
      </c>
      <c r="B278" s="147" t="s">
        <v>27</v>
      </c>
      <c r="C278" s="118">
        <v>2</v>
      </c>
      <c r="D278" s="154" t="s">
        <v>252</v>
      </c>
      <c r="E278" s="120" t="s">
        <v>112</v>
      </c>
      <c r="F278" s="121" t="e">
        <f t="shared" si="22"/>
        <v>#REF!</v>
      </c>
      <c r="H278" s="118" t="e">
        <f>COUNTIF([1]week1!#REF!,$D278)</f>
        <v>#REF!</v>
      </c>
      <c r="I278" s="118" t="e">
        <f>COUNTIF('[1]week 2'!#REF!,$D278)</f>
        <v>#REF!</v>
      </c>
      <c r="J278" s="118" t="e">
        <f>COUNTIF([1]week3!#REF!,$D278)</f>
        <v>#REF!</v>
      </c>
      <c r="K278" s="118" t="e">
        <f>COUNTIF([1]week4!#REF!,$D278)</f>
        <v>#REF!</v>
      </c>
      <c r="L278" s="118" t="e">
        <f>COUNTIF([1]week5!#REF!,$D278)</f>
        <v>#REF!</v>
      </c>
      <c r="M278" s="118" t="e">
        <f>COUNTIF([1]week6!#REF!,$D278)</f>
        <v>#REF!</v>
      </c>
      <c r="N278" s="118" t="e">
        <f>COUNTIF([1]week7!#REF!,$D278)</f>
        <v>#REF!</v>
      </c>
      <c r="O278" s="118" t="e">
        <f>COUNTIF([1]week8!#REF!,$D278)</f>
        <v>#REF!</v>
      </c>
      <c r="P278" s="118" t="e">
        <f>COUNTIF([1]week9!#REF!,$D278)</f>
        <v>#REF!</v>
      </c>
      <c r="Q278" s="118" t="e">
        <f>COUNTIF([1]week10!#REF!,$D278)</f>
        <v>#REF!</v>
      </c>
      <c r="R278" s="118" t="e">
        <f>COUNTIF([1]week11!#REF!,$D278)</f>
        <v>#REF!</v>
      </c>
      <c r="S278" s="118" t="e">
        <f>COUNTIF([1]week12!#REF!,$D278)</f>
        <v>#REF!</v>
      </c>
      <c r="T278" s="118" t="e">
        <f>COUNTIF([1]week13!#REF!,$D278)</f>
        <v>#REF!</v>
      </c>
      <c r="U278" s="118" t="e">
        <f>COUNTIF([1]week14!#REF!,$D278)</f>
        <v>#REF!</v>
      </c>
      <c r="V278" s="118" t="e">
        <f>COUNTIF([1]week15!#REF!,$D278)</f>
        <v>#REF!</v>
      </c>
      <c r="Y278" s="124" t="e">
        <f t="shared" si="23"/>
        <v>#VALUE!</v>
      </c>
      <c r="Z278" s="124" t="e">
        <f>SUMIF([1]week1!$F$1:$F$1000,$D278,[1]week1!$J$1:$J$1000)</f>
        <v>#VALUE!</v>
      </c>
      <c r="AA278" s="124" t="e">
        <f>SUMIF('[1]week 2'!$F$1:$F$936,$D278,'[1]week 2'!$J$1:$J$936)</f>
        <v>#VALUE!</v>
      </c>
      <c r="AB278" s="124" t="e">
        <f>SUMIF([1]week3!$F$1:$F$1000,$D278,[1]week3!$J$1:$J$1000)</f>
        <v>#VALUE!</v>
      </c>
      <c r="AC278" s="124" t="e">
        <f>SUMIF([1]week4!$F$1:$F$1000,$D278,[1]week4!$J$1:$J$1000)</f>
        <v>#VALUE!</v>
      </c>
      <c r="AD278" s="124" t="e">
        <f>SUMIF([1]week5!$F$1:$F$1000,$D278,[1]week5!$J$1:$J$1000)</f>
        <v>#VALUE!</v>
      </c>
      <c r="AE278" s="135" t="e">
        <f>SUMIF([1]week7!$F$1:$F$1000,$D278,[1]week7!$J$1:$J$1000)</f>
        <v>#VALUE!</v>
      </c>
      <c r="AF278" s="124" t="e">
        <f>SUMIF([1]week6!$F$1:$F$1000,$D278,[1]week6!$J$1:$J$1000)</f>
        <v>#VALUE!</v>
      </c>
      <c r="AG278" s="124" t="e">
        <f>SUMIF([1]week8!$F$1:$F$1000,$D278,[1]week8!$J$1:$J$1000)</f>
        <v>#VALUE!</v>
      </c>
      <c r="AH278" s="124" t="e">
        <f>SUMIF([1]week9!$F$1:$F$1000,$D278,[1]week9!$J$1:$J$1000)</f>
        <v>#VALUE!</v>
      </c>
      <c r="AI278" s="124" t="e">
        <f>SUMIF([1]week10!$F$1:$F$1000,$D278,[1]week10!$J$1:$J$1000)</f>
        <v>#VALUE!</v>
      </c>
      <c r="AJ278" s="124" t="e">
        <f>SUMIF([1]week11!$F$1:$F$1000,$D278,[1]week11!$J$1:$J$1000)</f>
        <v>#VALUE!</v>
      </c>
      <c r="AK278" s="124" t="e">
        <f>SUMIF([1]week12!$F$1:$F$1000,$D278,[1]week12!$J$1:$J$1000)</f>
        <v>#VALUE!</v>
      </c>
      <c r="AL278" s="124" t="e">
        <f>SUMIF([1]week13!$F$1:$F$1000,$D278,[1]week13!$J$1:$J$1000)</f>
        <v>#VALUE!</v>
      </c>
      <c r="AM278" s="124" t="e">
        <f>SUMIF([1]week14!$F$1:$F$1000,$D278,[1]week14!$J$1:$J$1000)</f>
        <v>#VALUE!</v>
      </c>
      <c r="AN278" s="124" t="e">
        <f>SUMIF([1]week15!$F$1:$F$1000,$D278,[1]week15!$J$1:$J$1000)</f>
        <v>#VALUE!</v>
      </c>
      <c r="AP278" s="136" t="e">
        <f t="shared" si="24"/>
        <v>#VALUE!</v>
      </c>
      <c r="AQ278" s="124" t="e">
        <f>SUMIF([1]week1!$F$1:$F$1000,$D278,[1]week1!$I$1:$I$1000)</f>
        <v>#VALUE!</v>
      </c>
      <c r="AR278" s="124" t="e">
        <f>SUMIF('[1]week 2'!$F$1:$F$936,$D278,'[1]week 2'!$I$1:$I$936)</f>
        <v>#VALUE!</v>
      </c>
      <c r="AS278" s="124" t="e">
        <f>SUMIF([1]week3!$F$1:$F$1000,$D278,[1]week3!$I$1:$I$1000)</f>
        <v>#VALUE!</v>
      </c>
      <c r="AT278" s="124" t="e">
        <f>SUMIF([1]week4!$F$1:$F$1000,$D278,[1]week4!$I$1:$I$1000)</f>
        <v>#VALUE!</v>
      </c>
      <c r="AU278" s="124" t="e">
        <f>SUMIF([1]week5!$F$1:$F$1000,$D278,[1]week5!$I$1:$I$1000)</f>
        <v>#VALUE!</v>
      </c>
      <c r="AV278" s="135" t="e">
        <f>SUMIF([1]week7!$F$1:$F$1000,$D278,[1]week7!$I$1:$I$1000)</f>
        <v>#VALUE!</v>
      </c>
      <c r="AW278" s="124" t="e">
        <f>SUMIF([1]week6!$F$1:$F$1000,$D278,[1]week6!$I$1:$I$1000)</f>
        <v>#VALUE!</v>
      </c>
      <c r="AX278" s="124" t="e">
        <f>SUMIF([1]week8!$F$1:$F$1000,$D278,[1]week8!$I$1:$I$1000)</f>
        <v>#VALUE!</v>
      </c>
      <c r="AY278" s="124" t="e">
        <f>SUMIF([1]week9!$F$1:$F$1000,$D278,[1]week9!$I$1:$I$1000)</f>
        <v>#VALUE!</v>
      </c>
      <c r="AZ278" s="124" t="e">
        <f>SUMIF([1]week10!$F$1:$F$1000,$D278,[1]week10!$I$1:$I$1000)</f>
        <v>#VALUE!</v>
      </c>
      <c r="BA278" s="124" t="e">
        <f>SUMIF([1]week11!$F$1:$F$1000,$D278,[1]week11!$I$1:$I$1000)</f>
        <v>#VALUE!</v>
      </c>
      <c r="BB278" s="124" t="e">
        <f>SUMIF([1]week12!$F$1:$F$1000,$D278,[1]week12!$I$1:$I$1000)</f>
        <v>#VALUE!</v>
      </c>
      <c r="BC278" s="124" t="e">
        <f>SUMIF([1]week13!$F$1:$F$1000,$D278,[1]week13!$I$1:$I$1000)</f>
        <v>#VALUE!</v>
      </c>
      <c r="BD278" s="124" t="e">
        <f>SUMIF([1]week14!$F$1:$F$1000,$D278,[1]week14!$I$1:$I$1000)</f>
        <v>#VALUE!</v>
      </c>
      <c r="BE278" s="124" t="e">
        <f>SUMIF([1]week15!$F$1:$F$1000,$D278,[1]week15!$I$1:$I$1000)</f>
        <v>#VALUE!</v>
      </c>
    </row>
    <row r="279" spans="1:57" ht="13.5" customHeight="1">
      <c r="A279" t="s">
        <v>12</v>
      </c>
      <c r="B279" s="147" t="s">
        <v>27</v>
      </c>
      <c r="C279" s="118">
        <v>3</v>
      </c>
      <c r="D279" s="139" t="s">
        <v>253</v>
      </c>
      <c r="E279" s="120" t="s">
        <v>112</v>
      </c>
      <c r="F279" s="121" t="e">
        <f t="shared" si="22"/>
        <v>#REF!</v>
      </c>
      <c r="H279" s="118" t="e">
        <f>COUNTIF([1]week1!#REF!,$D279)</f>
        <v>#REF!</v>
      </c>
      <c r="I279" s="118" t="e">
        <f>COUNTIF('[1]week 2'!#REF!,$D279)</f>
        <v>#REF!</v>
      </c>
      <c r="J279" s="118" t="e">
        <f>COUNTIF([1]week3!#REF!,$D279)</f>
        <v>#REF!</v>
      </c>
      <c r="K279" s="118" t="e">
        <f>COUNTIF([1]week4!#REF!,$D279)</f>
        <v>#REF!</v>
      </c>
      <c r="L279" s="118" t="e">
        <f>COUNTIF([1]week5!#REF!,$D279)</f>
        <v>#REF!</v>
      </c>
      <c r="M279" s="118" t="e">
        <f>COUNTIF([1]week6!#REF!,$D279)</f>
        <v>#REF!</v>
      </c>
      <c r="N279" s="118" t="e">
        <f>COUNTIF([1]week7!#REF!,$D279)</f>
        <v>#REF!</v>
      </c>
      <c r="O279" s="118" t="e">
        <f>COUNTIF([1]week8!#REF!,$D279)</f>
        <v>#REF!</v>
      </c>
      <c r="P279" s="118" t="e">
        <f>COUNTIF([1]week9!#REF!,$D279)</f>
        <v>#REF!</v>
      </c>
      <c r="Q279" s="118" t="e">
        <f>COUNTIF([1]week10!#REF!,$D279)</f>
        <v>#REF!</v>
      </c>
      <c r="R279" s="118" t="e">
        <f>COUNTIF([1]week11!#REF!,$D279)</f>
        <v>#REF!</v>
      </c>
      <c r="S279" s="118" t="e">
        <f>COUNTIF([1]week12!#REF!,$D279)</f>
        <v>#REF!</v>
      </c>
      <c r="T279" s="118" t="e">
        <f>COUNTIF([1]week13!#REF!,$D279)</f>
        <v>#REF!</v>
      </c>
      <c r="U279" s="118" t="e">
        <f>COUNTIF([1]week14!#REF!,$D279)</f>
        <v>#REF!</v>
      </c>
      <c r="V279" s="118" t="e">
        <f>COUNTIF([1]week15!#REF!,$D279)</f>
        <v>#REF!</v>
      </c>
      <c r="Y279" s="124" t="e">
        <f t="shared" si="23"/>
        <v>#VALUE!</v>
      </c>
      <c r="Z279" s="124" t="e">
        <f>SUMIF([1]week1!$F$1:$F$1000,$D279,[1]week1!$J$1:$J$1000)</f>
        <v>#VALUE!</v>
      </c>
      <c r="AA279" s="124" t="e">
        <f>SUMIF('[1]week 2'!$F$1:$F$936,$D279,'[1]week 2'!$J$1:$J$936)</f>
        <v>#VALUE!</v>
      </c>
      <c r="AB279" s="124" t="e">
        <f>SUMIF([1]week3!$F$1:$F$1000,$D279,[1]week3!$J$1:$J$1000)</f>
        <v>#VALUE!</v>
      </c>
      <c r="AC279" s="124" t="e">
        <f>SUMIF([1]week4!$F$1:$F$1000,$D279,[1]week4!$J$1:$J$1000)</f>
        <v>#VALUE!</v>
      </c>
      <c r="AD279" s="124" t="e">
        <f>SUMIF([1]week5!$F$1:$F$1000,$D279,[1]week5!$J$1:$J$1000)</f>
        <v>#VALUE!</v>
      </c>
      <c r="AE279" s="135" t="e">
        <f>SUMIF([1]week7!$F$1:$F$1000,$D279,[1]week7!$J$1:$J$1000)</f>
        <v>#VALUE!</v>
      </c>
      <c r="AF279" s="124" t="e">
        <f>SUMIF([1]week6!$F$1:$F$1000,$D279,[1]week6!$J$1:$J$1000)</f>
        <v>#VALUE!</v>
      </c>
      <c r="AG279" s="124" t="e">
        <f>SUMIF([1]week8!$F$1:$F$1000,$D279,[1]week8!$J$1:$J$1000)</f>
        <v>#VALUE!</v>
      </c>
      <c r="AH279" s="124" t="e">
        <f>SUMIF([1]week9!$F$1:$F$1000,$D279,[1]week9!$J$1:$J$1000)</f>
        <v>#VALUE!</v>
      </c>
      <c r="AI279" s="124" t="e">
        <f>SUMIF([1]week10!$F$1:$F$1000,$D279,[1]week10!$J$1:$J$1000)</f>
        <v>#VALUE!</v>
      </c>
      <c r="AJ279" s="124" t="e">
        <f>SUMIF([1]week11!$F$1:$F$1000,$D279,[1]week11!$J$1:$J$1000)</f>
        <v>#VALUE!</v>
      </c>
      <c r="AK279" s="124" t="e">
        <f>SUMIF([1]week12!$F$1:$F$1000,$D279,[1]week12!$J$1:$J$1000)</f>
        <v>#VALUE!</v>
      </c>
      <c r="AL279" s="124" t="e">
        <f>SUMIF([1]week13!$F$1:$F$1000,$D279,[1]week13!$J$1:$J$1000)</f>
        <v>#VALUE!</v>
      </c>
      <c r="AM279" s="124" t="e">
        <f>SUMIF([1]week14!$F$1:$F$1000,$D279,[1]week14!$J$1:$J$1000)</f>
        <v>#VALUE!</v>
      </c>
      <c r="AN279" s="124" t="e">
        <f>SUMIF([1]week15!$F$1:$F$1000,$D279,[1]week15!$J$1:$J$1000)</f>
        <v>#VALUE!</v>
      </c>
      <c r="AP279" s="136" t="e">
        <f t="shared" si="24"/>
        <v>#VALUE!</v>
      </c>
      <c r="AQ279" s="124" t="e">
        <f>SUMIF([1]week1!$F$1:$F$1000,$D279,[1]week1!$I$1:$I$1000)</f>
        <v>#VALUE!</v>
      </c>
      <c r="AR279" s="124" t="e">
        <f>SUMIF('[1]week 2'!$F$1:$F$936,$D279,'[1]week 2'!$I$1:$I$936)</f>
        <v>#VALUE!</v>
      </c>
      <c r="AS279" s="124" t="e">
        <f>SUMIF([1]week3!$F$1:$F$1000,$D279,[1]week3!$I$1:$I$1000)</f>
        <v>#VALUE!</v>
      </c>
      <c r="AT279" s="124" t="e">
        <f>SUMIF([1]week4!$F$1:$F$1000,$D279,[1]week4!$I$1:$I$1000)</f>
        <v>#VALUE!</v>
      </c>
      <c r="AU279" s="124" t="e">
        <f>SUMIF([1]week5!$F$1:$F$1000,$D279,[1]week5!$I$1:$I$1000)</f>
        <v>#VALUE!</v>
      </c>
      <c r="AV279" s="135" t="e">
        <f>SUMIF([1]week7!$F$1:$F$1000,$D279,[1]week7!$I$1:$I$1000)</f>
        <v>#VALUE!</v>
      </c>
      <c r="AW279" s="124" t="e">
        <f>SUMIF([1]week6!$F$1:$F$1000,$D279,[1]week6!$I$1:$I$1000)</f>
        <v>#VALUE!</v>
      </c>
      <c r="AX279" s="124" t="e">
        <f>SUMIF([1]week8!$F$1:$F$1000,$D279,[1]week8!$I$1:$I$1000)</f>
        <v>#VALUE!</v>
      </c>
      <c r="AY279" s="124" t="e">
        <f>SUMIF([1]week9!$F$1:$F$1000,$D279,[1]week9!$I$1:$I$1000)</f>
        <v>#VALUE!</v>
      </c>
      <c r="AZ279" s="124" t="e">
        <f>SUMIF([1]week10!$F$1:$F$1000,$D279,[1]week10!$I$1:$I$1000)</f>
        <v>#VALUE!</v>
      </c>
      <c r="BA279" s="124" t="e">
        <f>SUMIF([1]week11!$F$1:$F$1000,$D279,[1]week11!$I$1:$I$1000)</f>
        <v>#VALUE!</v>
      </c>
      <c r="BB279" s="124" t="e">
        <f>SUMIF([1]week12!$F$1:$F$1000,$D279,[1]week12!$I$1:$I$1000)</f>
        <v>#VALUE!</v>
      </c>
      <c r="BC279" s="124" t="e">
        <f>SUMIF([1]week13!$F$1:$F$1000,$D279,[1]week13!$I$1:$I$1000)</f>
        <v>#VALUE!</v>
      </c>
      <c r="BD279" s="124" t="e">
        <f>SUMIF([1]week14!$F$1:$F$1000,$D279,[1]week14!$I$1:$I$1000)</f>
        <v>#VALUE!</v>
      </c>
      <c r="BE279" s="124" t="e">
        <f>SUMIF([1]week15!$F$1:$F$1000,$D279,[1]week15!$I$1:$I$1000)</f>
        <v>#VALUE!</v>
      </c>
    </row>
    <row r="280" spans="1:57" ht="13.5" customHeight="1">
      <c r="A280" t="s">
        <v>12</v>
      </c>
      <c r="B280" s="147" t="s">
        <v>27</v>
      </c>
      <c r="C280" s="118">
        <v>4</v>
      </c>
      <c r="D280" s="139" t="s">
        <v>254</v>
      </c>
      <c r="E280" s="120" t="s">
        <v>112</v>
      </c>
      <c r="F280" s="121" t="e">
        <f t="shared" si="22"/>
        <v>#REF!</v>
      </c>
      <c r="H280" s="118" t="e">
        <f>COUNTIF([1]week1!#REF!,$D280)</f>
        <v>#REF!</v>
      </c>
      <c r="I280" s="118" t="e">
        <f>COUNTIF('[1]week 2'!#REF!,$D280)</f>
        <v>#REF!</v>
      </c>
      <c r="J280" s="118" t="e">
        <f>COUNTIF([1]week3!#REF!,$D280)</f>
        <v>#REF!</v>
      </c>
      <c r="K280" s="118" t="e">
        <f>COUNTIF([1]week4!#REF!,$D280)</f>
        <v>#REF!</v>
      </c>
      <c r="L280" s="118" t="e">
        <f>COUNTIF([1]week5!#REF!,$D280)</f>
        <v>#REF!</v>
      </c>
      <c r="M280" s="118" t="e">
        <f>COUNTIF([1]week6!#REF!,$D280)</f>
        <v>#REF!</v>
      </c>
      <c r="N280" s="118" t="e">
        <f>COUNTIF([1]week7!#REF!,$D280)</f>
        <v>#REF!</v>
      </c>
      <c r="O280" s="118" t="e">
        <f>COUNTIF([1]week8!#REF!,$D280)</f>
        <v>#REF!</v>
      </c>
      <c r="P280" s="118" t="e">
        <f>COUNTIF([1]week9!#REF!,$D280)</f>
        <v>#REF!</v>
      </c>
      <c r="Q280" s="118" t="e">
        <f>COUNTIF([1]week10!#REF!,$D280)</f>
        <v>#REF!</v>
      </c>
      <c r="R280" s="118" t="e">
        <f>COUNTIF([1]week11!#REF!,$D280)</f>
        <v>#REF!</v>
      </c>
      <c r="S280" s="118" t="e">
        <f>COUNTIF([1]week12!#REF!,$D280)</f>
        <v>#REF!</v>
      </c>
      <c r="T280" s="118" t="e">
        <f>COUNTIF([1]week13!#REF!,$D280)</f>
        <v>#REF!</v>
      </c>
      <c r="U280" s="118" t="e">
        <f>COUNTIF([1]week14!#REF!,$D280)</f>
        <v>#REF!</v>
      </c>
      <c r="V280" s="118" t="e">
        <f>COUNTIF([1]week15!#REF!,$D280)</f>
        <v>#REF!</v>
      </c>
      <c r="Y280" s="124" t="e">
        <f t="shared" si="23"/>
        <v>#VALUE!</v>
      </c>
      <c r="Z280" s="124" t="e">
        <f>SUMIF([1]week1!$F$1:$F$1000,$D280,[1]week1!$J$1:$J$1000)</f>
        <v>#VALUE!</v>
      </c>
      <c r="AA280" s="124" t="e">
        <f>SUMIF('[1]week 2'!$F$1:$F$936,$D280,'[1]week 2'!$J$1:$J$936)</f>
        <v>#VALUE!</v>
      </c>
      <c r="AB280" s="124" t="e">
        <f>SUMIF([1]week3!$F$1:$F$1000,$D280,[1]week3!$J$1:$J$1000)</f>
        <v>#VALUE!</v>
      </c>
      <c r="AC280" s="124" t="e">
        <f>SUMIF([1]week4!$F$1:$F$1000,$D280,[1]week4!$J$1:$J$1000)</f>
        <v>#VALUE!</v>
      </c>
      <c r="AD280" s="124" t="e">
        <f>SUMIF([1]week5!$F$1:$F$1000,$D280,[1]week5!$J$1:$J$1000)</f>
        <v>#VALUE!</v>
      </c>
      <c r="AE280" s="135" t="e">
        <f>SUMIF([1]week7!$F$1:$F$1000,$D280,[1]week7!$J$1:$J$1000)</f>
        <v>#VALUE!</v>
      </c>
      <c r="AF280" s="124" t="e">
        <f>SUMIF([1]week6!$F$1:$F$1000,$D280,[1]week6!$J$1:$J$1000)</f>
        <v>#VALUE!</v>
      </c>
      <c r="AG280" s="124" t="e">
        <f>SUMIF([1]week8!$F$1:$F$1000,$D280,[1]week8!$J$1:$J$1000)</f>
        <v>#VALUE!</v>
      </c>
      <c r="AH280" s="124" t="e">
        <f>SUMIF([1]week9!$F$1:$F$1000,$D280,[1]week9!$J$1:$J$1000)</f>
        <v>#VALUE!</v>
      </c>
      <c r="AI280" s="124" t="e">
        <f>SUMIF([1]week10!$F$1:$F$1000,$D280,[1]week10!$J$1:$J$1000)</f>
        <v>#VALUE!</v>
      </c>
      <c r="AJ280" s="124" t="e">
        <f>SUMIF([1]week11!$F$1:$F$1000,$D280,[1]week11!$J$1:$J$1000)</f>
        <v>#VALUE!</v>
      </c>
      <c r="AK280" s="124" t="e">
        <f>SUMIF([1]week12!$F$1:$F$1000,$D280,[1]week12!$J$1:$J$1000)</f>
        <v>#VALUE!</v>
      </c>
      <c r="AL280" s="124" t="e">
        <f>SUMIF([1]week13!$F$1:$F$1000,$D280,[1]week13!$J$1:$J$1000)</f>
        <v>#VALUE!</v>
      </c>
      <c r="AM280" s="124" t="e">
        <f>SUMIF([1]week14!$F$1:$F$1000,$D280,[1]week14!$J$1:$J$1000)</f>
        <v>#VALUE!</v>
      </c>
      <c r="AN280" s="124" t="e">
        <f>SUMIF([1]week15!$F$1:$F$1000,$D280,[1]week15!$J$1:$J$1000)</f>
        <v>#VALUE!</v>
      </c>
      <c r="AP280" s="136" t="e">
        <f t="shared" si="24"/>
        <v>#VALUE!</v>
      </c>
      <c r="AQ280" s="124" t="e">
        <f>SUMIF([1]week1!$F$1:$F$1000,$D280,[1]week1!$I$1:$I$1000)</f>
        <v>#VALUE!</v>
      </c>
      <c r="AR280" s="124" t="e">
        <f>SUMIF('[1]week 2'!$F$1:$F$936,$D280,'[1]week 2'!$I$1:$I$936)</f>
        <v>#VALUE!</v>
      </c>
      <c r="AS280" s="124" t="e">
        <f>SUMIF([1]week3!$F$1:$F$1000,$D280,[1]week3!$I$1:$I$1000)</f>
        <v>#VALUE!</v>
      </c>
      <c r="AT280" s="124" t="e">
        <f>SUMIF([1]week4!$F$1:$F$1000,$D280,[1]week4!$I$1:$I$1000)</f>
        <v>#VALUE!</v>
      </c>
      <c r="AU280" s="124" t="e">
        <f>SUMIF([1]week5!$F$1:$F$1000,$D280,[1]week5!$I$1:$I$1000)</f>
        <v>#VALUE!</v>
      </c>
      <c r="AV280" s="135" t="e">
        <f>SUMIF([1]week7!$F$1:$F$1000,$D280,[1]week7!$I$1:$I$1000)</f>
        <v>#VALUE!</v>
      </c>
      <c r="AW280" s="124" t="e">
        <f>SUMIF([1]week6!$F$1:$F$1000,$D280,[1]week6!$I$1:$I$1000)</f>
        <v>#VALUE!</v>
      </c>
      <c r="AX280" s="124" t="e">
        <f>SUMIF([1]week8!$F$1:$F$1000,$D280,[1]week8!$I$1:$I$1000)</f>
        <v>#VALUE!</v>
      </c>
      <c r="AY280" s="124" t="e">
        <f>SUMIF([1]week9!$F$1:$F$1000,$D280,[1]week9!$I$1:$I$1000)</f>
        <v>#VALUE!</v>
      </c>
      <c r="AZ280" s="124" t="e">
        <f>SUMIF([1]week10!$F$1:$F$1000,$D280,[1]week10!$I$1:$I$1000)</f>
        <v>#VALUE!</v>
      </c>
      <c r="BA280" s="124" t="e">
        <f>SUMIF([1]week11!$F$1:$F$1000,$D280,[1]week11!$I$1:$I$1000)</f>
        <v>#VALUE!</v>
      </c>
      <c r="BB280" s="124" t="e">
        <f>SUMIF([1]week12!$F$1:$F$1000,$D280,[1]week12!$I$1:$I$1000)</f>
        <v>#VALUE!</v>
      </c>
      <c r="BC280" s="124" t="e">
        <f>SUMIF([1]week13!$F$1:$F$1000,$D280,[1]week13!$I$1:$I$1000)</f>
        <v>#VALUE!</v>
      </c>
      <c r="BD280" s="124" t="e">
        <f>SUMIF([1]week14!$F$1:$F$1000,$D280,[1]week14!$I$1:$I$1000)</f>
        <v>#VALUE!</v>
      </c>
      <c r="BE280" s="124" t="e">
        <f>SUMIF([1]week15!$F$1:$F$1000,$D280,[1]week15!$I$1:$I$1000)</f>
        <v>#VALUE!</v>
      </c>
    </row>
    <row r="281" spans="1:57" ht="13.5" customHeight="1">
      <c r="A281" t="s">
        <v>12</v>
      </c>
      <c r="B281" s="147" t="s">
        <v>27</v>
      </c>
      <c r="C281" s="118">
        <v>5</v>
      </c>
      <c r="D281" s="139" t="s">
        <v>255</v>
      </c>
      <c r="E281" s="120" t="s">
        <v>112</v>
      </c>
      <c r="F281" s="121" t="e">
        <f t="shared" si="22"/>
        <v>#REF!</v>
      </c>
      <c r="H281" s="118" t="e">
        <f>COUNTIF([1]week1!#REF!,$D281)</f>
        <v>#REF!</v>
      </c>
      <c r="I281" s="118" t="e">
        <f>COUNTIF('[1]week 2'!#REF!,$D281)</f>
        <v>#REF!</v>
      </c>
      <c r="J281" s="118" t="e">
        <f>COUNTIF([1]week3!#REF!,$D281)</f>
        <v>#REF!</v>
      </c>
      <c r="K281" s="118" t="e">
        <f>COUNTIF([1]week4!#REF!,$D281)</f>
        <v>#REF!</v>
      </c>
      <c r="L281" s="118" t="e">
        <f>COUNTIF([1]week5!#REF!,$D281)</f>
        <v>#REF!</v>
      </c>
      <c r="M281" s="118" t="e">
        <f>COUNTIF([1]week6!#REF!,$D281)</f>
        <v>#REF!</v>
      </c>
      <c r="N281" s="118" t="e">
        <f>COUNTIF([1]week7!#REF!,$D281)</f>
        <v>#REF!</v>
      </c>
      <c r="O281" s="118" t="e">
        <f>COUNTIF([1]week8!#REF!,$D281)</f>
        <v>#REF!</v>
      </c>
      <c r="P281" s="118" t="e">
        <f>COUNTIF([1]week9!#REF!,$D281)</f>
        <v>#REF!</v>
      </c>
      <c r="Q281" s="118" t="e">
        <f>COUNTIF([1]week10!#REF!,$D281)</f>
        <v>#REF!</v>
      </c>
      <c r="R281" s="118" t="e">
        <f>COUNTIF([1]week11!#REF!,$D281)</f>
        <v>#REF!</v>
      </c>
      <c r="S281" s="118" t="e">
        <f>COUNTIF([1]week12!#REF!,$D281)</f>
        <v>#REF!</v>
      </c>
      <c r="T281" s="118" t="e">
        <f>COUNTIF([1]week13!#REF!,$D281)</f>
        <v>#REF!</v>
      </c>
      <c r="U281" s="118" t="e">
        <f>COUNTIF([1]week14!#REF!,$D281)</f>
        <v>#REF!</v>
      </c>
      <c r="V281" s="118" t="e">
        <f>COUNTIF([1]week15!#REF!,$D281)</f>
        <v>#REF!</v>
      </c>
      <c r="Y281" s="124" t="e">
        <f t="shared" si="23"/>
        <v>#VALUE!</v>
      </c>
      <c r="Z281" s="124" t="e">
        <f>SUMIF([1]week1!$F$1:$F$1000,$D281,[1]week1!$J$1:$J$1000)</f>
        <v>#VALUE!</v>
      </c>
      <c r="AA281" s="124" t="e">
        <f>SUMIF('[1]week 2'!$F$1:$F$936,$D281,'[1]week 2'!$J$1:$J$936)</f>
        <v>#VALUE!</v>
      </c>
      <c r="AB281" s="124" t="e">
        <f>SUMIF([1]week3!$F$1:$F$1000,$D281,[1]week3!$J$1:$J$1000)</f>
        <v>#VALUE!</v>
      </c>
      <c r="AC281" s="124" t="e">
        <f>SUMIF([1]week4!$F$1:$F$1000,$D281,[1]week4!$J$1:$J$1000)</f>
        <v>#VALUE!</v>
      </c>
      <c r="AD281" s="124" t="e">
        <f>SUMIF([1]week5!$F$1:$F$1000,$D281,[1]week5!$J$1:$J$1000)</f>
        <v>#VALUE!</v>
      </c>
      <c r="AE281" s="135" t="e">
        <f>SUMIF([1]week7!$F$1:$F$1000,$D281,[1]week7!$J$1:$J$1000)</f>
        <v>#VALUE!</v>
      </c>
      <c r="AF281" s="124" t="e">
        <f>SUMIF([1]week6!$F$1:$F$1000,$D281,[1]week6!$J$1:$J$1000)</f>
        <v>#VALUE!</v>
      </c>
      <c r="AG281" s="124" t="e">
        <f>SUMIF([1]week8!$F$1:$F$1000,$D281,[1]week8!$J$1:$J$1000)</f>
        <v>#VALUE!</v>
      </c>
      <c r="AH281" s="124" t="e">
        <f>SUMIF([1]week9!$F$1:$F$1000,$D281,[1]week9!$J$1:$J$1000)</f>
        <v>#VALUE!</v>
      </c>
      <c r="AI281" s="124" t="e">
        <f>SUMIF([1]week10!$F$1:$F$1000,$D281,[1]week10!$J$1:$J$1000)</f>
        <v>#VALUE!</v>
      </c>
      <c r="AJ281" s="124" t="e">
        <f>SUMIF([1]week11!$F$1:$F$1000,$D281,[1]week11!$J$1:$J$1000)</f>
        <v>#VALUE!</v>
      </c>
      <c r="AK281" s="124" t="e">
        <f>SUMIF([1]week12!$F$1:$F$1000,$D281,[1]week12!$J$1:$J$1000)</f>
        <v>#VALUE!</v>
      </c>
      <c r="AL281" s="124" t="e">
        <f>SUMIF([1]week13!$F$1:$F$1000,$D281,[1]week13!$J$1:$J$1000)</f>
        <v>#VALUE!</v>
      </c>
      <c r="AM281" s="124" t="e">
        <f>SUMIF([1]week14!$F$1:$F$1000,$D281,[1]week14!$J$1:$J$1000)</f>
        <v>#VALUE!</v>
      </c>
      <c r="AN281" s="124" t="e">
        <f>SUMIF([1]week15!$F$1:$F$1000,$D281,[1]week15!$J$1:$J$1000)</f>
        <v>#VALUE!</v>
      </c>
      <c r="AP281" s="136" t="e">
        <f t="shared" si="24"/>
        <v>#VALUE!</v>
      </c>
      <c r="AQ281" s="124" t="e">
        <f>SUMIF([1]week1!$F$1:$F$1000,$D281,[1]week1!$I$1:$I$1000)</f>
        <v>#VALUE!</v>
      </c>
      <c r="AR281" s="124" t="e">
        <f>SUMIF('[1]week 2'!$F$1:$F$936,$D281,'[1]week 2'!$I$1:$I$936)</f>
        <v>#VALUE!</v>
      </c>
      <c r="AS281" s="124" t="e">
        <f>SUMIF([1]week3!$F$1:$F$1000,$D281,[1]week3!$I$1:$I$1000)</f>
        <v>#VALUE!</v>
      </c>
      <c r="AT281" s="124" t="e">
        <f>SUMIF([1]week4!$F$1:$F$1000,$D281,[1]week4!$I$1:$I$1000)</f>
        <v>#VALUE!</v>
      </c>
      <c r="AU281" s="124" t="e">
        <f>SUMIF([1]week5!$F$1:$F$1000,$D281,[1]week5!$I$1:$I$1000)</f>
        <v>#VALUE!</v>
      </c>
      <c r="AV281" s="135" t="e">
        <f>SUMIF([1]week7!$F$1:$F$1000,$D281,[1]week7!$I$1:$I$1000)</f>
        <v>#VALUE!</v>
      </c>
      <c r="AW281" s="124" t="e">
        <f>SUMIF([1]week6!$F$1:$F$1000,$D281,[1]week6!$I$1:$I$1000)</f>
        <v>#VALUE!</v>
      </c>
      <c r="AX281" s="124" t="e">
        <f>SUMIF([1]week8!$F$1:$F$1000,$D281,[1]week8!$I$1:$I$1000)</f>
        <v>#VALUE!</v>
      </c>
      <c r="AY281" s="124" t="e">
        <f>SUMIF([1]week9!$F$1:$F$1000,$D281,[1]week9!$I$1:$I$1000)</f>
        <v>#VALUE!</v>
      </c>
      <c r="AZ281" s="124" t="e">
        <f>SUMIF([1]week10!$F$1:$F$1000,$D281,[1]week10!$I$1:$I$1000)</f>
        <v>#VALUE!</v>
      </c>
      <c r="BA281" s="124" t="e">
        <f>SUMIF([1]week11!$F$1:$F$1000,$D281,[1]week11!$I$1:$I$1000)</f>
        <v>#VALUE!</v>
      </c>
      <c r="BB281" s="124" t="e">
        <f>SUMIF([1]week12!$F$1:$F$1000,$D281,[1]week12!$I$1:$I$1000)</f>
        <v>#VALUE!</v>
      </c>
      <c r="BC281" s="124" t="e">
        <f>SUMIF([1]week13!$F$1:$F$1000,$D281,[1]week13!$I$1:$I$1000)</f>
        <v>#VALUE!</v>
      </c>
      <c r="BD281" s="124" t="e">
        <f>SUMIF([1]week14!$F$1:$F$1000,$D281,[1]week14!$I$1:$I$1000)</f>
        <v>#VALUE!</v>
      </c>
      <c r="BE281" s="124" t="e">
        <f>SUMIF([1]week15!$F$1:$F$1000,$D281,[1]week15!$I$1:$I$1000)</f>
        <v>#VALUE!</v>
      </c>
    </row>
    <row r="282" spans="1:57" ht="13.5" customHeight="1">
      <c r="A282" t="s">
        <v>12</v>
      </c>
      <c r="B282" s="147" t="s">
        <v>27</v>
      </c>
      <c r="C282" s="118">
        <v>6</v>
      </c>
      <c r="D282" s="139" t="s">
        <v>256</v>
      </c>
      <c r="E282" s="120" t="s">
        <v>112</v>
      </c>
      <c r="F282" s="121" t="e">
        <f t="shared" si="22"/>
        <v>#REF!</v>
      </c>
      <c r="H282" s="118" t="e">
        <f>COUNTIF([1]week1!#REF!,$D282)</f>
        <v>#REF!</v>
      </c>
      <c r="I282" s="118" t="e">
        <f>COUNTIF('[1]week 2'!#REF!,$D282)</f>
        <v>#REF!</v>
      </c>
      <c r="J282" s="118" t="e">
        <f>COUNTIF([1]week3!#REF!,$D282)</f>
        <v>#REF!</v>
      </c>
      <c r="K282" s="118" t="e">
        <f>COUNTIF([1]week4!#REF!,$D282)</f>
        <v>#REF!</v>
      </c>
      <c r="L282" s="118" t="e">
        <f>COUNTIF([1]week5!#REF!,$D282)</f>
        <v>#REF!</v>
      </c>
      <c r="M282" s="118" t="e">
        <f>COUNTIF([1]week6!#REF!,$D282)</f>
        <v>#REF!</v>
      </c>
      <c r="N282" s="118" t="e">
        <f>COUNTIF([1]week7!#REF!,$D282)</f>
        <v>#REF!</v>
      </c>
      <c r="O282" s="118" t="e">
        <f>COUNTIF([1]week8!#REF!,$D282)</f>
        <v>#REF!</v>
      </c>
      <c r="P282" s="118" t="e">
        <f>COUNTIF([1]week9!#REF!,$D282)</f>
        <v>#REF!</v>
      </c>
      <c r="Q282" s="118" t="e">
        <f>COUNTIF([1]week10!#REF!,$D282)</f>
        <v>#REF!</v>
      </c>
      <c r="R282" s="118" t="e">
        <f>COUNTIF([1]week11!#REF!,$D282)</f>
        <v>#REF!</v>
      </c>
      <c r="S282" s="118" t="e">
        <f>COUNTIF([1]week12!#REF!,$D282)</f>
        <v>#REF!</v>
      </c>
      <c r="T282" s="118" t="e">
        <f>COUNTIF([1]week13!#REF!,$D282)</f>
        <v>#REF!</v>
      </c>
      <c r="U282" s="118" t="e">
        <f>COUNTIF([1]week14!#REF!,$D282)</f>
        <v>#REF!</v>
      </c>
      <c r="V282" s="118" t="e">
        <f>COUNTIF([1]week15!#REF!,$D282)</f>
        <v>#REF!</v>
      </c>
      <c r="Y282" s="124" t="e">
        <f t="shared" si="23"/>
        <v>#VALUE!</v>
      </c>
      <c r="Z282" s="124" t="e">
        <f>SUMIF([1]week1!$F$1:$F$1000,$D282,[1]week1!$J$1:$J$1000)</f>
        <v>#VALUE!</v>
      </c>
      <c r="AA282" s="124" t="e">
        <f>SUMIF('[1]week 2'!$F$1:$F$936,$D282,'[1]week 2'!$J$1:$J$936)</f>
        <v>#VALUE!</v>
      </c>
      <c r="AB282" s="124" t="e">
        <f>SUMIF([1]week3!$F$1:$F$1000,$D282,[1]week3!$J$1:$J$1000)</f>
        <v>#VALUE!</v>
      </c>
      <c r="AC282" s="124" t="e">
        <f>SUMIF([1]week4!$F$1:$F$1000,$D282,[1]week4!$J$1:$J$1000)</f>
        <v>#VALUE!</v>
      </c>
      <c r="AD282" s="124" t="e">
        <f>SUMIF([1]week5!$F$1:$F$1000,$D282,[1]week5!$J$1:$J$1000)</f>
        <v>#VALUE!</v>
      </c>
      <c r="AE282" s="135" t="e">
        <f>SUMIF([1]week7!$F$1:$F$1000,$D282,[1]week7!$J$1:$J$1000)</f>
        <v>#VALUE!</v>
      </c>
      <c r="AF282" s="124" t="e">
        <f>SUMIF([1]week6!$F$1:$F$1000,$D282,[1]week6!$J$1:$J$1000)</f>
        <v>#VALUE!</v>
      </c>
      <c r="AG282" s="124" t="e">
        <f>SUMIF([1]week8!$F$1:$F$1000,$D282,[1]week8!$J$1:$J$1000)</f>
        <v>#VALUE!</v>
      </c>
      <c r="AH282" s="124" t="e">
        <f>SUMIF([1]week9!$F$1:$F$1000,$D282,[1]week9!$J$1:$J$1000)</f>
        <v>#VALUE!</v>
      </c>
      <c r="AI282" s="124" t="e">
        <f>SUMIF([1]week10!$F$1:$F$1000,$D282,[1]week10!$J$1:$J$1000)</f>
        <v>#VALUE!</v>
      </c>
      <c r="AJ282" s="124" t="e">
        <f>SUMIF([1]week11!$F$1:$F$1000,$D282,[1]week11!$J$1:$J$1000)</f>
        <v>#VALUE!</v>
      </c>
      <c r="AK282" s="124" t="e">
        <f>SUMIF([1]week12!$F$1:$F$1000,$D282,[1]week12!$J$1:$J$1000)</f>
        <v>#VALUE!</v>
      </c>
      <c r="AL282" s="124" t="e">
        <f>SUMIF([1]week13!$F$1:$F$1000,$D282,[1]week13!$J$1:$J$1000)</f>
        <v>#VALUE!</v>
      </c>
      <c r="AM282" s="124" t="e">
        <f>SUMIF([1]week14!$F$1:$F$1000,$D282,[1]week14!$J$1:$J$1000)</f>
        <v>#VALUE!</v>
      </c>
      <c r="AN282" s="124" t="e">
        <f>SUMIF([1]week15!$F$1:$F$1000,$D282,[1]week15!$J$1:$J$1000)</f>
        <v>#VALUE!</v>
      </c>
      <c r="AP282" s="136" t="e">
        <f t="shared" si="24"/>
        <v>#VALUE!</v>
      </c>
      <c r="AQ282" s="124" t="e">
        <f>SUMIF([1]week1!$F$1:$F$1000,$D282,[1]week1!$I$1:$I$1000)</f>
        <v>#VALUE!</v>
      </c>
      <c r="AR282" s="124" t="e">
        <f>SUMIF('[1]week 2'!$F$1:$F$936,$D282,'[1]week 2'!$I$1:$I$936)</f>
        <v>#VALUE!</v>
      </c>
      <c r="AS282" s="124" t="e">
        <f>SUMIF([1]week3!$F$1:$F$1000,$D282,[1]week3!$I$1:$I$1000)</f>
        <v>#VALUE!</v>
      </c>
      <c r="AT282" s="124" t="e">
        <f>SUMIF([1]week4!$F$1:$F$1000,$D282,[1]week4!$I$1:$I$1000)</f>
        <v>#VALUE!</v>
      </c>
      <c r="AU282" s="124" t="e">
        <f>SUMIF([1]week5!$F$1:$F$1000,$D282,[1]week5!$I$1:$I$1000)</f>
        <v>#VALUE!</v>
      </c>
      <c r="AV282" s="135" t="e">
        <f>SUMIF([1]week7!$F$1:$F$1000,$D282,[1]week7!$I$1:$I$1000)</f>
        <v>#VALUE!</v>
      </c>
      <c r="AW282" s="124" t="e">
        <f>SUMIF([1]week6!$F$1:$F$1000,$D282,[1]week6!$I$1:$I$1000)</f>
        <v>#VALUE!</v>
      </c>
      <c r="AX282" s="124" t="e">
        <f>SUMIF([1]week8!$F$1:$F$1000,$D282,[1]week8!$I$1:$I$1000)</f>
        <v>#VALUE!</v>
      </c>
      <c r="AY282" s="124" t="e">
        <f>SUMIF([1]week9!$F$1:$F$1000,$D282,[1]week9!$I$1:$I$1000)</f>
        <v>#VALUE!</v>
      </c>
      <c r="AZ282" s="124" t="e">
        <f>SUMIF([1]week10!$F$1:$F$1000,$D282,[1]week10!$I$1:$I$1000)</f>
        <v>#VALUE!</v>
      </c>
      <c r="BA282" s="124" t="e">
        <f>SUMIF([1]week11!$F$1:$F$1000,$D282,[1]week11!$I$1:$I$1000)</f>
        <v>#VALUE!</v>
      </c>
      <c r="BB282" s="124" t="e">
        <f>SUMIF([1]week12!$F$1:$F$1000,$D282,[1]week12!$I$1:$I$1000)</f>
        <v>#VALUE!</v>
      </c>
      <c r="BC282" s="124" t="e">
        <f>SUMIF([1]week13!$F$1:$F$1000,$D282,[1]week13!$I$1:$I$1000)</f>
        <v>#VALUE!</v>
      </c>
      <c r="BD282" s="124" t="e">
        <f>SUMIF([1]week14!$F$1:$F$1000,$D282,[1]week14!$I$1:$I$1000)</f>
        <v>#VALUE!</v>
      </c>
      <c r="BE282" s="124" t="e">
        <f>SUMIF([1]week15!$F$1:$F$1000,$D282,[1]week15!$I$1:$I$1000)</f>
        <v>#VALUE!</v>
      </c>
    </row>
    <row r="283" spans="1:57" ht="13.5" customHeight="1">
      <c r="A283" t="s">
        <v>12</v>
      </c>
      <c r="B283" s="147" t="s">
        <v>27</v>
      </c>
      <c r="C283" s="118">
        <v>7</v>
      </c>
      <c r="D283" s="139" t="s">
        <v>257</v>
      </c>
      <c r="E283" s="120" t="s">
        <v>112</v>
      </c>
      <c r="F283" s="121" t="e">
        <f t="shared" si="22"/>
        <v>#REF!</v>
      </c>
      <c r="H283" s="118" t="e">
        <f>COUNTIF([1]week1!#REF!,$D283)</f>
        <v>#REF!</v>
      </c>
      <c r="I283" s="118" t="e">
        <f>COUNTIF('[1]week 2'!#REF!,$D283)</f>
        <v>#REF!</v>
      </c>
      <c r="J283" s="118" t="e">
        <f>COUNTIF([1]week3!#REF!,$D283)</f>
        <v>#REF!</v>
      </c>
      <c r="K283" s="118" t="e">
        <f>COUNTIF([1]week4!#REF!,$D283)</f>
        <v>#REF!</v>
      </c>
      <c r="L283" s="118" t="e">
        <f>COUNTIF([1]week5!#REF!,$D283)</f>
        <v>#REF!</v>
      </c>
      <c r="M283" s="118" t="e">
        <f>COUNTIF([1]week6!#REF!,$D283)</f>
        <v>#REF!</v>
      </c>
      <c r="N283" s="118" t="e">
        <f>COUNTIF([1]week7!#REF!,$D283)</f>
        <v>#REF!</v>
      </c>
      <c r="O283" s="118" t="e">
        <f>COUNTIF([1]week8!#REF!,$D283)</f>
        <v>#REF!</v>
      </c>
      <c r="P283" s="118" t="e">
        <f>COUNTIF([1]week9!#REF!,$D283)</f>
        <v>#REF!</v>
      </c>
      <c r="Q283" s="118" t="e">
        <f>COUNTIF([1]week10!#REF!,$D283)</f>
        <v>#REF!</v>
      </c>
      <c r="R283" s="118" t="e">
        <f>COUNTIF([1]week11!#REF!,$D283)</f>
        <v>#REF!</v>
      </c>
      <c r="S283" s="118" t="e">
        <f>COUNTIF([1]week12!#REF!,$D283)</f>
        <v>#REF!</v>
      </c>
      <c r="T283" s="118" t="e">
        <f>COUNTIF([1]week13!#REF!,$D283)</f>
        <v>#REF!</v>
      </c>
      <c r="U283" s="118" t="e">
        <f>COUNTIF([1]week14!#REF!,$D283)</f>
        <v>#REF!</v>
      </c>
      <c r="V283" s="118" t="e">
        <f>COUNTIF([1]week15!#REF!,$D283)</f>
        <v>#REF!</v>
      </c>
      <c r="Y283" s="124" t="e">
        <f t="shared" si="23"/>
        <v>#VALUE!</v>
      </c>
      <c r="Z283" s="124" t="e">
        <f>SUMIF([1]week1!$F$1:$F$1000,$D283,[1]week1!$J$1:$J$1000)</f>
        <v>#VALUE!</v>
      </c>
      <c r="AA283" s="124" t="e">
        <f>SUMIF('[1]week 2'!$F$1:$F$936,$D283,'[1]week 2'!$J$1:$J$936)</f>
        <v>#VALUE!</v>
      </c>
      <c r="AB283" s="124" t="e">
        <f>SUMIF([1]week3!$F$1:$F$1000,$D283,[1]week3!$J$1:$J$1000)</f>
        <v>#VALUE!</v>
      </c>
      <c r="AC283" s="124" t="e">
        <f>SUMIF([1]week4!$F$1:$F$1000,$D283,[1]week4!$J$1:$J$1000)</f>
        <v>#VALUE!</v>
      </c>
      <c r="AD283" s="124" t="e">
        <f>SUMIF([1]week5!$F$1:$F$1000,$D283,[1]week5!$J$1:$J$1000)</f>
        <v>#VALUE!</v>
      </c>
      <c r="AE283" s="135" t="e">
        <f>SUMIF([1]week7!$F$1:$F$1000,$D283,[1]week7!$J$1:$J$1000)</f>
        <v>#VALUE!</v>
      </c>
      <c r="AF283" s="124" t="e">
        <f>SUMIF([1]week6!$F$1:$F$1000,$D283,[1]week6!$J$1:$J$1000)</f>
        <v>#VALUE!</v>
      </c>
      <c r="AG283" s="124" t="e">
        <f>SUMIF([1]week8!$F$1:$F$1000,$D283,[1]week8!$J$1:$J$1000)</f>
        <v>#VALUE!</v>
      </c>
      <c r="AH283" s="124" t="e">
        <f>SUMIF([1]week9!$F$1:$F$1000,$D283,[1]week9!$J$1:$J$1000)</f>
        <v>#VALUE!</v>
      </c>
      <c r="AI283" s="124" t="e">
        <f>SUMIF([1]week10!$F$1:$F$1000,$D283,[1]week10!$J$1:$J$1000)</f>
        <v>#VALUE!</v>
      </c>
      <c r="AJ283" s="124" t="e">
        <f>SUMIF([1]week11!$F$1:$F$1000,$D283,[1]week11!$J$1:$J$1000)</f>
        <v>#VALUE!</v>
      </c>
      <c r="AK283" s="124" t="e">
        <f>SUMIF([1]week12!$F$1:$F$1000,$D283,[1]week12!$J$1:$J$1000)</f>
        <v>#VALUE!</v>
      </c>
      <c r="AL283" s="124" t="e">
        <f>SUMIF([1]week13!$F$1:$F$1000,$D283,[1]week13!$J$1:$J$1000)</f>
        <v>#VALUE!</v>
      </c>
      <c r="AM283" s="124" t="e">
        <f>SUMIF([1]week14!$F$1:$F$1000,$D283,[1]week14!$J$1:$J$1000)</f>
        <v>#VALUE!</v>
      </c>
      <c r="AN283" s="124" t="e">
        <f>SUMIF([1]week15!$F$1:$F$1000,$D283,[1]week15!$J$1:$J$1000)</f>
        <v>#VALUE!</v>
      </c>
      <c r="AP283" s="136" t="e">
        <f t="shared" si="24"/>
        <v>#VALUE!</v>
      </c>
      <c r="AQ283" s="124" t="e">
        <f>SUMIF([1]week1!$F$1:$F$1000,$D283,[1]week1!$I$1:$I$1000)</f>
        <v>#VALUE!</v>
      </c>
      <c r="AR283" s="124" t="e">
        <f>SUMIF('[1]week 2'!$F$1:$F$936,$D283,'[1]week 2'!$I$1:$I$936)</f>
        <v>#VALUE!</v>
      </c>
      <c r="AS283" s="124" t="e">
        <f>SUMIF([1]week3!$F$1:$F$1000,$D283,[1]week3!$I$1:$I$1000)</f>
        <v>#VALUE!</v>
      </c>
      <c r="AT283" s="124" t="e">
        <f>SUMIF([1]week4!$F$1:$F$1000,$D283,[1]week4!$I$1:$I$1000)</f>
        <v>#VALUE!</v>
      </c>
      <c r="AU283" s="124" t="e">
        <f>SUMIF([1]week5!$F$1:$F$1000,$D283,[1]week5!$I$1:$I$1000)</f>
        <v>#VALUE!</v>
      </c>
      <c r="AV283" s="135" t="e">
        <f>SUMIF([1]week7!$F$1:$F$1000,$D283,[1]week7!$I$1:$I$1000)</f>
        <v>#VALUE!</v>
      </c>
      <c r="AW283" s="124" t="e">
        <f>SUMIF([1]week6!$F$1:$F$1000,$D283,[1]week6!$I$1:$I$1000)</f>
        <v>#VALUE!</v>
      </c>
      <c r="AX283" s="124" t="e">
        <f>SUMIF([1]week8!$F$1:$F$1000,$D283,[1]week8!$I$1:$I$1000)</f>
        <v>#VALUE!</v>
      </c>
      <c r="AY283" s="124" t="e">
        <f>SUMIF([1]week9!$F$1:$F$1000,$D283,[1]week9!$I$1:$I$1000)</f>
        <v>#VALUE!</v>
      </c>
      <c r="AZ283" s="124" t="e">
        <f>SUMIF([1]week10!$F$1:$F$1000,$D283,[1]week10!$I$1:$I$1000)</f>
        <v>#VALUE!</v>
      </c>
      <c r="BA283" s="124" t="e">
        <f>SUMIF([1]week11!$F$1:$F$1000,$D283,[1]week11!$I$1:$I$1000)</f>
        <v>#VALUE!</v>
      </c>
      <c r="BB283" s="124" t="e">
        <f>SUMIF([1]week12!$F$1:$F$1000,$D283,[1]week12!$I$1:$I$1000)</f>
        <v>#VALUE!</v>
      </c>
      <c r="BC283" s="124" t="e">
        <f>SUMIF([1]week13!$F$1:$F$1000,$D283,[1]week13!$I$1:$I$1000)</f>
        <v>#VALUE!</v>
      </c>
      <c r="BD283" s="124" t="e">
        <f>SUMIF([1]week14!$F$1:$F$1000,$D283,[1]week14!$I$1:$I$1000)</f>
        <v>#VALUE!</v>
      </c>
      <c r="BE283" s="124" t="e">
        <f>SUMIF([1]week15!$F$1:$F$1000,$D283,[1]week15!$I$1:$I$1000)</f>
        <v>#VALUE!</v>
      </c>
    </row>
    <row r="284" spans="1:57" ht="13.5" customHeight="1">
      <c r="A284" t="s">
        <v>12</v>
      </c>
      <c r="B284" s="147" t="s">
        <v>27</v>
      </c>
      <c r="C284" s="118">
        <v>8</v>
      </c>
      <c r="D284" s="139" t="s">
        <v>258</v>
      </c>
      <c r="E284" s="120" t="s">
        <v>112</v>
      </c>
      <c r="F284" s="121" t="e">
        <f t="shared" si="22"/>
        <v>#REF!</v>
      </c>
      <c r="H284" s="118" t="e">
        <f>COUNTIF([1]week1!#REF!,$D284)</f>
        <v>#REF!</v>
      </c>
      <c r="I284" s="118" t="e">
        <f>COUNTIF('[1]week 2'!#REF!,$D284)</f>
        <v>#REF!</v>
      </c>
      <c r="J284" s="118" t="e">
        <f>COUNTIF([1]week3!#REF!,$D284)</f>
        <v>#REF!</v>
      </c>
      <c r="K284" s="118" t="e">
        <f>COUNTIF([1]week4!#REF!,$D284)</f>
        <v>#REF!</v>
      </c>
      <c r="L284" s="118" t="e">
        <f>COUNTIF([1]week5!#REF!,$D284)</f>
        <v>#REF!</v>
      </c>
      <c r="M284" s="118" t="e">
        <f>COUNTIF([1]week6!#REF!,$D284)</f>
        <v>#REF!</v>
      </c>
      <c r="N284" s="118" t="e">
        <f>COUNTIF([1]week7!#REF!,$D284)</f>
        <v>#REF!</v>
      </c>
      <c r="O284" s="118" t="e">
        <f>COUNTIF([1]week8!#REF!,$D284)</f>
        <v>#REF!</v>
      </c>
      <c r="P284" s="118" t="e">
        <f>COUNTIF([1]week9!#REF!,$D284)</f>
        <v>#REF!</v>
      </c>
      <c r="Q284" s="118" t="e">
        <f>COUNTIF([1]week10!#REF!,$D284)</f>
        <v>#REF!</v>
      </c>
      <c r="R284" s="118" t="e">
        <f>COUNTIF([1]week11!#REF!,$D284)</f>
        <v>#REF!</v>
      </c>
      <c r="S284" s="118" t="e">
        <f>COUNTIF([1]week12!#REF!,$D284)</f>
        <v>#REF!</v>
      </c>
      <c r="T284" s="118" t="e">
        <f>COUNTIF([1]week13!#REF!,$D284)</f>
        <v>#REF!</v>
      </c>
      <c r="U284" s="118" t="e">
        <f>COUNTIF([1]week14!#REF!,$D284)</f>
        <v>#REF!</v>
      </c>
      <c r="V284" s="118" t="e">
        <f>COUNTIF([1]week15!#REF!,$D284)</f>
        <v>#REF!</v>
      </c>
      <c r="Y284" s="124" t="e">
        <f t="shared" si="23"/>
        <v>#VALUE!</v>
      </c>
      <c r="Z284" s="124" t="e">
        <f>SUMIF([1]week1!$F$1:$F$1000,$D284,[1]week1!$J$1:$J$1000)</f>
        <v>#VALUE!</v>
      </c>
      <c r="AA284" s="124" t="e">
        <f>SUMIF('[1]week 2'!$F$1:$F$936,$D284,'[1]week 2'!$J$1:$J$936)</f>
        <v>#VALUE!</v>
      </c>
      <c r="AB284" s="124" t="e">
        <f>SUMIF([1]week3!$F$1:$F$1000,$D284,[1]week3!$J$1:$J$1000)</f>
        <v>#VALUE!</v>
      </c>
      <c r="AC284" s="124" t="e">
        <f>SUMIF([1]week4!$F$1:$F$1000,$D284,[1]week4!$J$1:$J$1000)</f>
        <v>#VALUE!</v>
      </c>
      <c r="AD284" s="124" t="e">
        <f>SUMIF([1]week5!$F$1:$F$1000,$D284,[1]week5!$J$1:$J$1000)</f>
        <v>#VALUE!</v>
      </c>
      <c r="AE284" s="135" t="e">
        <f>SUMIF([1]week7!$F$1:$F$1000,$D284,[1]week7!$J$1:$J$1000)</f>
        <v>#VALUE!</v>
      </c>
      <c r="AF284" s="124" t="e">
        <f>SUMIF([1]week6!$F$1:$F$1000,$D284,[1]week6!$J$1:$J$1000)</f>
        <v>#VALUE!</v>
      </c>
      <c r="AG284" s="124" t="e">
        <f>SUMIF([1]week8!$F$1:$F$1000,$D284,[1]week8!$J$1:$J$1000)</f>
        <v>#VALUE!</v>
      </c>
      <c r="AH284" s="124" t="e">
        <f>SUMIF([1]week9!$F$1:$F$1000,$D284,[1]week9!$J$1:$J$1000)</f>
        <v>#VALUE!</v>
      </c>
      <c r="AI284" s="124" t="e">
        <f>SUMIF([1]week10!$F$1:$F$1000,$D284,[1]week10!$J$1:$J$1000)</f>
        <v>#VALUE!</v>
      </c>
      <c r="AJ284" s="124" t="e">
        <f>SUMIF([1]week11!$F$1:$F$1000,$D284,[1]week11!$J$1:$J$1000)</f>
        <v>#VALUE!</v>
      </c>
      <c r="AK284" s="124" t="e">
        <f>SUMIF([1]week12!$F$1:$F$1000,$D284,[1]week12!$J$1:$J$1000)</f>
        <v>#VALUE!</v>
      </c>
      <c r="AL284" s="124" t="e">
        <f>SUMIF([1]week13!$F$1:$F$1000,$D284,[1]week13!$J$1:$J$1000)</f>
        <v>#VALUE!</v>
      </c>
      <c r="AM284" s="124" t="e">
        <f>SUMIF([1]week14!$F$1:$F$1000,$D284,[1]week14!$J$1:$J$1000)</f>
        <v>#VALUE!</v>
      </c>
      <c r="AN284" s="124" t="e">
        <f>SUMIF([1]week15!$F$1:$F$1000,$D284,[1]week15!$J$1:$J$1000)</f>
        <v>#VALUE!</v>
      </c>
      <c r="AP284" s="136" t="e">
        <f t="shared" si="24"/>
        <v>#VALUE!</v>
      </c>
      <c r="AQ284" s="124" t="e">
        <f>SUMIF([1]week1!$F$1:$F$1000,$D284,[1]week1!$I$1:$I$1000)</f>
        <v>#VALUE!</v>
      </c>
      <c r="AR284" s="124" t="e">
        <f>SUMIF('[1]week 2'!$F$1:$F$936,$D284,'[1]week 2'!$I$1:$I$936)</f>
        <v>#VALUE!</v>
      </c>
      <c r="AS284" s="124" t="e">
        <f>SUMIF([1]week3!$F$1:$F$1000,$D284,[1]week3!$I$1:$I$1000)</f>
        <v>#VALUE!</v>
      </c>
      <c r="AT284" s="124" t="e">
        <f>SUMIF([1]week4!$F$1:$F$1000,$D284,[1]week4!$I$1:$I$1000)</f>
        <v>#VALUE!</v>
      </c>
      <c r="AU284" s="124" t="e">
        <f>SUMIF([1]week5!$F$1:$F$1000,$D284,[1]week5!$I$1:$I$1000)</f>
        <v>#VALUE!</v>
      </c>
      <c r="AV284" s="135" t="e">
        <f>SUMIF([1]week7!$F$1:$F$1000,$D284,[1]week7!$I$1:$I$1000)</f>
        <v>#VALUE!</v>
      </c>
      <c r="AW284" s="124" t="e">
        <f>SUMIF([1]week6!$F$1:$F$1000,$D284,[1]week6!$I$1:$I$1000)</f>
        <v>#VALUE!</v>
      </c>
      <c r="AX284" s="124" t="e">
        <f>SUMIF([1]week8!$F$1:$F$1000,$D284,[1]week8!$I$1:$I$1000)</f>
        <v>#VALUE!</v>
      </c>
      <c r="AY284" s="124" t="e">
        <f>SUMIF([1]week9!$F$1:$F$1000,$D284,[1]week9!$I$1:$I$1000)</f>
        <v>#VALUE!</v>
      </c>
      <c r="AZ284" s="124" t="e">
        <f>SUMIF([1]week10!$F$1:$F$1000,$D284,[1]week10!$I$1:$I$1000)</f>
        <v>#VALUE!</v>
      </c>
      <c r="BA284" s="124" t="e">
        <f>SUMIF([1]week11!$F$1:$F$1000,$D284,[1]week11!$I$1:$I$1000)</f>
        <v>#VALUE!</v>
      </c>
      <c r="BB284" s="124" t="e">
        <f>SUMIF([1]week12!$F$1:$F$1000,$D284,[1]week12!$I$1:$I$1000)</f>
        <v>#VALUE!</v>
      </c>
      <c r="BC284" s="124" t="e">
        <f>SUMIF([1]week13!$F$1:$F$1000,$D284,[1]week13!$I$1:$I$1000)</f>
        <v>#VALUE!</v>
      </c>
      <c r="BD284" s="124" t="e">
        <f>SUMIF([1]week14!$F$1:$F$1000,$D284,[1]week14!$I$1:$I$1000)</f>
        <v>#VALUE!</v>
      </c>
      <c r="BE284" s="124" t="e">
        <f>SUMIF([1]week15!$F$1:$F$1000,$D284,[1]week15!$I$1:$I$1000)</f>
        <v>#VALUE!</v>
      </c>
    </row>
    <row r="285" spans="1:57" ht="13.5" customHeight="1">
      <c r="A285" t="s">
        <v>12</v>
      </c>
      <c r="B285" s="147" t="s">
        <v>27</v>
      </c>
      <c r="C285" s="118">
        <v>9</v>
      </c>
      <c r="D285" s="139" t="s">
        <v>259</v>
      </c>
      <c r="E285" s="120" t="s">
        <v>112</v>
      </c>
      <c r="F285" s="121" t="e">
        <f t="shared" si="22"/>
        <v>#REF!</v>
      </c>
      <c r="H285" s="118" t="e">
        <f>COUNTIF([1]week1!#REF!,$D285)</f>
        <v>#REF!</v>
      </c>
      <c r="I285" s="118" t="e">
        <f>COUNTIF('[1]week 2'!#REF!,$D285)</f>
        <v>#REF!</v>
      </c>
      <c r="J285" s="118" t="e">
        <f>COUNTIF([1]week3!#REF!,$D285)</f>
        <v>#REF!</v>
      </c>
      <c r="K285" s="118" t="e">
        <f>COUNTIF([1]week4!#REF!,$D285)</f>
        <v>#REF!</v>
      </c>
      <c r="L285" s="118" t="e">
        <f>COUNTIF([1]week5!#REF!,$D285)</f>
        <v>#REF!</v>
      </c>
      <c r="M285" s="118" t="e">
        <f>COUNTIF([1]week6!#REF!,$D285)</f>
        <v>#REF!</v>
      </c>
      <c r="N285" s="118" t="e">
        <f>COUNTIF([1]week7!#REF!,$D285)</f>
        <v>#REF!</v>
      </c>
      <c r="O285" s="118" t="e">
        <f>COUNTIF([1]week8!#REF!,$D285)</f>
        <v>#REF!</v>
      </c>
      <c r="P285" s="118" t="e">
        <f>COUNTIF([1]week9!#REF!,$D285)</f>
        <v>#REF!</v>
      </c>
      <c r="Q285" s="118" t="e">
        <f>COUNTIF([1]week10!#REF!,$D285)</f>
        <v>#REF!</v>
      </c>
      <c r="R285" s="118" t="e">
        <f>COUNTIF([1]week11!#REF!,$D285)</f>
        <v>#REF!</v>
      </c>
      <c r="S285" s="118" t="e">
        <f>COUNTIF([1]week12!#REF!,$D285)</f>
        <v>#REF!</v>
      </c>
      <c r="T285" s="118" t="e">
        <f>COUNTIF([1]week13!#REF!,$D285)</f>
        <v>#REF!</v>
      </c>
      <c r="U285" s="118" t="e">
        <f>COUNTIF([1]week14!#REF!,$D285)</f>
        <v>#REF!</v>
      </c>
      <c r="V285" s="118" t="e">
        <f>COUNTIF([1]week15!#REF!,$D285)</f>
        <v>#REF!</v>
      </c>
      <c r="Y285" s="124" t="e">
        <f t="shared" si="23"/>
        <v>#VALUE!</v>
      </c>
      <c r="Z285" s="124" t="e">
        <f>SUMIF([1]week1!$F$1:$F$1000,$D285,[1]week1!$J$1:$J$1000)</f>
        <v>#VALUE!</v>
      </c>
      <c r="AA285" s="124" t="e">
        <f>SUMIF('[1]week 2'!$F$1:$F$936,$D285,'[1]week 2'!$J$1:$J$936)</f>
        <v>#VALUE!</v>
      </c>
      <c r="AB285" s="124" t="e">
        <f>SUMIF([1]week3!$F$1:$F$1000,$D285,[1]week3!$J$1:$J$1000)</f>
        <v>#VALUE!</v>
      </c>
      <c r="AC285" s="124" t="e">
        <f>SUMIF([1]week4!$F$1:$F$1000,$D285,[1]week4!$J$1:$J$1000)</f>
        <v>#VALUE!</v>
      </c>
      <c r="AD285" s="124" t="e">
        <f>SUMIF([1]week5!$F$1:$F$1000,$D285,[1]week5!$J$1:$J$1000)</f>
        <v>#VALUE!</v>
      </c>
      <c r="AE285" s="135" t="e">
        <f>SUMIF([1]week7!$F$1:$F$1000,$D285,[1]week7!$J$1:$J$1000)</f>
        <v>#VALUE!</v>
      </c>
      <c r="AF285" s="124" t="e">
        <f>SUMIF([1]week6!$F$1:$F$1000,$D285,[1]week6!$J$1:$J$1000)</f>
        <v>#VALUE!</v>
      </c>
      <c r="AG285" s="124" t="e">
        <f>SUMIF([1]week8!$F$1:$F$1000,$D285,[1]week8!$J$1:$J$1000)</f>
        <v>#VALUE!</v>
      </c>
      <c r="AH285" s="124" t="e">
        <f>SUMIF([1]week9!$F$1:$F$1000,$D285,[1]week9!$J$1:$J$1000)</f>
        <v>#VALUE!</v>
      </c>
      <c r="AI285" s="124" t="e">
        <f>SUMIF([1]week10!$F$1:$F$1000,$D285,[1]week10!$J$1:$J$1000)</f>
        <v>#VALUE!</v>
      </c>
      <c r="AJ285" s="124" t="e">
        <f>SUMIF([1]week11!$F$1:$F$1000,$D285,[1]week11!$J$1:$J$1000)</f>
        <v>#VALUE!</v>
      </c>
      <c r="AK285" s="124" t="e">
        <f>SUMIF([1]week12!$F$1:$F$1000,$D285,[1]week12!$J$1:$J$1000)</f>
        <v>#VALUE!</v>
      </c>
      <c r="AL285" s="124" t="e">
        <f>SUMIF([1]week13!$F$1:$F$1000,$D285,[1]week13!$J$1:$J$1000)</f>
        <v>#VALUE!</v>
      </c>
      <c r="AM285" s="124" t="e">
        <f>SUMIF([1]week14!$F$1:$F$1000,$D285,[1]week14!$J$1:$J$1000)</f>
        <v>#VALUE!</v>
      </c>
      <c r="AN285" s="124" t="e">
        <f>SUMIF([1]week15!$F$1:$F$1000,$D285,[1]week15!$J$1:$J$1000)</f>
        <v>#VALUE!</v>
      </c>
      <c r="AP285" s="136" t="e">
        <f t="shared" si="24"/>
        <v>#VALUE!</v>
      </c>
      <c r="AQ285" s="124" t="e">
        <f>SUMIF([1]week1!$F$1:$F$1000,$D285,[1]week1!$I$1:$I$1000)</f>
        <v>#VALUE!</v>
      </c>
      <c r="AR285" s="124" t="e">
        <f>SUMIF('[1]week 2'!$F$1:$F$936,$D285,'[1]week 2'!$I$1:$I$936)</f>
        <v>#VALUE!</v>
      </c>
      <c r="AS285" s="124" t="e">
        <f>SUMIF([1]week3!$F$1:$F$1000,$D285,[1]week3!$I$1:$I$1000)</f>
        <v>#VALUE!</v>
      </c>
      <c r="AT285" s="124" t="e">
        <f>SUMIF([1]week4!$F$1:$F$1000,$D285,[1]week4!$I$1:$I$1000)</f>
        <v>#VALUE!</v>
      </c>
      <c r="AU285" s="124" t="e">
        <f>SUMIF([1]week5!$F$1:$F$1000,$D285,[1]week5!$I$1:$I$1000)</f>
        <v>#VALUE!</v>
      </c>
      <c r="AV285" s="135" t="e">
        <f>SUMIF([1]week7!$F$1:$F$1000,$D285,[1]week7!$I$1:$I$1000)</f>
        <v>#VALUE!</v>
      </c>
      <c r="AW285" s="124" t="e">
        <f>SUMIF([1]week6!$F$1:$F$1000,$D285,[1]week6!$I$1:$I$1000)</f>
        <v>#VALUE!</v>
      </c>
      <c r="AX285" s="124" t="e">
        <f>SUMIF([1]week8!$F$1:$F$1000,$D285,[1]week8!$I$1:$I$1000)</f>
        <v>#VALUE!</v>
      </c>
      <c r="AY285" s="124" t="e">
        <f>SUMIF([1]week9!$F$1:$F$1000,$D285,[1]week9!$I$1:$I$1000)</f>
        <v>#VALUE!</v>
      </c>
      <c r="AZ285" s="124" t="e">
        <f>SUMIF([1]week10!$F$1:$F$1000,$D285,[1]week10!$I$1:$I$1000)</f>
        <v>#VALUE!</v>
      </c>
      <c r="BA285" s="124" t="e">
        <f>SUMIF([1]week11!$F$1:$F$1000,$D285,[1]week11!$I$1:$I$1000)</f>
        <v>#VALUE!</v>
      </c>
      <c r="BB285" s="124" t="e">
        <f>SUMIF([1]week12!$F$1:$F$1000,$D285,[1]week12!$I$1:$I$1000)</f>
        <v>#VALUE!</v>
      </c>
      <c r="BC285" s="124" t="e">
        <f>SUMIF([1]week13!$F$1:$F$1000,$D285,[1]week13!$I$1:$I$1000)</f>
        <v>#VALUE!</v>
      </c>
      <c r="BD285" s="124" t="e">
        <f>SUMIF([1]week14!$F$1:$F$1000,$D285,[1]week14!$I$1:$I$1000)</f>
        <v>#VALUE!</v>
      </c>
      <c r="BE285" s="124" t="e">
        <f>SUMIF([1]week15!$F$1:$F$1000,$D285,[1]week15!$I$1:$I$1000)</f>
        <v>#VALUE!</v>
      </c>
    </row>
    <row r="286" spans="1:57" ht="13.5" customHeight="1">
      <c r="A286" t="s">
        <v>12</v>
      </c>
      <c r="B286" s="147" t="s">
        <v>27</v>
      </c>
      <c r="C286" s="118">
        <v>10</v>
      </c>
      <c r="D286" s="139" t="s">
        <v>260</v>
      </c>
      <c r="E286" s="120" t="s">
        <v>112</v>
      </c>
      <c r="F286" s="121" t="e">
        <f t="shared" si="22"/>
        <v>#REF!</v>
      </c>
      <c r="H286" s="118" t="e">
        <f>COUNTIF([1]week1!#REF!,$D286)</f>
        <v>#REF!</v>
      </c>
      <c r="I286" s="118" t="e">
        <f>COUNTIF('[1]week 2'!#REF!,$D286)</f>
        <v>#REF!</v>
      </c>
      <c r="J286" s="118" t="e">
        <f>COUNTIF([1]week3!#REF!,$D286)</f>
        <v>#REF!</v>
      </c>
      <c r="K286" s="118" t="e">
        <f>COUNTIF([1]week4!#REF!,$D286)</f>
        <v>#REF!</v>
      </c>
      <c r="L286" s="118" t="e">
        <f>COUNTIF([1]week5!#REF!,$D286)</f>
        <v>#REF!</v>
      </c>
      <c r="M286" s="118" t="e">
        <f>COUNTIF([1]week6!#REF!,$D286)</f>
        <v>#REF!</v>
      </c>
      <c r="N286" s="118" t="e">
        <f>COUNTIF([1]week7!#REF!,$D286)</f>
        <v>#REF!</v>
      </c>
      <c r="O286" s="118" t="e">
        <f>COUNTIF([1]week8!#REF!,$D286)</f>
        <v>#REF!</v>
      </c>
      <c r="P286" s="118" t="e">
        <f>COUNTIF([1]week9!#REF!,$D286)</f>
        <v>#REF!</v>
      </c>
      <c r="Q286" s="118" t="e">
        <f>COUNTIF([1]week10!#REF!,$D286)</f>
        <v>#REF!</v>
      </c>
      <c r="R286" s="118" t="e">
        <f>COUNTIF([1]week11!#REF!,$D286)</f>
        <v>#REF!</v>
      </c>
      <c r="S286" s="118" t="e">
        <f>COUNTIF([1]week12!#REF!,$D286)</f>
        <v>#REF!</v>
      </c>
      <c r="T286" s="118" t="e">
        <f>COUNTIF([1]week13!#REF!,$D286)</f>
        <v>#REF!</v>
      </c>
      <c r="U286" s="118" t="e">
        <f>COUNTIF([1]week14!#REF!,$D286)</f>
        <v>#REF!</v>
      </c>
      <c r="V286" s="118" t="e">
        <f>COUNTIF([1]week15!#REF!,$D286)</f>
        <v>#REF!</v>
      </c>
      <c r="Y286" s="124" t="e">
        <f t="shared" si="23"/>
        <v>#VALUE!</v>
      </c>
      <c r="Z286" s="124" t="e">
        <f>SUMIF([1]week1!$F$1:$F$1000,$D286,[1]week1!$J$1:$J$1000)</f>
        <v>#VALUE!</v>
      </c>
      <c r="AA286" s="124" t="e">
        <f>SUMIF('[1]week 2'!$F$1:$F$936,$D286,'[1]week 2'!$J$1:$J$936)</f>
        <v>#VALUE!</v>
      </c>
      <c r="AB286" s="124" t="e">
        <f>SUMIF([1]week3!$F$1:$F$1000,$D286,[1]week3!$J$1:$J$1000)</f>
        <v>#VALUE!</v>
      </c>
      <c r="AC286" s="124" t="e">
        <f>SUMIF([1]week4!$F$1:$F$1000,$D286,[1]week4!$J$1:$J$1000)</f>
        <v>#VALUE!</v>
      </c>
      <c r="AD286" s="124" t="e">
        <f>SUMIF([1]week5!$F$1:$F$1000,$D286,[1]week5!$J$1:$J$1000)</f>
        <v>#VALUE!</v>
      </c>
      <c r="AE286" s="135" t="e">
        <f>SUMIF([1]week7!$F$1:$F$1000,$D286,[1]week7!$J$1:$J$1000)</f>
        <v>#VALUE!</v>
      </c>
      <c r="AF286" s="124" t="e">
        <f>SUMIF([1]week6!$F$1:$F$1000,$D286,[1]week6!$J$1:$J$1000)</f>
        <v>#VALUE!</v>
      </c>
      <c r="AG286" s="124" t="e">
        <f>SUMIF([1]week8!$F$1:$F$1000,$D286,[1]week8!$J$1:$J$1000)</f>
        <v>#VALUE!</v>
      </c>
      <c r="AH286" s="124" t="e">
        <f>SUMIF([1]week9!$F$1:$F$1000,$D286,[1]week9!$J$1:$J$1000)</f>
        <v>#VALUE!</v>
      </c>
      <c r="AI286" s="124" t="e">
        <f>SUMIF([1]week10!$F$1:$F$1000,$D286,[1]week10!$J$1:$J$1000)</f>
        <v>#VALUE!</v>
      </c>
      <c r="AJ286" s="124" t="e">
        <f>SUMIF([1]week11!$F$1:$F$1000,$D286,[1]week11!$J$1:$J$1000)</f>
        <v>#VALUE!</v>
      </c>
      <c r="AK286" s="124" t="e">
        <f>SUMIF([1]week12!$F$1:$F$1000,$D286,[1]week12!$J$1:$J$1000)</f>
        <v>#VALUE!</v>
      </c>
      <c r="AL286" s="124" t="e">
        <f>SUMIF([1]week13!$F$1:$F$1000,$D286,[1]week13!$J$1:$J$1000)</f>
        <v>#VALUE!</v>
      </c>
      <c r="AM286" s="124" t="e">
        <f>SUMIF([1]week14!$F$1:$F$1000,$D286,[1]week14!$J$1:$J$1000)</f>
        <v>#VALUE!</v>
      </c>
      <c r="AN286" s="124" t="e">
        <f>SUMIF([1]week15!$F$1:$F$1000,$D286,[1]week15!$J$1:$J$1000)</f>
        <v>#VALUE!</v>
      </c>
      <c r="AP286" s="136" t="e">
        <f t="shared" si="24"/>
        <v>#VALUE!</v>
      </c>
      <c r="AQ286" s="124" t="e">
        <f>SUMIF([1]week1!$F$1:$F$1000,$D286,[1]week1!$I$1:$I$1000)</f>
        <v>#VALUE!</v>
      </c>
      <c r="AR286" s="124" t="e">
        <f>SUMIF('[1]week 2'!$F$1:$F$936,$D286,'[1]week 2'!$I$1:$I$936)</f>
        <v>#VALUE!</v>
      </c>
      <c r="AS286" s="124" t="e">
        <f>SUMIF([1]week3!$F$1:$F$1000,$D286,[1]week3!$I$1:$I$1000)</f>
        <v>#VALUE!</v>
      </c>
      <c r="AT286" s="124" t="e">
        <f>SUMIF([1]week4!$F$1:$F$1000,$D286,[1]week4!$I$1:$I$1000)</f>
        <v>#VALUE!</v>
      </c>
      <c r="AU286" s="124" t="e">
        <f>SUMIF([1]week5!$F$1:$F$1000,$D286,[1]week5!$I$1:$I$1000)</f>
        <v>#VALUE!</v>
      </c>
      <c r="AV286" s="135" t="e">
        <f>SUMIF([1]week7!$F$1:$F$1000,$D286,[1]week7!$I$1:$I$1000)</f>
        <v>#VALUE!</v>
      </c>
      <c r="AW286" s="124" t="e">
        <f>SUMIF([1]week6!$F$1:$F$1000,$D286,[1]week6!$I$1:$I$1000)</f>
        <v>#VALUE!</v>
      </c>
      <c r="AX286" s="124" t="e">
        <f>SUMIF([1]week8!$F$1:$F$1000,$D286,[1]week8!$I$1:$I$1000)</f>
        <v>#VALUE!</v>
      </c>
      <c r="AY286" s="124" t="e">
        <f>SUMIF([1]week9!$F$1:$F$1000,$D286,[1]week9!$I$1:$I$1000)</f>
        <v>#VALUE!</v>
      </c>
      <c r="AZ286" s="124" t="e">
        <f>SUMIF([1]week10!$F$1:$F$1000,$D286,[1]week10!$I$1:$I$1000)</f>
        <v>#VALUE!</v>
      </c>
      <c r="BA286" s="124" t="e">
        <f>SUMIF([1]week11!$F$1:$F$1000,$D286,[1]week11!$I$1:$I$1000)</f>
        <v>#VALUE!</v>
      </c>
      <c r="BB286" s="124" t="e">
        <f>SUMIF([1]week12!$F$1:$F$1000,$D286,[1]week12!$I$1:$I$1000)</f>
        <v>#VALUE!</v>
      </c>
      <c r="BC286" s="124" t="e">
        <f>SUMIF([1]week13!$F$1:$F$1000,$D286,[1]week13!$I$1:$I$1000)</f>
        <v>#VALUE!</v>
      </c>
      <c r="BD286" s="124" t="e">
        <f>SUMIF([1]week14!$F$1:$F$1000,$D286,[1]week14!$I$1:$I$1000)</f>
        <v>#VALUE!</v>
      </c>
      <c r="BE286" s="124" t="e">
        <f>SUMIF([1]week15!$F$1:$F$1000,$D286,[1]week15!$I$1:$I$1000)</f>
        <v>#VALUE!</v>
      </c>
    </row>
    <row r="287" spans="1:57" ht="13.5" customHeight="1">
      <c r="A287" t="s">
        <v>12</v>
      </c>
      <c r="B287" s="147" t="s">
        <v>27</v>
      </c>
      <c r="C287" s="118">
        <v>11</v>
      </c>
      <c r="D287" s="137" t="s">
        <v>120</v>
      </c>
      <c r="E287" s="120" t="s">
        <v>112</v>
      </c>
      <c r="F287" s="121" t="e">
        <f t="shared" si="22"/>
        <v>#REF!</v>
      </c>
      <c r="H287" s="118" t="e">
        <f>COUNTIF([1]week1!#REF!,$D287)</f>
        <v>#REF!</v>
      </c>
      <c r="I287" s="118" t="e">
        <f>COUNTIF('[1]week 2'!#REF!,$D287)</f>
        <v>#REF!</v>
      </c>
      <c r="J287" s="118" t="e">
        <f>COUNTIF([1]week3!#REF!,$D287)</f>
        <v>#REF!</v>
      </c>
      <c r="K287" s="118" t="e">
        <f>COUNTIF([1]week4!#REF!,$D287)</f>
        <v>#REF!</v>
      </c>
      <c r="L287" s="118" t="e">
        <f>COUNTIF([1]week5!#REF!,$D287)</f>
        <v>#REF!</v>
      </c>
      <c r="M287" s="118" t="e">
        <f>COUNTIF([1]week6!#REF!,$D287)</f>
        <v>#REF!</v>
      </c>
      <c r="N287" s="118" t="e">
        <f>COUNTIF([1]week7!#REF!,$D287)</f>
        <v>#REF!</v>
      </c>
      <c r="O287" s="118" t="e">
        <f>COUNTIF([1]week8!#REF!,$D287)</f>
        <v>#REF!</v>
      </c>
      <c r="P287" s="118" t="e">
        <f>COUNTIF([1]week9!#REF!,$D287)</f>
        <v>#REF!</v>
      </c>
      <c r="Q287" s="118" t="e">
        <f>COUNTIF([1]week10!#REF!,$D287)</f>
        <v>#REF!</v>
      </c>
      <c r="R287" s="118" t="e">
        <f>COUNTIF([1]week11!#REF!,$D287)</f>
        <v>#REF!</v>
      </c>
      <c r="S287" s="118" t="e">
        <f>COUNTIF([1]week12!#REF!,$D287)</f>
        <v>#REF!</v>
      </c>
      <c r="T287" s="118" t="e">
        <f>COUNTIF([1]week13!#REF!,$D287)</f>
        <v>#REF!</v>
      </c>
      <c r="U287" s="118" t="e">
        <f>COUNTIF([1]week14!#REF!,$D287)</f>
        <v>#REF!</v>
      </c>
      <c r="V287" s="118" t="e">
        <f>COUNTIF([1]week15!#REF!,$D287)</f>
        <v>#REF!</v>
      </c>
      <c r="Y287" s="124" t="e">
        <f t="shared" si="23"/>
        <v>#VALUE!</v>
      </c>
      <c r="Z287" s="124" t="e">
        <f>SUMIF([1]week1!$F$1:$F$1000,$D287,[1]week1!$J$1:$J$1000)</f>
        <v>#VALUE!</v>
      </c>
      <c r="AA287" s="124" t="e">
        <f>SUMIF('[1]week 2'!$F$1:$F$936,$D287,'[1]week 2'!$J$1:$J$936)</f>
        <v>#VALUE!</v>
      </c>
      <c r="AB287" s="124" t="e">
        <f>SUMIF([1]week3!$F$1:$F$1000,$D287,[1]week3!$J$1:$J$1000)</f>
        <v>#VALUE!</v>
      </c>
      <c r="AC287" s="124" t="e">
        <f>SUMIF([1]week4!$F$1:$F$1000,$D287,[1]week4!$J$1:$J$1000)</f>
        <v>#VALUE!</v>
      </c>
      <c r="AD287" s="124" t="e">
        <f>SUMIF([1]week5!$F$1:$F$1000,$D287,[1]week5!$J$1:$J$1000)</f>
        <v>#VALUE!</v>
      </c>
      <c r="AE287" s="135" t="e">
        <f>SUMIF([1]week7!$F$1:$F$1000,$D287,[1]week7!$J$1:$J$1000)</f>
        <v>#VALUE!</v>
      </c>
      <c r="AF287" s="124" t="e">
        <f>SUMIF([1]week6!$F$1:$F$1000,$D287,[1]week6!$J$1:$J$1000)</f>
        <v>#VALUE!</v>
      </c>
      <c r="AG287" s="124" t="e">
        <f>SUMIF([1]week8!$F$1:$F$1000,$D287,[1]week8!$J$1:$J$1000)</f>
        <v>#VALUE!</v>
      </c>
      <c r="AH287" s="124" t="e">
        <f>SUMIF([1]week9!$F$1:$F$1000,$D287,[1]week9!$J$1:$J$1000)</f>
        <v>#VALUE!</v>
      </c>
      <c r="AI287" s="124" t="e">
        <f>SUMIF([1]week10!$F$1:$F$1000,$D287,[1]week10!$J$1:$J$1000)</f>
        <v>#VALUE!</v>
      </c>
      <c r="AJ287" s="124" t="e">
        <f>SUMIF([1]week11!$F$1:$F$1000,$D287,[1]week11!$J$1:$J$1000)</f>
        <v>#VALUE!</v>
      </c>
      <c r="AK287" s="124" t="e">
        <f>SUMIF([1]week12!$F$1:$F$1000,$D287,[1]week12!$J$1:$J$1000)</f>
        <v>#VALUE!</v>
      </c>
      <c r="AL287" s="124" t="e">
        <f>SUMIF([1]week13!$F$1:$F$1000,$D287,[1]week13!$J$1:$J$1000)</f>
        <v>#VALUE!</v>
      </c>
      <c r="AM287" s="124" t="e">
        <f>SUMIF([1]week14!$F$1:$F$1000,$D287,[1]week14!$J$1:$J$1000)</f>
        <v>#VALUE!</v>
      </c>
      <c r="AN287" s="124" t="e">
        <f>SUMIF([1]week15!$F$1:$F$1000,$D287,[1]week15!$J$1:$J$1000)</f>
        <v>#VALUE!</v>
      </c>
      <c r="AP287" s="136" t="e">
        <f t="shared" si="24"/>
        <v>#VALUE!</v>
      </c>
      <c r="AQ287" s="124" t="e">
        <f>SUMIF([1]week1!$F$1:$F$1000,$D287,[1]week1!$I$1:$I$1000)</f>
        <v>#VALUE!</v>
      </c>
      <c r="AR287" s="124" t="e">
        <f>SUMIF('[1]week 2'!$F$1:$F$936,$D287,'[1]week 2'!$I$1:$I$936)</f>
        <v>#VALUE!</v>
      </c>
      <c r="AS287" s="124" t="e">
        <f>SUMIF([1]week3!$F$1:$F$1000,$D287,[1]week3!$I$1:$I$1000)</f>
        <v>#VALUE!</v>
      </c>
      <c r="AT287" s="124" t="e">
        <f>SUMIF([1]week4!$F$1:$F$1000,$D287,[1]week4!$I$1:$I$1000)</f>
        <v>#VALUE!</v>
      </c>
      <c r="AU287" s="124" t="e">
        <f>SUMIF([1]week5!$F$1:$F$1000,$D287,[1]week5!$I$1:$I$1000)</f>
        <v>#VALUE!</v>
      </c>
      <c r="AV287" s="135" t="e">
        <f>SUMIF([1]week7!$F$1:$F$1000,$D287,[1]week7!$I$1:$I$1000)</f>
        <v>#VALUE!</v>
      </c>
      <c r="AW287" s="124" t="e">
        <f>SUMIF([1]week6!$F$1:$F$1000,$D287,[1]week6!$I$1:$I$1000)</f>
        <v>#VALUE!</v>
      </c>
      <c r="AX287" s="124" t="e">
        <f>SUMIF([1]week8!$F$1:$F$1000,$D287,[1]week8!$I$1:$I$1000)</f>
        <v>#VALUE!</v>
      </c>
      <c r="AY287" s="124" t="e">
        <f>SUMIF([1]week9!$F$1:$F$1000,$D287,[1]week9!$I$1:$I$1000)</f>
        <v>#VALUE!</v>
      </c>
      <c r="AZ287" s="124" t="e">
        <f>SUMIF([1]week10!$F$1:$F$1000,$D287,[1]week10!$I$1:$I$1000)</f>
        <v>#VALUE!</v>
      </c>
      <c r="BA287" s="124" t="e">
        <f>SUMIF([1]week11!$F$1:$F$1000,$D287,[1]week11!$I$1:$I$1000)</f>
        <v>#VALUE!</v>
      </c>
      <c r="BB287" s="124" t="e">
        <f>SUMIF([1]week12!$F$1:$F$1000,$D287,[1]week12!$I$1:$I$1000)</f>
        <v>#VALUE!</v>
      </c>
      <c r="BC287" s="124" t="e">
        <f>SUMIF([1]week13!$F$1:$F$1000,$D287,[1]week13!$I$1:$I$1000)</f>
        <v>#VALUE!</v>
      </c>
      <c r="BD287" s="124" t="e">
        <f>SUMIF([1]week14!$F$1:$F$1000,$D287,[1]week14!$I$1:$I$1000)</f>
        <v>#VALUE!</v>
      </c>
      <c r="BE287" s="124" t="e">
        <f>SUMIF([1]week15!$F$1:$F$1000,$D287,[1]week15!$I$1:$I$1000)</f>
        <v>#VALUE!</v>
      </c>
    </row>
    <row r="288" spans="1:57" ht="13.5" customHeight="1">
      <c r="A288" t="s">
        <v>12</v>
      </c>
      <c r="B288" s="147" t="s">
        <v>27</v>
      </c>
      <c r="C288" s="118">
        <v>12</v>
      </c>
      <c r="D288" s="137" t="s">
        <v>120</v>
      </c>
      <c r="E288" s="120" t="s">
        <v>112</v>
      </c>
      <c r="F288" s="121" t="e">
        <f t="shared" si="22"/>
        <v>#REF!</v>
      </c>
      <c r="H288" s="118" t="e">
        <f>COUNTIF([1]week1!#REF!,$D288)</f>
        <v>#REF!</v>
      </c>
      <c r="I288" s="118" t="e">
        <f>COUNTIF('[1]week 2'!#REF!,$D288)</f>
        <v>#REF!</v>
      </c>
      <c r="J288" s="118" t="e">
        <f>COUNTIF([1]week3!#REF!,$D288)</f>
        <v>#REF!</v>
      </c>
      <c r="K288" s="118" t="e">
        <f>COUNTIF([1]week4!#REF!,$D288)</f>
        <v>#REF!</v>
      </c>
      <c r="L288" s="118" t="e">
        <f>COUNTIF([1]week5!#REF!,$D288)</f>
        <v>#REF!</v>
      </c>
      <c r="M288" s="118" t="e">
        <f>COUNTIF([1]week6!#REF!,$D288)</f>
        <v>#REF!</v>
      </c>
      <c r="N288" s="118" t="e">
        <f>COUNTIF([1]week7!#REF!,$D288)</f>
        <v>#REF!</v>
      </c>
      <c r="O288" s="118" t="e">
        <f>COUNTIF([1]week8!#REF!,$D288)</f>
        <v>#REF!</v>
      </c>
      <c r="P288" s="118" t="e">
        <f>COUNTIF([1]week9!#REF!,$D288)</f>
        <v>#REF!</v>
      </c>
      <c r="Q288" s="118" t="e">
        <f>COUNTIF([1]week10!#REF!,$D288)</f>
        <v>#REF!</v>
      </c>
      <c r="R288" s="118" t="e">
        <f>COUNTIF([1]week11!#REF!,$D288)</f>
        <v>#REF!</v>
      </c>
      <c r="S288" s="118" t="e">
        <f>COUNTIF([1]week12!#REF!,$D288)</f>
        <v>#REF!</v>
      </c>
      <c r="T288" s="118" t="e">
        <f>COUNTIF([1]week13!#REF!,$D288)</f>
        <v>#REF!</v>
      </c>
      <c r="U288" s="118" t="e">
        <f>COUNTIF([1]week14!#REF!,$D288)</f>
        <v>#REF!</v>
      </c>
      <c r="V288" s="118" t="e">
        <f>COUNTIF([1]week15!#REF!,$D288)</f>
        <v>#REF!</v>
      </c>
      <c r="Y288" s="124" t="e">
        <f t="shared" si="23"/>
        <v>#VALUE!</v>
      </c>
      <c r="Z288" s="124" t="e">
        <f>SUMIF([1]week1!$F$1:$F$1000,$D288,[1]week1!$J$1:$J$1000)</f>
        <v>#VALUE!</v>
      </c>
      <c r="AA288" s="124" t="e">
        <f>SUMIF('[1]week 2'!$F$1:$F$936,$D288,'[1]week 2'!$J$1:$J$936)</f>
        <v>#VALUE!</v>
      </c>
      <c r="AB288" s="124" t="e">
        <f>SUMIF([1]week3!$F$1:$F$1000,$D288,[1]week3!$J$1:$J$1000)</f>
        <v>#VALUE!</v>
      </c>
      <c r="AC288" s="124" t="e">
        <f>SUMIF([1]week4!$F$1:$F$1000,$D288,[1]week4!$J$1:$J$1000)</f>
        <v>#VALUE!</v>
      </c>
      <c r="AD288" s="124" t="e">
        <f>SUMIF([1]week5!$F$1:$F$1000,$D288,[1]week5!$J$1:$J$1000)</f>
        <v>#VALUE!</v>
      </c>
      <c r="AE288" s="135" t="e">
        <f>SUMIF([1]week7!$F$1:$F$1000,$D288,[1]week7!$J$1:$J$1000)</f>
        <v>#VALUE!</v>
      </c>
      <c r="AF288" s="124" t="e">
        <f>SUMIF([1]week6!$F$1:$F$1000,$D288,[1]week6!$J$1:$J$1000)</f>
        <v>#VALUE!</v>
      </c>
      <c r="AG288" s="124" t="e">
        <f>SUMIF([1]week8!$F$1:$F$1000,$D288,[1]week8!$J$1:$J$1000)</f>
        <v>#VALUE!</v>
      </c>
      <c r="AH288" s="124" t="e">
        <f>SUMIF([1]week9!$F$1:$F$1000,$D288,[1]week9!$J$1:$J$1000)</f>
        <v>#VALUE!</v>
      </c>
      <c r="AI288" s="124" t="e">
        <f>SUMIF([1]week10!$F$1:$F$1000,$D288,[1]week10!$J$1:$J$1000)</f>
        <v>#VALUE!</v>
      </c>
      <c r="AJ288" s="124" t="e">
        <f>SUMIF([1]week11!$F$1:$F$1000,$D288,[1]week11!$J$1:$J$1000)</f>
        <v>#VALUE!</v>
      </c>
      <c r="AK288" s="124" t="e">
        <f>SUMIF([1]week12!$F$1:$F$1000,$D288,[1]week12!$J$1:$J$1000)</f>
        <v>#VALUE!</v>
      </c>
      <c r="AL288" s="124" t="e">
        <f>SUMIF([1]week13!$F$1:$F$1000,$D288,[1]week13!$J$1:$J$1000)</f>
        <v>#VALUE!</v>
      </c>
      <c r="AM288" s="124" t="e">
        <f>SUMIF([1]week14!$F$1:$F$1000,$D288,[1]week14!$J$1:$J$1000)</f>
        <v>#VALUE!</v>
      </c>
      <c r="AN288" s="124" t="e">
        <f>SUMIF([1]week15!$F$1:$F$1000,$D288,[1]week15!$J$1:$J$1000)</f>
        <v>#VALUE!</v>
      </c>
      <c r="AP288" s="136" t="e">
        <f t="shared" si="24"/>
        <v>#VALUE!</v>
      </c>
      <c r="AQ288" s="124" t="e">
        <f>SUMIF([1]week1!$F$1:$F$1000,$D288,[1]week1!$I$1:$I$1000)</f>
        <v>#VALUE!</v>
      </c>
      <c r="AR288" s="124" t="e">
        <f>SUMIF('[1]week 2'!$F$1:$F$936,$D288,'[1]week 2'!$I$1:$I$936)</f>
        <v>#VALUE!</v>
      </c>
      <c r="AS288" s="124" t="e">
        <f>SUMIF([1]week3!$F$1:$F$1000,$D288,[1]week3!$I$1:$I$1000)</f>
        <v>#VALUE!</v>
      </c>
      <c r="AT288" s="124" t="e">
        <f>SUMIF([1]week4!$F$1:$F$1000,$D288,[1]week4!$I$1:$I$1000)</f>
        <v>#VALUE!</v>
      </c>
      <c r="AU288" s="124" t="e">
        <f>SUMIF([1]week5!$F$1:$F$1000,$D288,[1]week5!$I$1:$I$1000)</f>
        <v>#VALUE!</v>
      </c>
      <c r="AV288" s="135" t="e">
        <f>SUMIF([1]week7!$F$1:$F$1000,$D288,[1]week7!$I$1:$I$1000)</f>
        <v>#VALUE!</v>
      </c>
      <c r="AW288" s="124" t="e">
        <f>SUMIF([1]week6!$F$1:$F$1000,$D288,[1]week6!$I$1:$I$1000)</f>
        <v>#VALUE!</v>
      </c>
      <c r="AX288" s="124" t="e">
        <f>SUMIF([1]week8!$F$1:$F$1000,$D288,[1]week8!$I$1:$I$1000)</f>
        <v>#VALUE!</v>
      </c>
      <c r="AY288" s="124" t="e">
        <f>SUMIF([1]week9!$F$1:$F$1000,$D288,[1]week9!$I$1:$I$1000)</f>
        <v>#VALUE!</v>
      </c>
      <c r="AZ288" s="124" t="e">
        <f>SUMIF([1]week10!$F$1:$F$1000,$D288,[1]week10!$I$1:$I$1000)</f>
        <v>#VALUE!</v>
      </c>
      <c r="BA288" s="124" t="e">
        <f>SUMIF([1]week11!$F$1:$F$1000,$D288,[1]week11!$I$1:$I$1000)</f>
        <v>#VALUE!</v>
      </c>
      <c r="BB288" s="124" t="e">
        <f>SUMIF([1]week12!$F$1:$F$1000,$D288,[1]week12!$I$1:$I$1000)</f>
        <v>#VALUE!</v>
      </c>
      <c r="BC288" s="124" t="e">
        <f>SUMIF([1]week13!$F$1:$F$1000,$D288,[1]week13!$I$1:$I$1000)</f>
        <v>#VALUE!</v>
      </c>
      <c r="BD288" s="124" t="e">
        <f>SUMIF([1]week14!$F$1:$F$1000,$D288,[1]week14!$I$1:$I$1000)</f>
        <v>#VALUE!</v>
      </c>
      <c r="BE288" s="124" t="e">
        <f>SUMIF([1]week15!$F$1:$F$1000,$D288,[1]week15!$I$1:$I$1000)</f>
        <v>#VALUE!</v>
      </c>
    </row>
    <row r="289" spans="1:57" ht="13.5" customHeight="1">
      <c r="A289" t="s">
        <v>12</v>
      </c>
      <c r="B289" s="147" t="s">
        <v>27</v>
      </c>
      <c r="C289" s="118">
        <v>13</v>
      </c>
      <c r="D289" s="137" t="s">
        <v>120</v>
      </c>
      <c r="E289" s="120" t="s">
        <v>112</v>
      </c>
      <c r="F289" s="121" t="e">
        <f t="shared" si="22"/>
        <v>#REF!</v>
      </c>
      <c r="H289" s="118" t="e">
        <f>COUNTIF([1]week1!#REF!,$D289)</f>
        <v>#REF!</v>
      </c>
      <c r="I289" s="118" t="e">
        <f>COUNTIF('[1]week 2'!#REF!,$D289)</f>
        <v>#REF!</v>
      </c>
      <c r="J289" s="118" t="e">
        <f>COUNTIF([1]week3!#REF!,$D289)</f>
        <v>#REF!</v>
      </c>
      <c r="K289" s="118" t="e">
        <f>COUNTIF([1]week4!#REF!,$D289)</f>
        <v>#REF!</v>
      </c>
      <c r="L289" s="118" t="e">
        <f>COUNTIF([1]week5!#REF!,$D289)</f>
        <v>#REF!</v>
      </c>
      <c r="M289" s="118" t="e">
        <f>COUNTIF([1]week6!#REF!,$D289)</f>
        <v>#REF!</v>
      </c>
      <c r="N289" s="118" t="e">
        <f>COUNTIF([1]week7!#REF!,$D289)</f>
        <v>#REF!</v>
      </c>
      <c r="O289" s="118" t="e">
        <f>COUNTIF([1]week8!#REF!,$D289)</f>
        <v>#REF!</v>
      </c>
      <c r="P289" s="118" t="e">
        <f>COUNTIF([1]week9!#REF!,$D289)</f>
        <v>#REF!</v>
      </c>
      <c r="Q289" s="118" t="e">
        <f>COUNTIF([1]week10!#REF!,$D289)</f>
        <v>#REF!</v>
      </c>
      <c r="R289" s="118" t="e">
        <f>COUNTIF([1]week11!#REF!,$D289)</f>
        <v>#REF!</v>
      </c>
      <c r="S289" s="118" t="e">
        <f>COUNTIF([1]week12!#REF!,$D289)</f>
        <v>#REF!</v>
      </c>
      <c r="T289" s="118" t="e">
        <f>COUNTIF([1]week13!#REF!,$D289)</f>
        <v>#REF!</v>
      </c>
      <c r="U289" s="118" t="e">
        <f>COUNTIF([1]week14!#REF!,$D289)</f>
        <v>#REF!</v>
      </c>
      <c r="V289" s="118" t="e">
        <f>COUNTIF([1]week15!#REF!,$D289)</f>
        <v>#REF!</v>
      </c>
      <c r="Y289" s="124" t="e">
        <f t="shared" si="23"/>
        <v>#VALUE!</v>
      </c>
      <c r="Z289" s="124" t="e">
        <f>SUMIF([1]week1!$F$1:$F$1000,$D289,[1]week1!$J$1:$J$1000)</f>
        <v>#VALUE!</v>
      </c>
      <c r="AA289" s="124" t="e">
        <f>SUMIF('[1]week 2'!$F$1:$F$936,$D289,'[1]week 2'!$J$1:$J$936)</f>
        <v>#VALUE!</v>
      </c>
      <c r="AB289" s="124" t="e">
        <f>SUMIF([1]week3!$F$1:$F$1000,$D289,[1]week3!$J$1:$J$1000)</f>
        <v>#VALUE!</v>
      </c>
      <c r="AC289" s="124" t="e">
        <f>SUMIF([1]week4!$F$1:$F$1000,$D289,[1]week4!$J$1:$J$1000)</f>
        <v>#VALUE!</v>
      </c>
      <c r="AD289" s="124" t="e">
        <f>SUMIF([1]week5!$F$1:$F$1000,$D289,[1]week5!$J$1:$J$1000)</f>
        <v>#VALUE!</v>
      </c>
      <c r="AE289" s="135" t="e">
        <f>SUMIF([1]week7!$F$1:$F$1000,$D289,[1]week7!$J$1:$J$1000)</f>
        <v>#VALUE!</v>
      </c>
      <c r="AF289" s="124" t="e">
        <f>SUMIF([1]week6!$F$1:$F$1000,$D289,[1]week6!$J$1:$J$1000)</f>
        <v>#VALUE!</v>
      </c>
      <c r="AG289" s="124" t="e">
        <f>SUMIF([1]week8!$F$1:$F$1000,$D289,[1]week8!$J$1:$J$1000)</f>
        <v>#VALUE!</v>
      </c>
      <c r="AH289" s="124" t="e">
        <f>SUMIF([1]week9!$F$1:$F$1000,$D289,[1]week9!$J$1:$J$1000)</f>
        <v>#VALUE!</v>
      </c>
      <c r="AI289" s="124" t="e">
        <f>SUMIF([1]week10!$F$1:$F$1000,$D289,[1]week10!$J$1:$J$1000)</f>
        <v>#VALUE!</v>
      </c>
      <c r="AJ289" s="124" t="e">
        <f>SUMIF([1]week11!$F$1:$F$1000,$D289,[1]week11!$J$1:$J$1000)</f>
        <v>#VALUE!</v>
      </c>
      <c r="AK289" s="124" t="e">
        <f>SUMIF([1]week12!$F$1:$F$1000,$D289,[1]week12!$J$1:$J$1000)</f>
        <v>#VALUE!</v>
      </c>
      <c r="AL289" s="124" t="e">
        <f>SUMIF([1]week13!$F$1:$F$1000,$D289,[1]week13!$J$1:$J$1000)</f>
        <v>#VALUE!</v>
      </c>
      <c r="AM289" s="124" t="e">
        <f>SUMIF([1]week14!$F$1:$F$1000,$D289,[1]week14!$J$1:$J$1000)</f>
        <v>#VALUE!</v>
      </c>
      <c r="AN289" s="124" t="e">
        <f>SUMIF([1]week15!$F$1:$F$1000,$D289,[1]week15!$J$1:$J$1000)</f>
        <v>#VALUE!</v>
      </c>
      <c r="AP289" s="136" t="e">
        <f t="shared" si="24"/>
        <v>#VALUE!</v>
      </c>
      <c r="AQ289" s="124" t="e">
        <f>SUMIF([1]week1!$F$1:$F$1000,$D289,[1]week1!$I$1:$I$1000)</f>
        <v>#VALUE!</v>
      </c>
      <c r="AR289" s="124" t="e">
        <f>SUMIF('[1]week 2'!$F$1:$F$936,$D289,'[1]week 2'!$I$1:$I$936)</f>
        <v>#VALUE!</v>
      </c>
      <c r="AS289" s="124" t="e">
        <f>SUMIF([1]week3!$F$1:$F$1000,$D289,[1]week3!$I$1:$I$1000)</f>
        <v>#VALUE!</v>
      </c>
      <c r="AT289" s="124" t="e">
        <f>SUMIF([1]week4!$F$1:$F$1000,$D289,[1]week4!$I$1:$I$1000)</f>
        <v>#VALUE!</v>
      </c>
      <c r="AU289" s="124" t="e">
        <f>SUMIF([1]week5!$F$1:$F$1000,$D289,[1]week5!$I$1:$I$1000)</f>
        <v>#VALUE!</v>
      </c>
      <c r="AV289" s="135" t="e">
        <f>SUMIF([1]week7!$F$1:$F$1000,$D289,[1]week7!$I$1:$I$1000)</f>
        <v>#VALUE!</v>
      </c>
      <c r="AW289" s="124" t="e">
        <f>SUMIF([1]week6!$F$1:$F$1000,$D289,[1]week6!$I$1:$I$1000)</f>
        <v>#VALUE!</v>
      </c>
      <c r="AX289" s="124" t="e">
        <f>SUMIF([1]week8!$F$1:$F$1000,$D289,[1]week8!$I$1:$I$1000)</f>
        <v>#VALUE!</v>
      </c>
      <c r="AY289" s="124" t="e">
        <f>SUMIF([1]week9!$F$1:$F$1000,$D289,[1]week9!$I$1:$I$1000)</f>
        <v>#VALUE!</v>
      </c>
      <c r="AZ289" s="124" t="e">
        <f>SUMIF([1]week10!$F$1:$F$1000,$D289,[1]week10!$I$1:$I$1000)</f>
        <v>#VALUE!</v>
      </c>
      <c r="BA289" s="124" t="e">
        <f>SUMIF([1]week11!$F$1:$F$1000,$D289,[1]week11!$I$1:$I$1000)</f>
        <v>#VALUE!</v>
      </c>
      <c r="BB289" s="124" t="e">
        <f>SUMIF([1]week12!$F$1:$F$1000,$D289,[1]week12!$I$1:$I$1000)</f>
        <v>#VALUE!</v>
      </c>
      <c r="BC289" s="124" t="e">
        <f>SUMIF([1]week13!$F$1:$F$1000,$D289,[1]week13!$I$1:$I$1000)</f>
        <v>#VALUE!</v>
      </c>
      <c r="BD289" s="124" t="e">
        <f>SUMIF([1]week14!$F$1:$F$1000,$D289,[1]week14!$I$1:$I$1000)</f>
        <v>#VALUE!</v>
      </c>
      <c r="BE289" s="124" t="e">
        <f>SUMIF([1]week15!$F$1:$F$1000,$D289,[1]week15!$I$1:$I$1000)</f>
        <v>#VALUE!</v>
      </c>
    </row>
    <row r="290" spans="1:57" ht="13.5" customHeight="1">
      <c r="A290" t="s">
        <v>12</v>
      </c>
      <c r="B290" s="147" t="s">
        <v>27</v>
      </c>
      <c r="C290" s="118">
        <v>14</v>
      </c>
      <c r="D290" s="137" t="s">
        <v>120</v>
      </c>
      <c r="E290" s="120" t="s">
        <v>112</v>
      </c>
      <c r="F290" s="121" t="e">
        <f t="shared" si="22"/>
        <v>#REF!</v>
      </c>
      <c r="H290" s="118" t="e">
        <f>COUNTIF([1]week1!#REF!,$D290)</f>
        <v>#REF!</v>
      </c>
      <c r="I290" s="118" t="e">
        <f>COUNTIF('[1]week 2'!#REF!,$D290)</f>
        <v>#REF!</v>
      </c>
      <c r="J290" s="118" t="e">
        <f>COUNTIF([1]week3!#REF!,$D290)</f>
        <v>#REF!</v>
      </c>
      <c r="K290" s="118" t="e">
        <f>COUNTIF([1]week4!#REF!,$D290)</f>
        <v>#REF!</v>
      </c>
      <c r="L290" s="118" t="e">
        <f>COUNTIF([1]week5!#REF!,$D290)</f>
        <v>#REF!</v>
      </c>
      <c r="M290" s="118" t="e">
        <f>COUNTIF([1]week6!#REF!,$D290)</f>
        <v>#REF!</v>
      </c>
      <c r="N290" s="118" t="e">
        <f>COUNTIF([1]week7!#REF!,$D290)</f>
        <v>#REF!</v>
      </c>
      <c r="O290" s="118" t="e">
        <f>COUNTIF([1]week8!#REF!,$D290)</f>
        <v>#REF!</v>
      </c>
      <c r="P290" s="118" t="e">
        <f>COUNTIF([1]week9!#REF!,$D290)</f>
        <v>#REF!</v>
      </c>
      <c r="Q290" s="118" t="e">
        <f>COUNTIF([1]week10!#REF!,$D290)</f>
        <v>#REF!</v>
      </c>
      <c r="R290" s="118" t="e">
        <f>COUNTIF([1]week11!#REF!,$D290)</f>
        <v>#REF!</v>
      </c>
      <c r="S290" s="118" t="e">
        <f>COUNTIF([1]week12!#REF!,$D290)</f>
        <v>#REF!</v>
      </c>
      <c r="T290" s="118" t="e">
        <f>COUNTIF([1]week13!#REF!,$D290)</f>
        <v>#REF!</v>
      </c>
      <c r="U290" s="118" t="e">
        <f>COUNTIF([1]week14!#REF!,$D290)</f>
        <v>#REF!</v>
      </c>
      <c r="V290" s="118" t="e">
        <f>COUNTIF([1]week15!#REF!,$D290)</f>
        <v>#REF!</v>
      </c>
      <c r="Y290" s="124" t="e">
        <f t="shared" si="23"/>
        <v>#VALUE!</v>
      </c>
      <c r="Z290" s="124" t="e">
        <f>SUMIF([1]week1!$F$1:$F$1000,$D290,[1]week1!$J$1:$J$1000)</f>
        <v>#VALUE!</v>
      </c>
      <c r="AA290" s="124" t="e">
        <f>SUMIF('[1]week 2'!$F$1:$F$936,$D290,'[1]week 2'!$J$1:$J$936)</f>
        <v>#VALUE!</v>
      </c>
      <c r="AB290" s="124" t="e">
        <f>SUMIF([1]week3!$F$1:$F$1000,$D290,[1]week3!$J$1:$J$1000)</f>
        <v>#VALUE!</v>
      </c>
      <c r="AC290" s="124" t="e">
        <f>SUMIF([1]week4!$F$1:$F$1000,$D290,[1]week4!$J$1:$J$1000)</f>
        <v>#VALUE!</v>
      </c>
      <c r="AD290" s="124" t="e">
        <f>SUMIF([1]week5!$F$1:$F$1000,$D290,[1]week5!$J$1:$J$1000)</f>
        <v>#VALUE!</v>
      </c>
      <c r="AE290" s="135" t="e">
        <f>SUMIF([1]week7!$F$1:$F$1000,$D290,[1]week7!$J$1:$J$1000)</f>
        <v>#VALUE!</v>
      </c>
      <c r="AF290" s="124" t="e">
        <f>SUMIF([1]week6!$F$1:$F$1000,$D290,[1]week6!$J$1:$J$1000)</f>
        <v>#VALUE!</v>
      </c>
      <c r="AG290" s="124" t="e">
        <f>SUMIF([1]week8!$F$1:$F$1000,$D290,[1]week8!$J$1:$J$1000)</f>
        <v>#VALUE!</v>
      </c>
      <c r="AH290" s="124" t="e">
        <f>SUMIF([1]week9!$F$1:$F$1000,$D290,[1]week9!$J$1:$J$1000)</f>
        <v>#VALUE!</v>
      </c>
      <c r="AI290" s="124" t="e">
        <f>SUMIF([1]week10!$F$1:$F$1000,$D290,[1]week10!$J$1:$J$1000)</f>
        <v>#VALUE!</v>
      </c>
      <c r="AJ290" s="124" t="e">
        <f>SUMIF([1]week11!$F$1:$F$1000,$D290,[1]week11!$J$1:$J$1000)</f>
        <v>#VALUE!</v>
      </c>
      <c r="AK290" s="124" t="e">
        <f>SUMIF([1]week12!$F$1:$F$1000,$D290,[1]week12!$J$1:$J$1000)</f>
        <v>#VALUE!</v>
      </c>
      <c r="AL290" s="124" t="e">
        <f>SUMIF([1]week13!$F$1:$F$1000,$D290,[1]week13!$J$1:$J$1000)</f>
        <v>#VALUE!</v>
      </c>
      <c r="AM290" s="124" t="e">
        <f>SUMIF([1]week14!$F$1:$F$1000,$D290,[1]week14!$J$1:$J$1000)</f>
        <v>#VALUE!</v>
      </c>
      <c r="AN290" s="124" t="e">
        <f>SUMIF([1]week15!$F$1:$F$1000,$D290,[1]week15!$J$1:$J$1000)</f>
        <v>#VALUE!</v>
      </c>
      <c r="AP290" s="136" t="e">
        <f t="shared" si="24"/>
        <v>#VALUE!</v>
      </c>
      <c r="AQ290" s="124" t="e">
        <f>SUMIF([1]week1!$F$1:$F$1000,$D290,[1]week1!$I$1:$I$1000)</f>
        <v>#VALUE!</v>
      </c>
      <c r="AR290" s="124" t="e">
        <f>SUMIF('[1]week 2'!$F$1:$F$936,$D290,'[1]week 2'!$I$1:$I$936)</f>
        <v>#VALUE!</v>
      </c>
      <c r="AS290" s="124" t="e">
        <f>SUMIF([1]week3!$F$1:$F$1000,$D290,[1]week3!$I$1:$I$1000)</f>
        <v>#VALUE!</v>
      </c>
      <c r="AT290" s="124" t="e">
        <f>SUMIF([1]week4!$F$1:$F$1000,$D290,[1]week4!$I$1:$I$1000)</f>
        <v>#VALUE!</v>
      </c>
      <c r="AU290" s="124" t="e">
        <f>SUMIF([1]week5!$F$1:$F$1000,$D290,[1]week5!$I$1:$I$1000)</f>
        <v>#VALUE!</v>
      </c>
      <c r="AV290" s="135" t="e">
        <f>SUMIF([1]week7!$F$1:$F$1000,$D290,[1]week7!$I$1:$I$1000)</f>
        <v>#VALUE!</v>
      </c>
      <c r="AW290" s="124" t="e">
        <f>SUMIF([1]week6!$F$1:$F$1000,$D290,[1]week6!$I$1:$I$1000)</f>
        <v>#VALUE!</v>
      </c>
      <c r="AX290" s="124" t="e">
        <f>SUMIF([1]week8!$F$1:$F$1000,$D290,[1]week8!$I$1:$I$1000)</f>
        <v>#VALUE!</v>
      </c>
      <c r="AY290" s="124" t="e">
        <f>SUMIF([1]week9!$F$1:$F$1000,$D290,[1]week9!$I$1:$I$1000)</f>
        <v>#VALUE!</v>
      </c>
      <c r="AZ290" s="124" t="e">
        <f>SUMIF([1]week10!$F$1:$F$1000,$D290,[1]week10!$I$1:$I$1000)</f>
        <v>#VALUE!</v>
      </c>
      <c r="BA290" s="124" t="e">
        <f>SUMIF([1]week11!$F$1:$F$1000,$D290,[1]week11!$I$1:$I$1000)</f>
        <v>#VALUE!</v>
      </c>
      <c r="BB290" s="124" t="e">
        <f>SUMIF([1]week12!$F$1:$F$1000,$D290,[1]week12!$I$1:$I$1000)</f>
        <v>#VALUE!</v>
      </c>
      <c r="BC290" s="124" t="e">
        <f>SUMIF([1]week13!$F$1:$F$1000,$D290,[1]week13!$I$1:$I$1000)</f>
        <v>#VALUE!</v>
      </c>
      <c r="BD290" s="124" t="e">
        <f>SUMIF([1]week14!$F$1:$F$1000,$D290,[1]week14!$I$1:$I$1000)</f>
        <v>#VALUE!</v>
      </c>
      <c r="BE290" s="124" t="e">
        <f>SUMIF([1]week15!$F$1:$F$1000,$D290,[1]week15!$I$1:$I$1000)</f>
        <v>#VALUE!</v>
      </c>
    </row>
    <row r="291" spans="1:57" ht="13.5" customHeight="1">
      <c r="B291" s="148"/>
      <c r="D291" s="137"/>
      <c r="H291" s="118" t="e">
        <f>COUNTIF([1]week1!#REF!,$D291)</f>
        <v>#REF!</v>
      </c>
      <c r="I291" s="118" t="e">
        <f>COUNTIF('[1]week 2'!#REF!,$D291)</f>
        <v>#REF!</v>
      </c>
      <c r="J291" s="118" t="e">
        <f>COUNTIF([1]week3!#REF!,$D291)</f>
        <v>#REF!</v>
      </c>
      <c r="K291" s="118" t="e">
        <f>COUNTIF([1]week4!#REF!,$D291)</f>
        <v>#REF!</v>
      </c>
      <c r="L291" s="118" t="e">
        <f>COUNTIF([1]week5!#REF!,$D291)</f>
        <v>#REF!</v>
      </c>
      <c r="M291" s="118" t="e">
        <f>COUNTIF([1]week6!#REF!,$D291)</f>
        <v>#REF!</v>
      </c>
      <c r="N291" s="118" t="e">
        <f>COUNTIF([1]week7!#REF!,$D291)</f>
        <v>#REF!</v>
      </c>
      <c r="O291" s="118" t="e">
        <f>COUNTIF([1]week8!#REF!,$D291)</f>
        <v>#REF!</v>
      </c>
      <c r="P291" s="118" t="e">
        <f>COUNTIF([1]week9!#REF!,$D291)</f>
        <v>#REF!</v>
      </c>
      <c r="Q291" s="118" t="e">
        <f>COUNTIF([1]week10!#REF!,$D291)</f>
        <v>#REF!</v>
      </c>
      <c r="R291" s="118" t="e">
        <f>COUNTIF([1]week11!#REF!,$D291)</f>
        <v>#REF!</v>
      </c>
      <c r="S291" s="118" t="e">
        <f>COUNTIF([1]week12!#REF!,$D291)</f>
        <v>#REF!</v>
      </c>
      <c r="T291" s="118" t="e">
        <f>COUNTIF([1]week13!#REF!,$D291)</f>
        <v>#REF!</v>
      </c>
      <c r="U291" s="118" t="e">
        <f>COUNTIF([1]week14!#REF!,$D291)</f>
        <v>#REF!</v>
      </c>
      <c r="V291" s="118" t="e">
        <f>COUNTIF([1]week15!#REF!,$D291)</f>
        <v>#REF!</v>
      </c>
      <c r="Y291" s="124" t="e">
        <f t="shared" si="23"/>
        <v>#VALUE!</v>
      </c>
      <c r="Z291" s="124" t="e">
        <f>SUMIF([1]week1!$F$1:$F$1000,$D291,[1]week1!$J$1:$J$1000)</f>
        <v>#VALUE!</v>
      </c>
      <c r="AA291" s="124" t="e">
        <f>SUMIF('[1]week 2'!$F$1:$F$936,$D291,'[1]week 2'!$J$1:$J$936)</f>
        <v>#VALUE!</v>
      </c>
      <c r="AB291" s="124" t="e">
        <f>SUMIF([1]week3!$F$1:$F$1000,$D291,[1]week3!$J$1:$J$1000)</f>
        <v>#VALUE!</v>
      </c>
      <c r="AC291" s="124" t="e">
        <f>SUMIF([1]week4!$F$1:$F$1000,$D291,[1]week4!$J$1:$J$1000)</f>
        <v>#VALUE!</v>
      </c>
      <c r="AD291" s="124" t="e">
        <f>SUMIF([1]week5!$F$1:$F$1000,$D291,[1]week5!$J$1:$J$1000)</f>
        <v>#VALUE!</v>
      </c>
      <c r="AE291" s="135" t="e">
        <f>SUMIF([1]week7!$F$1:$F$1000,$D291,[1]week7!$J$1:$J$1000)</f>
        <v>#VALUE!</v>
      </c>
      <c r="AF291" s="124" t="e">
        <f>SUMIF([1]week6!$F$1:$F$1000,$D291,[1]week6!$J$1:$J$1000)</f>
        <v>#VALUE!</v>
      </c>
      <c r="AG291" s="124" t="e">
        <f>SUMIF([1]week8!$F$1:$F$1000,$D291,[1]week8!$J$1:$J$1000)</f>
        <v>#VALUE!</v>
      </c>
      <c r="AH291" s="124" t="e">
        <f>SUMIF([1]week9!$F$1:$F$1000,$D291,[1]week9!$J$1:$J$1000)</f>
        <v>#VALUE!</v>
      </c>
      <c r="AI291" s="124" t="e">
        <f>SUMIF([1]week10!$F$1:$F$1000,$D291,[1]week10!$J$1:$J$1000)</f>
        <v>#VALUE!</v>
      </c>
      <c r="AJ291" s="124" t="e">
        <f>SUMIF([1]week11!$F$1:$F$1000,$D291,[1]week11!$J$1:$J$1000)</f>
        <v>#VALUE!</v>
      </c>
      <c r="AK291" s="124" t="e">
        <f>SUMIF([1]week12!$F$1:$F$1000,$D291,[1]week12!$J$1:$J$1000)</f>
        <v>#VALUE!</v>
      </c>
      <c r="AL291" s="124" t="e">
        <f>SUMIF([1]week13!$F$1:$F$1000,$D291,[1]week13!$J$1:$J$1000)</f>
        <v>#VALUE!</v>
      </c>
      <c r="AM291" s="124" t="e">
        <f>SUMIF([1]week14!$F$1:$F$1000,$D291,[1]week14!$J$1:$J$1000)</f>
        <v>#VALUE!</v>
      </c>
      <c r="AN291" s="124" t="e">
        <f>SUMIF([1]week15!$F$1:$F$1000,$D291,[1]week15!$J$1:$J$1000)</f>
        <v>#VALUE!</v>
      </c>
      <c r="AP291" s="136" t="e">
        <f t="shared" si="24"/>
        <v>#VALUE!</v>
      </c>
      <c r="AQ291" s="124" t="e">
        <f>SUMIF([1]week1!$F$1:$F$1000,$D291,[1]week1!$I$1:$I$1000)</f>
        <v>#VALUE!</v>
      </c>
      <c r="AR291" s="124" t="e">
        <f>SUMIF('[1]week 2'!$F$1:$F$936,$D291,'[1]week 2'!$I$1:$I$936)</f>
        <v>#VALUE!</v>
      </c>
      <c r="AS291" s="124" t="e">
        <f>SUMIF([1]week3!$F$1:$F$1000,$D291,[1]week3!$I$1:$I$1000)</f>
        <v>#VALUE!</v>
      </c>
      <c r="AT291" s="124" t="e">
        <f>SUMIF([1]week4!$F$1:$F$1000,$D291,[1]week4!$I$1:$I$1000)</f>
        <v>#VALUE!</v>
      </c>
      <c r="AU291" s="124" t="e">
        <f>SUMIF([1]week5!$F$1:$F$1000,$D291,[1]week5!$I$1:$I$1000)</f>
        <v>#VALUE!</v>
      </c>
      <c r="AV291" s="135" t="e">
        <f>SUMIF([1]week7!$F$1:$F$1000,$D291,[1]week7!$I$1:$I$1000)</f>
        <v>#VALUE!</v>
      </c>
      <c r="AW291" s="124" t="e">
        <f>SUMIF([1]week6!$F$1:$F$1000,$D291,[1]week6!$I$1:$I$1000)</f>
        <v>#VALUE!</v>
      </c>
      <c r="AX291" s="124" t="e">
        <f>SUMIF([1]week8!$F$1:$F$1000,$D291,[1]week8!$I$1:$I$1000)</f>
        <v>#VALUE!</v>
      </c>
      <c r="AY291" s="124" t="e">
        <f>SUMIF([1]week9!$F$1:$F$1000,$D291,[1]week9!$I$1:$I$1000)</f>
        <v>#VALUE!</v>
      </c>
      <c r="AZ291" s="124" t="e">
        <f>SUMIF([1]week10!$F$1:$F$1000,$D291,[1]week10!$I$1:$I$1000)</f>
        <v>#VALUE!</v>
      </c>
      <c r="BA291" s="124" t="e">
        <f>SUMIF([1]week11!$F$1:$F$1000,$D291,[1]week11!$I$1:$I$1000)</f>
        <v>#VALUE!</v>
      </c>
      <c r="BB291" s="124" t="e">
        <f>SUMIF([1]week12!$F$1:$F$1000,$D291,[1]week12!$I$1:$I$1000)</f>
        <v>#VALUE!</v>
      </c>
      <c r="BC291" s="124" t="e">
        <f>SUMIF([1]week13!$F$1:$F$1000,$D291,[1]week13!$I$1:$I$1000)</f>
        <v>#VALUE!</v>
      </c>
      <c r="BD291" s="124" t="e">
        <f>SUMIF([1]week14!$F$1:$F$1000,$D291,[1]week14!$I$1:$I$1000)</f>
        <v>#VALUE!</v>
      </c>
      <c r="BE291" s="124" t="e">
        <f>SUMIF([1]week15!$F$1:$F$1000,$D291,[1]week15!$I$1:$I$1000)</f>
        <v>#VALUE!</v>
      </c>
    </row>
    <row r="292" spans="1:57" ht="13.5" customHeight="1">
      <c r="A292" s="133" t="s">
        <v>261</v>
      </c>
      <c r="B292" s="148"/>
      <c r="D292" s="137" t="s">
        <v>120</v>
      </c>
      <c r="E292" s="120" t="s">
        <v>112</v>
      </c>
      <c r="F292" s="121" t="e">
        <f t="shared" ref="F292:F307" si="25">SUM(H292:V292)</f>
        <v>#REF!</v>
      </c>
      <c r="H292" s="118" t="e">
        <f>COUNTIF([1]week1!#REF!,$D292)</f>
        <v>#REF!</v>
      </c>
      <c r="I292" s="118" t="e">
        <f>COUNTIF('[1]week 2'!#REF!,$D292)</f>
        <v>#REF!</v>
      </c>
      <c r="J292" s="118" t="e">
        <f>COUNTIF([1]week3!#REF!,$D292)</f>
        <v>#REF!</v>
      </c>
      <c r="K292" s="118" t="e">
        <f>COUNTIF([1]week4!#REF!,$D292)</f>
        <v>#REF!</v>
      </c>
      <c r="L292" s="118" t="e">
        <f>COUNTIF([1]week5!#REF!,$D292)</f>
        <v>#REF!</v>
      </c>
      <c r="M292" s="118" t="e">
        <f>COUNTIF([1]week6!#REF!,$D292)</f>
        <v>#REF!</v>
      </c>
      <c r="N292" s="118" t="e">
        <f>COUNTIF([1]week7!#REF!,$D292)</f>
        <v>#REF!</v>
      </c>
      <c r="O292" s="118" t="e">
        <f>COUNTIF([1]week8!#REF!,$D292)</f>
        <v>#REF!</v>
      </c>
      <c r="P292" s="118" t="e">
        <f>COUNTIF([1]week9!#REF!,$D292)</f>
        <v>#REF!</v>
      </c>
      <c r="Q292" s="118" t="e">
        <f>COUNTIF([1]week10!#REF!,$D292)</f>
        <v>#REF!</v>
      </c>
      <c r="R292" s="118" t="e">
        <f>COUNTIF([1]week11!#REF!,$D292)</f>
        <v>#REF!</v>
      </c>
      <c r="S292" s="118" t="e">
        <f>COUNTIF([1]week12!#REF!,$D292)</f>
        <v>#REF!</v>
      </c>
      <c r="T292" s="118" t="e">
        <f>COUNTIF([1]week13!#REF!,$D292)</f>
        <v>#REF!</v>
      </c>
      <c r="U292" s="118" t="e">
        <f>COUNTIF([1]week14!#REF!,$D292)</f>
        <v>#REF!</v>
      </c>
      <c r="V292" s="118" t="e">
        <f>COUNTIF([1]week15!#REF!,$D292)</f>
        <v>#REF!</v>
      </c>
      <c r="Y292" s="124" t="e">
        <f t="shared" si="10"/>
        <v>#VALUE!</v>
      </c>
      <c r="Z292" s="124" t="e">
        <f>SUMIF([1]week1!$F$1:$F$1000,$D292,[1]week1!$J$1:$J$1000)</f>
        <v>#VALUE!</v>
      </c>
      <c r="AA292" s="124" t="e">
        <f>SUMIF('[1]week 2'!$F$1:$F$936,$D292,'[1]week 2'!$J$1:$J$936)</f>
        <v>#VALUE!</v>
      </c>
      <c r="AB292" s="124" t="e">
        <f>SUMIF([1]week3!$F$1:$F$1000,$D292,[1]week3!$J$1:$J$1000)</f>
        <v>#VALUE!</v>
      </c>
      <c r="AC292" s="124" t="e">
        <f>SUMIF([1]week4!$F$1:$F$1000,$D292,[1]week4!$J$1:$J$1000)</f>
        <v>#VALUE!</v>
      </c>
      <c r="AD292" s="124" t="e">
        <f>SUMIF([1]week5!$F$1:$F$1000,$D292,[1]week5!$J$1:$J$1000)</f>
        <v>#VALUE!</v>
      </c>
      <c r="AE292" s="135" t="e">
        <f>SUMIF([1]week7!$F$1:$F$1000,$D292,[1]week7!$J$1:$J$1000)</f>
        <v>#VALUE!</v>
      </c>
      <c r="AF292" s="124" t="e">
        <f>SUMIF([1]week6!$F$1:$F$1000,$D292,[1]week6!$J$1:$J$1000)</f>
        <v>#VALUE!</v>
      </c>
      <c r="AG292" s="124" t="e">
        <f>SUMIF([1]week8!$F$1:$F$1000,$D292,[1]week8!$J$1:$J$1000)</f>
        <v>#VALUE!</v>
      </c>
      <c r="AH292" s="124" t="e">
        <f>SUMIF([1]week9!$F$1:$F$1000,$D292,[1]week9!$J$1:$J$1000)</f>
        <v>#VALUE!</v>
      </c>
      <c r="AI292" s="124" t="e">
        <f>SUMIF([1]week10!$F$1:$F$1000,$D292,[1]week10!$J$1:$J$1000)</f>
        <v>#VALUE!</v>
      </c>
      <c r="AJ292" s="124" t="e">
        <f>SUMIF([1]week11!$F$1:$F$1000,$D292,[1]week11!$J$1:$J$1000)</f>
        <v>#VALUE!</v>
      </c>
      <c r="AK292" s="124" t="e">
        <f>SUMIF([1]week12!$F$1:$F$1000,$D292,[1]week12!$J$1:$J$1000)</f>
        <v>#VALUE!</v>
      </c>
      <c r="AL292" s="124" t="e">
        <f>SUMIF([1]week13!$F$1:$F$1000,$D292,[1]week13!$J$1:$J$1000)</f>
        <v>#VALUE!</v>
      </c>
      <c r="AM292" s="124" t="e">
        <f>SUMIF([1]week14!$F$1:$F$1000,$D292,[1]week14!$J$1:$J$1000)</f>
        <v>#VALUE!</v>
      </c>
      <c r="AN292" s="124" t="e">
        <f>SUMIF([1]week15!$F$1:$F$1000,$D292,[1]week15!$J$1:$J$1000)</f>
        <v>#VALUE!</v>
      </c>
      <c r="AP292" s="136" t="e">
        <f t="shared" si="11"/>
        <v>#VALUE!</v>
      </c>
      <c r="AQ292" s="124" t="e">
        <f>SUMIF([1]week1!$F$1:$F$1000,$D292,[1]week1!$I$1:$I$1000)</f>
        <v>#VALUE!</v>
      </c>
      <c r="AR292" s="124" t="e">
        <f>SUMIF('[1]week 2'!$F$1:$F$936,$D292,'[1]week 2'!$I$1:$I$936)</f>
        <v>#VALUE!</v>
      </c>
      <c r="AS292" s="124" t="e">
        <f>SUMIF([1]week3!$F$1:$F$1000,$D292,[1]week3!$I$1:$I$1000)</f>
        <v>#VALUE!</v>
      </c>
      <c r="AT292" s="124" t="e">
        <f>SUMIF([1]week4!$F$1:$F$1000,$D292,[1]week4!$I$1:$I$1000)</f>
        <v>#VALUE!</v>
      </c>
      <c r="AU292" s="124" t="e">
        <f>SUMIF([1]week5!$F$1:$F$1000,$D292,[1]week5!$I$1:$I$1000)</f>
        <v>#VALUE!</v>
      </c>
      <c r="AV292" s="135" t="e">
        <f>SUMIF([1]week7!$F$1:$F$1000,$D292,[1]week7!$I$1:$I$1000)</f>
        <v>#VALUE!</v>
      </c>
      <c r="AW292" s="124" t="e">
        <f>SUMIF([1]week6!$F$1:$F$1000,$D292,[1]week6!$I$1:$I$1000)</f>
        <v>#VALUE!</v>
      </c>
      <c r="AX292" s="124" t="e">
        <f>SUMIF([1]week8!$F$1:$F$1000,$D292,[1]week8!$I$1:$I$1000)</f>
        <v>#VALUE!</v>
      </c>
      <c r="AY292" s="124" t="e">
        <f>SUMIF([1]week9!$F$1:$F$1000,$D292,[1]week9!$I$1:$I$1000)</f>
        <v>#VALUE!</v>
      </c>
      <c r="AZ292" s="124" t="e">
        <f>SUMIF([1]week10!$F$1:$F$1000,$D292,[1]week10!$I$1:$I$1000)</f>
        <v>#VALUE!</v>
      </c>
      <c r="BA292" s="124" t="e">
        <f>SUMIF([1]week11!$F$1:$F$1000,$D292,[1]week11!$I$1:$I$1000)</f>
        <v>#VALUE!</v>
      </c>
      <c r="BB292" s="124" t="e">
        <f>SUMIF([1]week12!$F$1:$F$1000,$D292,[1]week12!$I$1:$I$1000)</f>
        <v>#VALUE!</v>
      </c>
      <c r="BC292" s="124" t="e">
        <f>SUMIF([1]week13!$F$1:$F$1000,$D292,[1]week13!$I$1:$I$1000)</f>
        <v>#VALUE!</v>
      </c>
      <c r="BD292" s="124" t="e">
        <f>SUMIF([1]week14!$F$1:$F$1000,$D292,[1]week14!$I$1:$I$1000)</f>
        <v>#VALUE!</v>
      </c>
      <c r="BE292" s="124" t="e">
        <f>SUMIF([1]week15!$F$1:$F$1000,$D292,[1]week15!$I$1:$I$1000)</f>
        <v>#VALUE!</v>
      </c>
    </row>
    <row r="293" spans="1:57" ht="13.5" customHeight="1">
      <c r="A293" s="117" t="s">
        <v>11</v>
      </c>
      <c r="B293" s="137" t="s">
        <v>26</v>
      </c>
      <c r="D293" s="137" t="s">
        <v>120</v>
      </c>
      <c r="E293" s="120" t="s">
        <v>112</v>
      </c>
      <c r="F293" s="121" t="e">
        <f t="shared" si="25"/>
        <v>#REF!</v>
      </c>
      <c r="H293" s="118" t="e">
        <f>COUNTIF([1]week1!#REF!,$D293)</f>
        <v>#REF!</v>
      </c>
      <c r="I293" s="118" t="e">
        <f>COUNTIF('[1]week 2'!#REF!,$D293)</f>
        <v>#REF!</v>
      </c>
      <c r="J293" s="118" t="e">
        <f>COUNTIF([1]week3!#REF!,$D293)</f>
        <v>#REF!</v>
      </c>
      <c r="K293" s="118" t="e">
        <f>COUNTIF([1]week4!#REF!,$D293)</f>
        <v>#REF!</v>
      </c>
      <c r="L293" s="118" t="e">
        <f>COUNTIF([1]week5!#REF!,$D293)</f>
        <v>#REF!</v>
      </c>
      <c r="M293" s="118" t="e">
        <f>COUNTIF([1]week6!#REF!,$D293)</f>
        <v>#REF!</v>
      </c>
      <c r="N293" s="118" t="e">
        <f>COUNTIF([1]week7!#REF!,$D293)</f>
        <v>#REF!</v>
      </c>
      <c r="O293" s="118" t="e">
        <f>COUNTIF([1]week8!#REF!,$D293)</f>
        <v>#REF!</v>
      </c>
      <c r="P293" s="118" t="e">
        <f>COUNTIF([1]week9!#REF!,$D293)</f>
        <v>#REF!</v>
      </c>
      <c r="Q293" s="118" t="e">
        <f>COUNTIF([1]week10!#REF!,$D293)</f>
        <v>#REF!</v>
      </c>
      <c r="R293" s="118" t="e">
        <f>COUNTIF([1]week11!#REF!,$D293)</f>
        <v>#REF!</v>
      </c>
      <c r="S293" s="118" t="e">
        <f>COUNTIF([1]week12!#REF!,$D293)</f>
        <v>#REF!</v>
      </c>
      <c r="T293" s="118" t="e">
        <f>COUNTIF([1]week13!#REF!,$D293)</f>
        <v>#REF!</v>
      </c>
      <c r="U293" s="118" t="e">
        <f>COUNTIF([1]week14!#REF!,$D293)</f>
        <v>#REF!</v>
      </c>
      <c r="V293" s="118" t="e">
        <f>COUNTIF([1]week15!#REF!,$D293)</f>
        <v>#REF!</v>
      </c>
      <c r="Y293" s="124" t="e">
        <f t="shared" si="10"/>
        <v>#VALUE!</v>
      </c>
      <c r="Z293" s="124" t="e">
        <f>SUMIF([1]week1!$F$1:$F$1000,$D293,[1]week1!$J$1:$J$1000)</f>
        <v>#VALUE!</v>
      </c>
      <c r="AA293" s="124" t="e">
        <f>SUMIF('[1]week 2'!$F$1:$F$936,$D293,'[1]week 2'!$J$1:$J$936)</f>
        <v>#VALUE!</v>
      </c>
      <c r="AB293" s="124" t="e">
        <f>SUMIF([1]week3!$F$1:$F$1000,$D293,[1]week3!$J$1:$J$1000)</f>
        <v>#VALUE!</v>
      </c>
      <c r="AC293" s="124" t="e">
        <f>SUMIF([1]week4!$F$1:$F$1000,$D293,[1]week4!$J$1:$J$1000)</f>
        <v>#VALUE!</v>
      </c>
      <c r="AD293" s="124" t="e">
        <f>SUMIF([1]week5!$F$1:$F$1000,$D293,[1]week5!$J$1:$J$1000)</f>
        <v>#VALUE!</v>
      </c>
      <c r="AE293" s="135" t="e">
        <f>SUMIF([1]week7!$F$1:$F$1000,$D293,[1]week7!$J$1:$J$1000)</f>
        <v>#VALUE!</v>
      </c>
      <c r="AF293" s="124" t="e">
        <f>SUMIF([1]week6!$F$1:$F$1000,$D293,[1]week6!$J$1:$J$1000)</f>
        <v>#VALUE!</v>
      </c>
      <c r="AG293" s="124" t="e">
        <f>SUMIF([1]week8!$F$1:$F$1000,$D293,[1]week8!$J$1:$J$1000)</f>
        <v>#VALUE!</v>
      </c>
      <c r="AH293" s="124" t="e">
        <f>SUMIF([1]week9!$F$1:$F$1000,$D293,[1]week9!$J$1:$J$1000)</f>
        <v>#VALUE!</v>
      </c>
      <c r="AI293" s="124" t="e">
        <f>SUMIF([1]week10!$F$1:$F$1000,$D293,[1]week10!$J$1:$J$1000)</f>
        <v>#VALUE!</v>
      </c>
      <c r="AJ293" s="124" t="e">
        <f>SUMIF([1]week11!$F$1:$F$1000,$D293,[1]week11!$J$1:$J$1000)</f>
        <v>#VALUE!</v>
      </c>
      <c r="AK293" s="124" t="e">
        <f>SUMIF([1]week12!$F$1:$F$1000,$D293,[1]week12!$J$1:$J$1000)</f>
        <v>#VALUE!</v>
      </c>
      <c r="AL293" s="124" t="e">
        <f>SUMIF([1]week13!$F$1:$F$1000,$D293,[1]week13!$J$1:$J$1000)</f>
        <v>#VALUE!</v>
      </c>
      <c r="AM293" s="124" t="e">
        <f>SUMIF([1]week14!$F$1:$F$1000,$D293,[1]week14!$J$1:$J$1000)</f>
        <v>#VALUE!</v>
      </c>
      <c r="AN293" s="124" t="e">
        <f>SUMIF([1]week15!$F$1:$F$1000,$D293,[1]week15!$J$1:$J$1000)</f>
        <v>#VALUE!</v>
      </c>
      <c r="AP293" s="136" t="e">
        <f t="shared" si="11"/>
        <v>#VALUE!</v>
      </c>
      <c r="AQ293" s="124" t="e">
        <f>SUMIF([1]week1!$F$1:$F$1000,$D293,[1]week1!$I$1:$I$1000)</f>
        <v>#VALUE!</v>
      </c>
      <c r="AR293" s="124" t="e">
        <f>SUMIF('[1]week 2'!$F$1:$F$936,$D293,'[1]week 2'!$I$1:$I$936)</f>
        <v>#VALUE!</v>
      </c>
      <c r="AS293" s="124" t="e">
        <f>SUMIF([1]week3!$F$1:$F$1000,$D293,[1]week3!$I$1:$I$1000)</f>
        <v>#VALUE!</v>
      </c>
      <c r="AT293" s="124" t="e">
        <f>SUMIF([1]week4!$F$1:$F$1000,$D293,[1]week4!$I$1:$I$1000)</f>
        <v>#VALUE!</v>
      </c>
      <c r="AU293" s="124" t="e">
        <f>SUMIF([1]week5!$F$1:$F$1000,$D293,[1]week5!$I$1:$I$1000)</f>
        <v>#VALUE!</v>
      </c>
      <c r="AV293" s="135" t="e">
        <f>SUMIF([1]week7!$F$1:$F$1000,$D293,[1]week7!$I$1:$I$1000)</f>
        <v>#VALUE!</v>
      </c>
      <c r="AW293" s="124" t="e">
        <f>SUMIF([1]week6!$F$1:$F$1000,$D293,[1]week6!$I$1:$I$1000)</f>
        <v>#VALUE!</v>
      </c>
      <c r="AX293" s="124" t="e">
        <f>SUMIF([1]week8!$F$1:$F$1000,$D293,[1]week8!$I$1:$I$1000)</f>
        <v>#VALUE!</v>
      </c>
      <c r="AY293" s="124" t="e">
        <f>SUMIF([1]week9!$F$1:$F$1000,$D293,[1]week9!$I$1:$I$1000)</f>
        <v>#VALUE!</v>
      </c>
      <c r="AZ293" s="124" t="e">
        <f>SUMIF([1]week10!$F$1:$F$1000,$D293,[1]week10!$I$1:$I$1000)</f>
        <v>#VALUE!</v>
      </c>
      <c r="BA293" s="124" t="e">
        <f>SUMIF([1]week11!$F$1:$F$1000,$D293,[1]week11!$I$1:$I$1000)</f>
        <v>#VALUE!</v>
      </c>
      <c r="BB293" s="124" t="e">
        <f>SUMIF([1]week12!$F$1:$F$1000,$D293,[1]week12!$I$1:$I$1000)</f>
        <v>#VALUE!</v>
      </c>
      <c r="BC293" s="124" t="e">
        <f>SUMIF([1]week13!$F$1:$F$1000,$D293,[1]week13!$I$1:$I$1000)</f>
        <v>#VALUE!</v>
      </c>
      <c r="BD293" s="124" t="e">
        <f>SUMIF([1]week14!$F$1:$F$1000,$D293,[1]week14!$I$1:$I$1000)</f>
        <v>#VALUE!</v>
      </c>
      <c r="BE293" s="124" t="e">
        <f>SUMIF([1]week15!$F$1:$F$1000,$D293,[1]week15!$I$1:$I$1000)</f>
        <v>#VALUE!</v>
      </c>
    </row>
    <row r="294" spans="1:57" ht="13.5" customHeight="1">
      <c r="A294" s="117" t="s">
        <v>11</v>
      </c>
      <c r="B294" s="137" t="s">
        <v>26</v>
      </c>
      <c r="C294" s="118">
        <v>1</v>
      </c>
      <c r="D294" s="139" t="s">
        <v>262</v>
      </c>
      <c r="E294" s="120" t="s">
        <v>112</v>
      </c>
      <c r="F294" s="121" t="e">
        <f t="shared" si="25"/>
        <v>#REF!</v>
      </c>
      <c r="H294" s="118" t="e">
        <f>COUNTIF([1]week1!#REF!,$D294)</f>
        <v>#REF!</v>
      </c>
      <c r="I294" s="118" t="e">
        <f>COUNTIF('[1]week 2'!#REF!,$D294)</f>
        <v>#REF!</v>
      </c>
      <c r="J294" s="118" t="e">
        <f>COUNTIF([1]week3!#REF!,$D294)</f>
        <v>#REF!</v>
      </c>
      <c r="K294" s="118" t="e">
        <f>COUNTIF([1]week4!#REF!,$D294)</f>
        <v>#REF!</v>
      </c>
      <c r="L294" s="118" t="e">
        <f>COUNTIF([1]week5!#REF!,$D294)</f>
        <v>#REF!</v>
      </c>
      <c r="M294" s="118" t="e">
        <f>COUNTIF([1]week6!#REF!,$D294)</f>
        <v>#REF!</v>
      </c>
      <c r="N294" s="118" t="e">
        <f>COUNTIF([1]week7!#REF!,$D294)</f>
        <v>#REF!</v>
      </c>
      <c r="O294" s="118" t="e">
        <f>COUNTIF([1]week8!#REF!,$D294)</f>
        <v>#REF!</v>
      </c>
      <c r="P294" s="118" t="e">
        <f>COUNTIF([1]week9!#REF!,$D294)</f>
        <v>#REF!</v>
      </c>
      <c r="Q294" s="118" t="e">
        <f>COUNTIF([1]week10!#REF!,$D294)</f>
        <v>#REF!</v>
      </c>
      <c r="R294" s="118" t="e">
        <f>COUNTIF([1]week11!#REF!,$D294)</f>
        <v>#REF!</v>
      </c>
      <c r="S294" s="118" t="e">
        <f>COUNTIF([1]week12!#REF!,$D294)</f>
        <v>#REF!</v>
      </c>
      <c r="T294" s="118" t="e">
        <f>COUNTIF([1]week13!#REF!,$D294)</f>
        <v>#REF!</v>
      </c>
      <c r="U294" s="118" t="e">
        <f>COUNTIF([1]week14!#REF!,$D294)</f>
        <v>#REF!</v>
      </c>
      <c r="V294" s="118" t="e">
        <f>COUNTIF([1]week15!#REF!,$D294)</f>
        <v>#REF!</v>
      </c>
      <c r="Y294" s="124" t="e">
        <f t="shared" si="10"/>
        <v>#VALUE!</v>
      </c>
      <c r="Z294" s="124" t="e">
        <f>SUMIF([1]week1!$F$1:$F$1000,$D294,[1]week1!$J$1:$J$1000)</f>
        <v>#VALUE!</v>
      </c>
      <c r="AA294" s="124" t="e">
        <f>SUMIF('[1]week 2'!$F$1:$F$936,$D294,'[1]week 2'!$J$1:$J$936)</f>
        <v>#VALUE!</v>
      </c>
      <c r="AB294" s="124" t="e">
        <f>SUMIF([1]week3!$F$1:$F$1000,$D294,[1]week3!$J$1:$J$1000)</f>
        <v>#VALUE!</v>
      </c>
      <c r="AC294" s="124" t="e">
        <f>SUMIF([1]week4!$F$1:$F$1000,$D294,[1]week4!$J$1:$J$1000)</f>
        <v>#VALUE!</v>
      </c>
      <c r="AD294" s="124" t="e">
        <f>SUMIF([1]week5!$F$1:$F$1000,$D294,[1]week5!$J$1:$J$1000)</f>
        <v>#VALUE!</v>
      </c>
      <c r="AE294" s="135" t="e">
        <f>SUMIF([1]week7!$F$1:$F$1000,$D294,[1]week7!$J$1:$J$1000)</f>
        <v>#VALUE!</v>
      </c>
      <c r="AF294" s="124" t="e">
        <f>SUMIF([1]week6!$F$1:$F$1000,$D294,[1]week6!$J$1:$J$1000)</f>
        <v>#VALUE!</v>
      </c>
      <c r="AG294" s="124" t="e">
        <f>SUMIF([1]week8!$F$1:$F$1000,$D294,[1]week8!$J$1:$J$1000)</f>
        <v>#VALUE!</v>
      </c>
      <c r="AH294" s="124" t="e">
        <f>SUMIF([1]week9!$F$1:$F$1000,$D294,[1]week9!$J$1:$J$1000)</f>
        <v>#VALUE!</v>
      </c>
      <c r="AI294" s="124" t="e">
        <f>SUMIF([1]week10!$F$1:$F$1000,$D294,[1]week10!$J$1:$J$1000)</f>
        <v>#VALUE!</v>
      </c>
      <c r="AJ294" s="124" t="e">
        <f>SUMIF([1]week11!$F$1:$F$1000,$D294,[1]week11!$J$1:$J$1000)</f>
        <v>#VALUE!</v>
      </c>
      <c r="AK294" s="124" t="e">
        <f>SUMIF([1]week12!$F$1:$F$1000,$D294,[1]week12!$J$1:$J$1000)</f>
        <v>#VALUE!</v>
      </c>
      <c r="AL294" s="124" t="e">
        <f>SUMIF([1]week13!$F$1:$F$1000,$D294,[1]week13!$J$1:$J$1000)</f>
        <v>#VALUE!</v>
      </c>
      <c r="AM294" s="124" t="e">
        <f>SUMIF([1]week14!$F$1:$F$1000,$D294,[1]week14!$J$1:$J$1000)</f>
        <v>#VALUE!</v>
      </c>
      <c r="AN294" s="124" t="e">
        <f>SUMIF([1]week15!$F$1:$F$1000,$D294,[1]week15!$J$1:$J$1000)</f>
        <v>#VALUE!</v>
      </c>
      <c r="AP294" s="136" t="e">
        <f t="shared" si="11"/>
        <v>#VALUE!</v>
      </c>
      <c r="AQ294" s="124" t="e">
        <f>SUMIF([1]week1!$F$1:$F$1000,$D294,[1]week1!$I$1:$I$1000)</f>
        <v>#VALUE!</v>
      </c>
      <c r="AR294" s="124" t="e">
        <f>SUMIF('[1]week 2'!$F$1:$F$936,$D294,'[1]week 2'!$I$1:$I$936)</f>
        <v>#VALUE!</v>
      </c>
      <c r="AS294" s="124" t="e">
        <f>SUMIF([1]week3!$F$1:$F$1000,$D294,[1]week3!$I$1:$I$1000)</f>
        <v>#VALUE!</v>
      </c>
      <c r="AT294" s="124" t="e">
        <f>SUMIF([1]week4!$F$1:$F$1000,$D294,[1]week4!$I$1:$I$1000)</f>
        <v>#VALUE!</v>
      </c>
      <c r="AU294" s="124" t="e">
        <f>SUMIF([1]week5!$F$1:$F$1000,$D294,[1]week5!$I$1:$I$1000)</f>
        <v>#VALUE!</v>
      </c>
      <c r="AV294" s="135" t="e">
        <f>SUMIF([1]week7!$F$1:$F$1000,$D294,[1]week7!$I$1:$I$1000)</f>
        <v>#VALUE!</v>
      </c>
      <c r="AW294" s="124" t="e">
        <f>SUMIF([1]week6!$F$1:$F$1000,$D294,[1]week6!$I$1:$I$1000)</f>
        <v>#VALUE!</v>
      </c>
      <c r="AX294" s="124" t="e">
        <f>SUMIF([1]week8!$F$1:$F$1000,$D294,[1]week8!$I$1:$I$1000)</f>
        <v>#VALUE!</v>
      </c>
      <c r="AY294" s="124" t="e">
        <f>SUMIF([1]week9!$F$1:$F$1000,$D294,[1]week9!$I$1:$I$1000)</f>
        <v>#VALUE!</v>
      </c>
      <c r="AZ294" s="124" t="e">
        <f>SUMIF([1]week10!$F$1:$F$1000,$D294,[1]week10!$I$1:$I$1000)</f>
        <v>#VALUE!</v>
      </c>
      <c r="BA294" s="124" t="e">
        <f>SUMIF([1]week11!$F$1:$F$1000,$D294,[1]week11!$I$1:$I$1000)</f>
        <v>#VALUE!</v>
      </c>
      <c r="BB294" s="124" t="e">
        <f>SUMIF([1]week12!$F$1:$F$1000,$D294,[1]week12!$I$1:$I$1000)</f>
        <v>#VALUE!</v>
      </c>
      <c r="BC294" s="124" t="e">
        <f>SUMIF([1]week13!$F$1:$F$1000,$D294,[1]week13!$I$1:$I$1000)</f>
        <v>#VALUE!</v>
      </c>
      <c r="BD294" s="124" t="e">
        <f>SUMIF([1]week14!$F$1:$F$1000,$D294,[1]week14!$I$1:$I$1000)</f>
        <v>#VALUE!</v>
      </c>
      <c r="BE294" s="124" t="e">
        <f>SUMIF([1]week15!$F$1:$F$1000,$D294,[1]week15!$I$1:$I$1000)</f>
        <v>#VALUE!</v>
      </c>
    </row>
    <row r="295" spans="1:57" ht="13.5" customHeight="1">
      <c r="A295" s="117" t="s">
        <v>11</v>
      </c>
      <c r="B295" s="137" t="s">
        <v>26</v>
      </c>
      <c r="C295" s="118">
        <v>2</v>
      </c>
      <c r="D295" s="139" t="s">
        <v>263</v>
      </c>
      <c r="E295" s="120" t="s">
        <v>112</v>
      </c>
      <c r="F295" s="121" t="e">
        <f t="shared" si="25"/>
        <v>#REF!</v>
      </c>
      <c r="H295" s="118" t="e">
        <f>COUNTIF([1]week1!#REF!,$D295)</f>
        <v>#REF!</v>
      </c>
      <c r="I295" s="118" t="e">
        <f>COUNTIF('[1]week 2'!#REF!,$D295)</f>
        <v>#REF!</v>
      </c>
      <c r="J295" s="118" t="e">
        <f>COUNTIF([1]week3!#REF!,$D295)</f>
        <v>#REF!</v>
      </c>
      <c r="K295" s="118" t="e">
        <f>COUNTIF([1]week4!#REF!,$D295)</f>
        <v>#REF!</v>
      </c>
      <c r="L295" s="118" t="e">
        <f>COUNTIF([1]week5!#REF!,$D295)</f>
        <v>#REF!</v>
      </c>
      <c r="M295" s="118" t="e">
        <f>COUNTIF([1]week6!#REF!,$D295)</f>
        <v>#REF!</v>
      </c>
      <c r="N295" s="118" t="e">
        <f>COUNTIF([1]week7!#REF!,$D295)</f>
        <v>#REF!</v>
      </c>
      <c r="O295" s="118" t="e">
        <f>COUNTIF([1]week8!#REF!,$D295)</f>
        <v>#REF!</v>
      </c>
      <c r="P295" s="118" t="e">
        <f>COUNTIF([1]week9!#REF!,$D295)</f>
        <v>#REF!</v>
      </c>
      <c r="Q295" s="118" t="e">
        <f>COUNTIF([1]week10!#REF!,$D295)</f>
        <v>#REF!</v>
      </c>
      <c r="R295" s="118" t="e">
        <f>COUNTIF([1]week11!#REF!,$D295)</f>
        <v>#REF!</v>
      </c>
      <c r="S295" s="118" t="e">
        <f>COUNTIF([1]week12!#REF!,$D295)</f>
        <v>#REF!</v>
      </c>
      <c r="T295" s="118" t="e">
        <f>COUNTIF([1]week13!#REF!,$D295)</f>
        <v>#REF!</v>
      </c>
      <c r="U295" s="118" t="e">
        <f>COUNTIF([1]week14!#REF!,$D295)</f>
        <v>#REF!</v>
      </c>
      <c r="V295" s="118" t="e">
        <f>COUNTIF([1]week15!#REF!,$D295)</f>
        <v>#REF!</v>
      </c>
      <c r="Y295" s="124" t="e">
        <f t="shared" si="10"/>
        <v>#VALUE!</v>
      </c>
      <c r="Z295" s="124" t="e">
        <f>SUMIF([1]week1!$F$1:$F$1000,$D295,[1]week1!$J$1:$J$1000)</f>
        <v>#VALUE!</v>
      </c>
      <c r="AA295" s="124" t="e">
        <f>SUMIF('[1]week 2'!$F$1:$F$936,$D295,'[1]week 2'!$J$1:$J$936)</f>
        <v>#VALUE!</v>
      </c>
      <c r="AB295" s="124" t="e">
        <f>SUMIF([1]week3!$F$1:$F$1000,$D295,[1]week3!$J$1:$J$1000)</f>
        <v>#VALUE!</v>
      </c>
      <c r="AC295" s="124" t="e">
        <f>SUMIF([1]week4!$F$1:$F$1000,$D295,[1]week4!$J$1:$J$1000)</f>
        <v>#VALUE!</v>
      </c>
      <c r="AD295" s="124" t="e">
        <f>SUMIF([1]week5!$F$1:$F$1000,$D295,[1]week5!$J$1:$J$1000)</f>
        <v>#VALUE!</v>
      </c>
      <c r="AE295" s="135" t="e">
        <f>SUMIF([1]week7!$F$1:$F$1000,$D295,[1]week7!$J$1:$J$1000)</f>
        <v>#VALUE!</v>
      </c>
      <c r="AF295" s="124" t="e">
        <f>SUMIF([1]week6!$F$1:$F$1000,$D295,[1]week6!$J$1:$J$1000)</f>
        <v>#VALUE!</v>
      </c>
      <c r="AG295" s="124" t="e">
        <f>SUMIF([1]week8!$F$1:$F$1000,$D295,[1]week8!$J$1:$J$1000)</f>
        <v>#VALUE!</v>
      </c>
      <c r="AH295" s="124" t="e">
        <f>SUMIF([1]week9!$F$1:$F$1000,$D295,[1]week9!$J$1:$J$1000)</f>
        <v>#VALUE!</v>
      </c>
      <c r="AI295" s="124" t="e">
        <f>SUMIF([1]week10!$F$1:$F$1000,$D295,[1]week10!$J$1:$J$1000)</f>
        <v>#VALUE!</v>
      </c>
      <c r="AJ295" s="124" t="e">
        <f>SUMIF([1]week11!$F$1:$F$1000,$D295,[1]week11!$J$1:$J$1000)</f>
        <v>#VALUE!</v>
      </c>
      <c r="AK295" s="124" t="e">
        <f>SUMIF([1]week12!$F$1:$F$1000,$D295,[1]week12!$J$1:$J$1000)</f>
        <v>#VALUE!</v>
      </c>
      <c r="AL295" s="124" t="e">
        <f>SUMIF([1]week13!$F$1:$F$1000,$D295,[1]week13!$J$1:$J$1000)</f>
        <v>#VALUE!</v>
      </c>
      <c r="AM295" s="124" t="e">
        <f>SUMIF([1]week14!$F$1:$F$1000,$D295,[1]week14!$J$1:$J$1000)</f>
        <v>#VALUE!</v>
      </c>
      <c r="AN295" s="124" t="e">
        <f>SUMIF([1]week15!$F$1:$F$1000,$D295,[1]week15!$J$1:$J$1000)</f>
        <v>#VALUE!</v>
      </c>
      <c r="AP295" s="136" t="e">
        <f t="shared" si="11"/>
        <v>#VALUE!</v>
      </c>
      <c r="AQ295" s="124" t="e">
        <f>SUMIF([1]week1!$F$1:$F$1000,$D295,[1]week1!$I$1:$I$1000)</f>
        <v>#VALUE!</v>
      </c>
      <c r="AR295" s="124" t="e">
        <f>SUMIF('[1]week 2'!$F$1:$F$936,$D295,'[1]week 2'!$I$1:$I$936)</f>
        <v>#VALUE!</v>
      </c>
      <c r="AS295" s="124" t="e">
        <f>SUMIF([1]week3!$F$1:$F$1000,$D295,[1]week3!$I$1:$I$1000)</f>
        <v>#VALUE!</v>
      </c>
      <c r="AT295" s="124" t="e">
        <f>SUMIF([1]week4!$F$1:$F$1000,$D295,[1]week4!$I$1:$I$1000)</f>
        <v>#VALUE!</v>
      </c>
      <c r="AU295" s="124" t="e">
        <f>SUMIF([1]week5!$F$1:$F$1000,$D295,[1]week5!$I$1:$I$1000)</f>
        <v>#VALUE!</v>
      </c>
      <c r="AV295" s="135" t="e">
        <f>SUMIF([1]week7!$F$1:$F$1000,$D295,[1]week7!$I$1:$I$1000)</f>
        <v>#VALUE!</v>
      </c>
      <c r="AW295" s="124" t="e">
        <f>SUMIF([1]week6!$F$1:$F$1000,$D295,[1]week6!$I$1:$I$1000)</f>
        <v>#VALUE!</v>
      </c>
      <c r="AX295" s="124" t="e">
        <f>SUMIF([1]week8!$F$1:$F$1000,$D295,[1]week8!$I$1:$I$1000)</f>
        <v>#VALUE!</v>
      </c>
      <c r="AY295" s="124" t="e">
        <f>SUMIF([1]week9!$F$1:$F$1000,$D295,[1]week9!$I$1:$I$1000)</f>
        <v>#VALUE!</v>
      </c>
      <c r="AZ295" s="124" t="e">
        <f>SUMIF([1]week10!$F$1:$F$1000,$D295,[1]week10!$I$1:$I$1000)</f>
        <v>#VALUE!</v>
      </c>
      <c r="BA295" s="124" t="e">
        <f>SUMIF([1]week11!$F$1:$F$1000,$D295,[1]week11!$I$1:$I$1000)</f>
        <v>#VALUE!</v>
      </c>
      <c r="BB295" s="124" t="e">
        <f>SUMIF([1]week12!$F$1:$F$1000,$D295,[1]week12!$I$1:$I$1000)</f>
        <v>#VALUE!</v>
      </c>
      <c r="BC295" s="124" t="e">
        <f>SUMIF([1]week13!$F$1:$F$1000,$D295,[1]week13!$I$1:$I$1000)</f>
        <v>#VALUE!</v>
      </c>
      <c r="BD295" s="124" t="e">
        <f>SUMIF([1]week14!$F$1:$F$1000,$D295,[1]week14!$I$1:$I$1000)</f>
        <v>#VALUE!</v>
      </c>
      <c r="BE295" s="124" t="e">
        <f>SUMIF([1]week15!$F$1:$F$1000,$D295,[1]week15!$I$1:$I$1000)</f>
        <v>#VALUE!</v>
      </c>
    </row>
    <row r="296" spans="1:57" ht="13.5" customHeight="1">
      <c r="A296" s="117" t="s">
        <v>11</v>
      </c>
      <c r="B296" s="137" t="s">
        <v>26</v>
      </c>
      <c r="C296" s="118">
        <v>3</v>
      </c>
      <c r="D296" s="139" t="s">
        <v>264</v>
      </c>
      <c r="E296" s="120" t="s">
        <v>112</v>
      </c>
      <c r="F296" s="121" t="e">
        <f t="shared" si="25"/>
        <v>#REF!</v>
      </c>
      <c r="H296" s="118" t="e">
        <f>COUNTIF([1]week1!#REF!,$D296)</f>
        <v>#REF!</v>
      </c>
      <c r="I296" s="118" t="e">
        <f>COUNTIF('[1]week 2'!#REF!,$D296)</f>
        <v>#REF!</v>
      </c>
      <c r="J296" s="118" t="e">
        <f>COUNTIF([1]week3!#REF!,$D296)</f>
        <v>#REF!</v>
      </c>
      <c r="K296" s="118" t="e">
        <f>COUNTIF([1]week4!#REF!,$D296)</f>
        <v>#REF!</v>
      </c>
      <c r="L296" s="118" t="e">
        <f>COUNTIF([1]week5!#REF!,$D296)</f>
        <v>#REF!</v>
      </c>
      <c r="M296" s="118" t="e">
        <f>COUNTIF([1]week6!#REF!,$D296)</f>
        <v>#REF!</v>
      </c>
      <c r="N296" s="118" t="e">
        <f>COUNTIF([1]week7!#REF!,$D296)</f>
        <v>#REF!</v>
      </c>
      <c r="O296" s="118" t="e">
        <f>COUNTIF([1]week8!#REF!,$D296)</f>
        <v>#REF!</v>
      </c>
      <c r="P296" s="118" t="e">
        <f>COUNTIF([1]week9!#REF!,$D296)</f>
        <v>#REF!</v>
      </c>
      <c r="Q296" s="118" t="e">
        <f>COUNTIF([1]week10!#REF!,$D296)</f>
        <v>#REF!</v>
      </c>
      <c r="R296" s="118" t="e">
        <f>COUNTIF([1]week11!#REF!,$D296)</f>
        <v>#REF!</v>
      </c>
      <c r="S296" s="118" t="e">
        <f>COUNTIF([1]week12!#REF!,$D296)</f>
        <v>#REF!</v>
      </c>
      <c r="T296" s="118" t="e">
        <f>COUNTIF([1]week13!#REF!,$D296)</f>
        <v>#REF!</v>
      </c>
      <c r="U296" s="118" t="e">
        <f>COUNTIF([1]week14!#REF!,$D296)</f>
        <v>#REF!</v>
      </c>
      <c r="V296" s="118" t="e">
        <f>COUNTIF([1]week15!#REF!,$D296)</f>
        <v>#REF!</v>
      </c>
      <c r="Y296" s="124" t="e">
        <f t="shared" si="10"/>
        <v>#VALUE!</v>
      </c>
      <c r="Z296" s="124" t="e">
        <f>SUMIF([1]week1!$F$1:$F$1000,$D296,[1]week1!$J$1:$J$1000)</f>
        <v>#VALUE!</v>
      </c>
      <c r="AA296" s="124" t="e">
        <f>SUMIF('[1]week 2'!$F$1:$F$936,$D296,'[1]week 2'!$J$1:$J$936)</f>
        <v>#VALUE!</v>
      </c>
      <c r="AB296" s="124" t="e">
        <f>SUMIF([1]week3!$F$1:$F$1000,$D296,[1]week3!$J$1:$J$1000)</f>
        <v>#VALUE!</v>
      </c>
      <c r="AC296" s="124" t="e">
        <f>SUMIF([1]week4!$F$1:$F$1000,$D296,[1]week4!$J$1:$J$1000)</f>
        <v>#VALUE!</v>
      </c>
      <c r="AD296" s="124" t="e">
        <f>SUMIF([1]week5!$F$1:$F$1000,$D296,[1]week5!$J$1:$J$1000)</f>
        <v>#VALUE!</v>
      </c>
      <c r="AE296" s="135" t="e">
        <f>SUMIF([1]week7!$F$1:$F$1000,$D296,[1]week7!$J$1:$J$1000)</f>
        <v>#VALUE!</v>
      </c>
      <c r="AF296" s="124" t="e">
        <f>SUMIF([1]week6!$F$1:$F$1000,$D296,[1]week6!$J$1:$J$1000)</f>
        <v>#VALUE!</v>
      </c>
      <c r="AG296" s="124" t="e">
        <f>SUMIF([1]week8!$F$1:$F$1000,$D296,[1]week8!$J$1:$J$1000)</f>
        <v>#VALUE!</v>
      </c>
      <c r="AH296" s="124" t="e">
        <f>SUMIF([1]week9!$F$1:$F$1000,$D296,[1]week9!$J$1:$J$1000)</f>
        <v>#VALUE!</v>
      </c>
      <c r="AI296" s="124" t="e">
        <f>SUMIF([1]week10!$F$1:$F$1000,$D296,[1]week10!$J$1:$J$1000)</f>
        <v>#VALUE!</v>
      </c>
      <c r="AJ296" s="124" t="e">
        <f>SUMIF([1]week11!$F$1:$F$1000,$D296,[1]week11!$J$1:$J$1000)</f>
        <v>#VALUE!</v>
      </c>
      <c r="AK296" s="124" t="e">
        <f>SUMIF([1]week12!$F$1:$F$1000,$D296,[1]week12!$J$1:$J$1000)</f>
        <v>#VALUE!</v>
      </c>
      <c r="AL296" s="124" t="e">
        <f>SUMIF([1]week13!$F$1:$F$1000,$D296,[1]week13!$J$1:$J$1000)</f>
        <v>#VALUE!</v>
      </c>
      <c r="AM296" s="124" t="e">
        <f>SUMIF([1]week14!$F$1:$F$1000,$D296,[1]week14!$J$1:$J$1000)</f>
        <v>#VALUE!</v>
      </c>
      <c r="AN296" s="124" t="e">
        <f>SUMIF([1]week15!$F$1:$F$1000,$D296,[1]week15!$J$1:$J$1000)</f>
        <v>#VALUE!</v>
      </c>
      <c r="AP296" s="136" t="e">
        <f t="shared" si="11"/>
        <v>#VALUE!</v>
      </c>
      <c r="AQ296" s="124" t="e">
        <f>SUMIF([1]week1!$F$1:$F$1000,$D296,[1]week1!$I$1:$I$1000)</f>
        <v>#VALUE!</v>
      </c>
      <c r="AR296" s="124" t="e">
        <f>SUMIF('[1]week 2'!$F$1:$F$936,$D296,'[1]week 2'!$I$1:$I$936)</f>
        <v>#VALUE!</v>
      </c>
      <c r="AS296" s="124" t="e">
        <f>SUMIF([1]week3!$F$1:$F$1000,$D296,[1]week3!$I$1:$I$1000)</f>
        <v>#VALUE!</v>
      </c>
      <c r="AT296" s="124" t="e">
        <f>SUMIF([1]week4!$F$1:$F$1000,$D296,[1]week4!$I$1:$I$1000)</f>
        <v>#VALUE!</v>
      </c>
      <c r="AU296" s="124" t="e">
        <f>SUMIF([1]week5!$F$1:$F$1000,$D296,[1]week5!$I$1:$I$1000)</f>
        <v>#VALUE!</v>
      </c>
      <c r="AV296" s="135" t="e">
        <f>SUMIF([1]week7!$F$1:$F$1000,$D296,[1]week7!$I$1:$I$1000)</f>
        <v>#VALUE!</v>
      </c>
      <c r="AW296" s="124" t="e">
        <f>SUMIF([1]week6!$F$1:$F$1000,$D296,[1]week6!$I$1:$I$1000)</f>
        <v>#VALUE!</v>
      </c>
      <c r="AX296" s="124" t="e">
        <f>SUMIF([1]week8!$F$1:$F$1000,$D296,[1]week8!$I$1:$I$1000)</f>
        <v>#VALUE!</v>
      </c>
      <c r="AY296" s="124" t="e">
        <f>SUMIF([1]week9!$F$1:$F$1000,$D296,[1]week9!$I$1:$I$1000)</f>
        <v>#VALUE!</v>
      </c>
      <c r="AZ296" s="124" t="e">
        <f>SUMIF([1]week10!$F$1:$F$1000,$D296,[1]week10!$I$1:$I$1000)</f>
        <v>#VALUE!</v>
      </c>
      <c r="BA296" s="124" t="e">
        <f>SUMIF([1]week11!$F$1:$F$1000,$D296,[1]week11!$I$1:$I$1000)</f>
        <v>#VALUE!</v>
      </c>
      <c r="BB296" s="124" t="e">
        <f>SUMIF([1]week12!$F$1:$F$1000,$D296,[1]week12!$I$1:$I$1000)</f>
        <v>#VALUE!</v>
      </c>
      <c r="BC296" s="124" t="e">
        <f>SUMIF([1]week13!$F$1:$F$1000,$D296,[1]week13!$I$1:$I$1000)</f>
        <v>#VALUE!</v>
      </c>
      <c r="BD296" s="124" t="e">
        <f>SUMIF([1]week14!$F$1:$F$1000,$D296,[1]week14!$I$1:$I$1000)</f>
        <v>#VALUE!</v>
      </c>
      <c r="BE296" s="124" t="e">
        <f>SUMIF([1]week15!$F$1:$F$1000,$D296,[1]week15!$I$1:$I$1000)</f>
        <v>#VALUE!</v>
      </c>
    </row>
    <row r="297" spans="1:57" ht="13.5" customHeight="1">
      <c r="A297" s="117" t="s">
        <v>11</v>
      </c>
      <c r="B297" s="137" t="s">
        <v>26</v>
      </c>
      <c r="C297" s="118">
        <v>4</v>
      </c>
      <c r="D297" s="140" t="s">
        <v>265</v>
      </c>
      <c r="E297" s="120" t="s">
        <v>112</v>
      </c>
      <c r="F297" s="121" t="e">
        <f t="shared" si="25"/>
        <v>#REF!</v>
      </c>
      <c r="H297" s="118" t="e">
        <f>COUNTIF([1]week1!#REF!,$D297)</f>
        <v>#REF!</v>
      </c>
      <c r="I297" s="118" t="e">
        <f>COUNTIF('[1]week 2'!#REF!,$D297)</f>
        <v>#REF!</v>
      </c>
      <c r="J297" s="118" t="e">
        <f>COUNTIF([1]week3!#REF!,$D297)</f>
        <v>#REF!</v>
      </c>
      <c r="K297" s="118" t="e">
        <f>COUNTIF([1]week4!#REF!,$D297)</f>
        <v>#REF!</v>
      </c>
      <c r="L297" s="118" t="e">
        <f>COUNTIF([1]week5!#REF!,$D297)</f>
        <v>#REF!</v>
      </c>
      <c r="M297" s="118" t="e">
        <f>COUNTIF([1]week6!#REF!,$D297)</f>
        <v>#REF!</v>
      </c>
      <c r="N297" s="118" t="e">
        <f>COUNTIF([1]week7!#REF!,$D297)</f>
        <v>#REF!</v>
      </c>
      <c r="O297" s="118" t="e">
        <f>COUNTIF([1]week8!#REF!,$D297)</f>
        <v>#REF!</v>
      </c>
      <c r="P297" s="118" t="e">
        <f>COUNTIF([1]week9!#REF!,$D297)</f>
        <v>#REF!</v>
      </c>
      <c r="Q297" s="118" t="e">
        <f>COUNTIF([1]week10!#REF!,$D297)</f>
        <v>#REF!</v>
      </c>
      <c r="R297" s="118" t="e">
        <f>COUNTIF([1]week11!#REF!,$D297)</f>
        <v>#REF!</v>
      </c>
      <c r="S297" s="118" t="e">
        <f>COUNTIF([1]week12!#REF!,$D297)</f>
        <v>#REF!</v>
      </c>
      <c r="T297" s="118" t="e">
        <f>COUNTIF([1]week13!#REF!,$D297)</f>
        <v>#REF!</v>
      </c>
      <c r="U297" s="118" t="e">
        <f>COUNTIF([1]week14!#REF!,$D297)</f>
        <v>#REF!</v>
      </c>
      <c r="V297" s="118" t="e">
        <f>COUNTIF([1]week15!#REF!,$D297)</f>
        <v>#REF!</v>
      </c>
      <c r="Y297" s="124" t="e">
        <f t="shared" si="10"/>
        <v>#VALUE!</v>
      </c>
      <c r="Z297" s="124" t="e">
        <f>SUMIF([1]week1!$F$1:$F$1000,$D297,[1]week1!$J$1:$J$1000)</f>
        <v>#VALUE!</v>
      </c>
      <c r="AA297" s="124" t="e">
        <f>SUMIF('[1]week 2'!$F$1:$F$936,$D297,'[1]week 2'!$J$1:$J$936)</f>
        <v>#VALUE!</v>
      </c>
      <c r="AB297" s="124" t="e">
        <f>SUMIF([1]week3!$F$1:$F$1000,$D297,[1]week3!$J$1:$J$1000)</f>
        <v>#VALUE!</v>
      </c>
      <c r="AC297" s="124" t="e">
        <f>SUMIF([1]week4!$F$1:$F$1000,$D297,[1]week4!$J$1:$J$1000)</f>
        <v>#VALUE!</v>
      </c>
      <c r="AD297" s="124" t="e">
        <f>SUMIF([1]week5!$F$1:$F$1000,$D297,[1]week5!$J$1:$J$1000)</f>
        <v>#VALUE!</v>
      </c>
      <c r="AE297" s="135" t="e">
        <f>SUMIF([1]week7!$F$1:$F$1000,$D297,[1]week7!$J$1:$J$1000)</f>
        <v>#VALUE!</v>
      </c>
      <c r="AF297" s="124" t="e">
        <f>SUMIF([1]week6!$F$1:$F$1000,$D297,[1]week6!$J$1:$J$1000)</f>
        <v>#VALUE!</v>
      </c>
      <c r="AG297" s="124" t="e">
        <f>SUMIF([1]week8!$F$1:$F$1000,$D297,[1]week8!$J$1:$J$1000)</f>
        <v>#VALUE!</v>
      </c>
      <c r="AH297" s="124" t="e">
        <f>SUMIF([1]week9!$F$1:$F$1000,$D297,[1]week9!$J$1:$J$1000)</f>
        <v>#VALUE!</v>
      </c>
      <c r="AI297" s="124" t="e">
        <f>SUMIF([1]week10!$F$1:$F$1000,$D297,[1]week10!$J$1:$J$1000)</f>
        <v>#VALUE!</v>
      </c>
      <c r="AJ297" s="124" t="e">
        <f>SUMIF([1]week11!$F$1:$F$1000,$D297,[1]week11!$J$1:$J$1000)</f>
        <v>#VALUE!</v>
      </c>
      <c r="AK297" s="124" t="e">
        <f>SUMIF([1]week12!$F$1:$F$1000,$D297,[1]week12!$J$1:$J$1000)</f>
        <v>#VALUE!</v>
      </c>
      <c r="AL297" s="124" t="e">
        <f>SUMIF([1]week13!$F$1:$F$1000,$D297,[1]week13!$J$1:$J$1000)</f>
        <v>#VALUE!</v>
      </c>
      <c r="AM297" s="124" t="e">
        <f>SUMIF([1]week14!$F$1:$F$1000,$D297,[1]week14!$J$1:$J$1000)</f>
        <v>#VALUE!</v>
      </c>
      <c r="AN297" s="124" t="e">
        <f>SUMIF([1]week15!$F$1:$F$1000,$D297,[1]week15!$J$1:$J$1000)</f>
        <v>#VALUE!</v>
      </c>
      <c r="AP297" s="136" t="e">
        <f t="shared" si="11"/>
        <v>#VALUE!</v>
      </c>
      <c r="AQ297" s="124" t="e">
        <f>SUMIF([1]week1!$F$1:$F$1000,$D297,[1]week1!$I$1:$I$1000)</f>
        <v>#VALUE!</v>
      </c>
      <c r="AR297" s="124" t="e">
        <f>SUMIF('[1]week 2'!$F$1:$F$936,$D297,'[1]week 2'!$I$1:$I$936)</f>
        <v>#VALUE!</v>
      </c>
      <c r="AS297" s="124" t="e">
        <f>SUMIF([1]week3!$F$1:$F$1000,$D297,[1]week3!$I$1:$I$1000)</f>
        <v>#VALUE!</v>
      </c>
      <c r="AT297" s="124" t="e">
        <f>SUMIF([1]week4!$F$1:$F$1000,$D297,[1]week4!$I$1:$I$1000)</f>
        <v>#VALUE!</v>
      </c>
      <c r="AU297" s="124" t="e">
        <f>SUMIF([1]week5!$F$1:$F$1000,$D297,[1]week5!$I$1:$I$1000)</f>
        <v>#VALUE!</v>
      </c>
      <c r="AV297" s="135" t="e">
        <f>SUMIF([1]week7!$F$1:$F$1000,$D297,[1]week7!$I$1:$I$1000)</f>
        <v>#VALUE!</v>
      </c>
      <c r="AW297" s="124" t="e">
        <f>SUMIF([1]week6!$F$1:$F$1000,$D297,[1]week6!$I$1:$I$1000)</f>
        <v>#VALUE!</v>
      </c>
      <c r="AX297" s="124" t="e">
        <f>SUMIF([1]week8!$F$1:$F$1000,$D297,[1]week8!$I$1:$I$1000)</f>
        <v>#VALUE!</v>
      </c>
      <c r="AY297" s="124" t="e">
        <f>SUMIF([1]week9!$F$1:$F$1000,$D297,[1]week9!$I$1:$I$1000)</f>
        <v>#VALUE!</v>
      </c>
      <c r="AZ297" s="124" t="e">
        <f>SUMIF([1]week10!$F$1:$F$1000,$D297,[1]week10!$I$1:$I$1000)</f>
        <v>#VALUE!</v>
      </c>
      <c r="BA297" s="124" t="e">
        <f>SUMIF([1]week11!$F$1:$F$1000,$D297,[1]week11!$I$1:$I$1000)</f>
        <v>#VALUE!</v>
      </c>
      <c r="BB297" s="124" t="e">
        <f>SUMIF([1]week12!$F$1:$F$1000,$D297,[1]week12!$I$1:$I$1000)</f>
        <v>#VALUE!</v>
      </c>
      <c r="BC297" s="124" t="e">
        <f>SUMIF([1]week13!$F$1:$F$1000,$D297,[1]week13!$I$1:$I$1000)</f>
        <v>#VALUE!</v>
      </c>
      <c r="BD297" s="124" t="e">
        <f>SUMIF([1]week14!$F$1:$F$1000,$D297,[1]week14!$I$1:$I$1000)</f>
        <v>#VALUE!</v>
      </c>
      <c r="BE297" s="124" t="e">
        <f>SUMIF([1]week15!$F$1:$F$1000,$D297,[1]week15!$I$1:$I$1000)</f>
        <v>#VALUE!</v>
      </c>
    </row>
    <row r="298" spans="1:57" ht="13.5" customHeight="1">
      <c r="A298" s="117" t="s">
        <v>11</v>
      </c>
      <c r="B298" s="137" t="s">
        <v>26</v>
      </c>
      <c r="C298" s="118">
        <v>5</v>
      </c>
      <c r="D298" s="140" t="s">
        <v>266</v>
      </c>
      <c r="E298" s="120" t="s">
        <v>112</v>
      </c>
      <c r="F298" s="121" t="e">
        <f t="shared" si="25"/>
        <v>#REF!</v>
      </c>
      <c r="H298" s="118" t="e">
        <f>COUNTIF([1]week1!#REF!,$D298)</f>
        <v>#REF!</v>
      </c>
      <c r="I298" s="118" t="e">
        <f>COUNTIF('[1]week 2'!#REF!,$D298)</f>
        <v>#REF!</v>
      </c>
      <c r="J298" s="118" t="e">
        <f>COUNTIF([1]week3!#REF!,$D298)</f>
        <v>#REF!</v>
      </c>
      <c r="K298" s="118" t="e">
        <f>COUNTIF([1]week4!#REF!,$D298)</f>
        <v>#REF!</v>
      </c>
      <c r="L298" s="118" t="e">
        <f>COUNTIF([1]week5!#REF!,$D298)</f>
        <v>#REF!</v>
      </c>
      <c r="M298" s="118" t="e">
        <f>COUNTIF([1]week6!#REF!,$D298)</f>
        <v>#REF!</v>
      </c>
      <c r="N298" s="118" t="e">
        <f>COUNTIF([1]week7!#REF!,$D298)</f>
        <v>#REF!</v>
      </c>
      <c r="O298" s="118" t="e">
        <f>COUNTIF([1]week8!#REF!,$D298)</f>
        <v>#REF!</v>
      </c>
      <c r="P298" s="118" t="e">
        <f>COUNTIF([1]week9!#REF!,$D298)</f>
        <v>#REF!</v>
      </c>
      <c r="Q298" s="118" t="e">
        <f>COUNTIF([1]week10!#REF!,$D298)</f>
        <v>#REF!</v>
      </c>
      <c r="R298" s="118" t="e">
        <f>COUNTIF([1]week11!#REF!,$D298)</f>
        <v>#REF!</v>
      </c>
      <c r="S298" s="118" t="e">
        <f>COUNTIF([1]week12!#REF!,$D298)</f>
        <v>#REF!</v>
      </c>
      <c r="T298" s="118" t="e">
        <f>COUNTIF([1]week13!#REF!,$D298)</f>
        <v>#REF!</v>
      </c>
      <c r="U298" s="118" t="e">
        <f>COUNTIF([1]week14!#REF!,$D298)</f>
        <v>#REF!</v>
      </c>
      <c r="V298" s="118" t="e">
        <f>COUNTIF([1]week15!#REF!,$D298)</f>
        <v>#REF!</v>
      </c>
      <c r="Y298" s="124" t="e">
        <f t="shared" si="10"/>
        <v>#VALUE!</v>
      </c>
      <c r="Z298" s="124" t="e">
        <f>SUMIF([1]week1!$F$1:$F$1000,$D298,[1]week1!$J$1:$J$1000)</f>
        <v>#VALUE!</v>
      </c>
      <c r="AA298" s="124" t="e">
        <f>SUMIF('[1]week 2'!$F$1:$F$936,$D298,'[1]week 2'!$J$1:$J$936)</f>
        <v>#VALUE!</v>
      </c>
      <c r="AB298" s="124" t="e">
        <f>SUMIF([1]week3!$F$1:$F$1000,$D298,[1]week3!$J$1:$J$1000)</f>
        <v>#VALUE!</v>
      </c>
      <c r="AC298" s="124" t="e">
        <f>SUMIF([1]week4!$F$1:$F$1000,$D298,[1]week4!$J$1:$J$1000)</f>
        <v>#VALUE!</v>
      </c>
      <c r="AD298" s="124" t="e">
        <f>SUMIF([1]week5!$F$1:$F$1000,$D298,[1]week5!$J$1:$J$1000)</f>
        <v>#VALUE!</v>
      </c>
      <c r="AE298" s="135" t="e">
        <f>SUMIF([1]week7!$F$1:$F$1000,$D298,[1]week7!$J$1:$J$1000)</f>
        <v>#VALUE!</v>
      </c>
      <c r="AF298" s="124" t="e">
        <f>SUMIF([1]week6!$F$1:$F$1000,$D298,[1]week6!$J$1:$J$1000)</f>
        <v>#VALUE!</v>
      </c>
      <c r="AG298" s="124" t="e">
        <f>SUMIF([1]week8!$F$1:$F$1000,$D298,[1]week8!$J$1:$J$1000)</f>
        <v>#VALUE!</v>
      </c>
      <c r="AH298" s="124" t="e">
        <f>SUMIF([1]week9!$F$1:$F$1000,$D298,[1]week9!$J$1:$J$1000)</f>
        <v>#VALUE!</v>
      </c>
      <c r="AI298" s="124" t="e">
        <f>SUMIF([1]week10!$F$1:$F$1000,$D298,[1]week10!$J$1:$J$1000)</f>
        <v>#VALUE!</v>
      </c>
      <c r="AJ298" s="124" t="e">
        <f>SUMIF([1]week11!$F$1:$F$1000,$D298,[1]week11!$J$1:$J$1000)</f>
        <v>#VALUE!</v>
      </c>
      <c r="AK298" s="124" t="e">
        <f>SUMIF([1]week12!$F$1:$F$1000,$D298,[1]week12!$J$1:$J$1000)</f>
        <v>#VALUE!</v>
      </c>
      <c r="AL298" s="124" t="e">
        <f>SUMIF([1]week13!$F$1:$F$1000,$D298,[1]week13!$J$1:$J$1000)</f>
        <v>#VALUE!</v>
      </c>
      <c r="AM298" s="124" t="e">
        <f>SUMIF([1]week14!$F$1:$F$1000,$D298,[1]week14!$J$1:$J$1000)</f>
        <v>#VALUE!</v>
      </c>
      <c r="AN298" s="124" t="e">
        <f>SUMIF([1]week15!$F$1:$F$1000,$D298,[1]week15!$J$1:$J$1000)</f>
        <v>#VALUE!</v>
      </c>
      <c r="AP298" s="136" t="e">
        <f t="shared" si="11"/>
        <v>#VALUE!</v>
      </c>
      <c r="AQ298" s="124" t="e">
        <f>SUMIF([1]week1!$F$1:$F$1000,$D298,[1]week1!$I$1:$I$1000)</f>
        <v>#VALUE!</v>
      </c>
      <c r="AR298" s="124" t="e">
        <f>SUMIF('[1]week 2'!$F$1:$F$936,$D298,'[1]week 2'!$I$1:$I$936)</f>
        <v>#VALUE!</v>
      </c>
      <c r="AS298" s="124" t="e">
        <f>SUMIF([1]week3!$F$1:$F$1000,$D298,[1]week3!$I$1:$I$1000)</f>
        <v>#VALUE!</v>
      </c>
      <c r="AT298" s="124" t="e">
        <f>SUMIF([1]week4!$F$1:$F$1000,$D298,[1]week4!$I$1:$I$1000)</f>
        <v>#VALUE!</v>
      </c>
      <c r="AU298" s="124" t="e">
        <f>SUMIF([1]week5!$F$1:$F$1000,$D298,[1]week5!$I$1:$I$1000)</f>
        <v>#VALUE!</v>
      </c>
      <c r="AV298" s="135" t="e">
        <f>SUMIF([1]week7!$F$1:$F$1000,$D298,[1]week7!$I$1:$I$1000)</f>
        <v>#VALUE!</v>
      </c>
      <c r="AW298" s="124" t="e">
        <f>SUMIF([1]week6!$F$1:$F$1000,$D298,[1]week6!$I$1:$I$1000)</f>
        <v>#VALUE!</v>
      </c>
      <c r="AX298" s="124" t="e">
        <f>SUMIF([1]week8!$F$1:$F$1000,$D298,[1]week8!$I$1:$I$1000)</f>
        <v>#VALUE!</v>
      </c>
      <c r="AY298" s="124" t="e">
        <f>SUMIF([1]week9!$F$1:$F$1000,$D298,[1]week9!$I$1:$I$1000)</f>
        <v>#VALUE!</v>
      </c>
      <c r="AZ298" s="124" t="e">
        <f>SUMIF([1]week10!$F$1:$F$1000,$D298,[1]week10!$I$1:$I$1000)</f>
        <v>#VALUE!</v>
      </c>
      <c r="BA298" s="124" t="e">
        <f>SUMIF([1]week11!$F$1:$F$1000,$D298,[1]week11!$I$1:$I$1000)</f>
        <v>#VALUE!</v>
      </c>
      <c r="BB298" s="124" t="e">
        <f>SUMIF([1]week12!$F$1:$F$1000,$D298,[1]week12!$I$1:$I$1000)</f>
        <v>#VALUE!</v>
      </c>
      <c r="BC298" s="124" t="e">
        <f>SUMIF([1]week13!$F$1:$F$1000,$D298,[1]week13!$I$1:$I$1000)</f>
        <v>#VALUE!</v>
      </c>
      <c r="BD298" s="124" t="e">
        <f>SUMIF([1]week14!$F$1:$F$1000,$D298,[1]week14!$I$1:$I$1000)</f>
        <v>#VALUE!</v>
      </c>
      <c r="BE298" s="124" t="e">
        <f>SUMIF([1]week15!$F$1:$F$1000,$D298,[1]week15!$I$1:$I$1000)</f>
        <v>#VALUE!</v>
      </c>
    </row>
    <row r="299" spans="1:57" ht="13.5" customHeight="1">
      <c r="A299" s="117" t="s">
        <v>11</v>
      </c>
      <c r="B299" s="137" t="s">
        <v>26</v>
      </c>
      <c r="C299" s="118">
        <v>6</v>
      </c>
      <c r="D299" s="140" t="s">
        <v>376</v>
      </c>
      <c r="E299" s="120" t="s">
        <v>112</v>
      </c>
      <c r="F299" s="121" t="e">
        <f t="shared" si="25"/>
        <v>#REF!</v>
      </c>
      <c r="H299" s="118" t="e">
        <f>COUNTIF([1]week1!#REF!,$D299)</f>
        <v>#REF!</v>
      </c>
      <c r="I299" s="118" t="e">
        <f>COUNTIF('[1]week 2'!#REF!,$D299)</f>
        <v>#REF!</v>
      </c>
      <c r="J299" s="118" t="e">
        <f>COUNTIF([1]week3!#REF!,$D299)</f>
        <v>#REF!</v>
      </c>
      <c r="K299" s="118" t="e">
        <f>COUNTIF([1]week4!#REF!,$D299)</f>
        <v>#REF!</v>
      </c>
      <c r="L299" s="118" t="e">
        <f>COUNTIF([1]week5!#REF!,$D299)</f>
        <v>#REF!</v>
      </c>
      <c r="M299" s="118" t="e">
        <f>COUNTIF([1]week6!#REF!,$D299)</f>
        <v>#REF!</v>
      </c>
      <c r="N299" s="118" t="e">
        <f>COUNTIF([1]week7!#REF!,$D299)</f>
        <v>#REF!</v>
      </c>
      <c r="O299" s="118" t="e">
        <f>COUNTIF([1]week8!#REF!,$D299)</f>
        <v>#REF!</v>
      </c>
      <c r="P299" s="118" t="e">
        <f>COUNTIF([1]week9!#REF!,$D299)</f>
        <v>#REF!</v>
      </c>
      <c r="Q299" s="118" t="e">
        <f>COUNTIF([1]week10!#REF!,$D299)</f>
        <v>#REF!</v>
      </c>
      <c r="R299" s="118" t="e">
        <f>COUNTIF([1]week11!#REF!,$D299)</f>
        <v>#REF!</v>
      </c>
      <c r="S299" s="118" t="e">
        <f>COUNTIF([1]week12!#REF!,$D299)</f>
        <v>#REF!</v>
      </c>
      <c r="T299" s="118" t="e">
        <f>COUNTIF([1]week13!#REF!,$D299)</f>
        <v>#REF!</v>
      </c>
      <c r="U299" s="118" t="e">
        <f>COUNTIF([1]week14!#REF!,$D299)</f>
        <v>#REF!</v>
      </c>
      <c r="V299" s="118" t="e">
        <f>COUNTIF([1]week15!#REF!,$D299)</f>
        <v>#REF!</v>
      </c>
      <c r="Y299" s="124" t="e">
        <f t="shared" si="10"/>
        <v>#VALUE!</v>
      </c>
      <c r="Z299" s="124" t="e">
        <f>SUMIF([1]week1!$F$1:$F$1000,$D299,[1]week1!$J$1:$J$1000)</f>
        <v>#VALUE!</v>
      </c>
      <c r="AA299" s="124" t="e">
        <f>SUMIF('[1]week 2'!$F$1:$F$936,$D299,'[1]week 2'!$J$1:$J$936)</f>
        <v>#VALUE!</v>
      </c>
      <c r="AB299" s="124" t="e">
        <f>SUMIF([1]week3!$F$1:$F$1000,$D299,[1]week3!$J$1:$J$1000)</f>
        <v>#VALUE!</v>
      </c>
      <c r="AC299" s="124" t="e">
        <f>SUMIF([1]week4!$F$1:$F$1000,$D299,[1]week4!$J$1:$J$1000)</f>
        <v>#VALUE!</v>
      </c>
      <c r="AD299" s="124" t="e">
        <f>SUMIF([1]week5!$F$1:$F$1000,$D299,[1]week5!$J$1:$J$1000)</f>
        <v>#VALUE!</v>
      </c>
      <c r="AE299" s="135" t="e">
        <f>SUMIF([1]week7!$F$1:$F$1000,$D299,[1]week7!$J$1:$J$1000)</f>
        <v>#VALUE!</v>
      </c>
      <c r="AF299" s="124" t="e">
        <f>SUMIF([1]week6!$F$1:$F$1000,$D299,[1]week6!$J$1:$J$1000)</f>
        <v>#VALUE!</v>
      </c>
      <c r="AG299" s="124" t="e">
        <f>SUMIF([1]week8!$F$1:$F$1000,$D299,[1]week8!$J$1:$J$1000)</f>
        <v>#VALUE!</v>
      </c>
      <c r="AH299" s="124" t="e">
        <f>SUMIF([1]week9!$F$1:$F$1000,$D299,[1]week9!$J$1:$J$1000)</f>
        <v>#VALUE!</v>
      </c>
      <c r="AI299" s="124" t="e">
        <f>SUMIF([1]week10!$F$1:$F$1000,$D299,[1]week10!$J$1:$J$1000)</f>
        <v>#VALUE!</v>
      </c>
      <c r="AJ299" s="124" t="e">
        <f>SUMIF([1]week11!$F$1:$F$1000,$D299,[1]week11!$J$1:$J$1000)</f>
        <v>#VALUE!</v>
      </c>
      <c r="AK299" s="124" t="e">
        <f>SUMIF([1]week12!$F$1:$F$1000,$D299,[1]week12!$J$1:$J$1000)</f>
        <v>#VALUE!</v>
      </c>
      <c r="AL299" s="124" t="e">
        <f>SUMIF([1]week13!$F$1:$F$1000,$D299,[1]week13!$J$1:$J$1000)</f>
        <v>#VALUE!</v>
      </c>
      <c r="AM299" s="124" t="e">
        <f>SUMIF([1]week14!$F$1:$F$1000,$D299,[1]week14!$J$1:$J$1000)</f>
        <v>#VALUE!</v>
      </c>
      <c r="AN299" s="124" t="e">
        <f>SUMIF([1]week15!$F$1:$F$1000,$D299,[1]week15!$J$1:$J$1000)</f>
        <v>#VALUE!</v>
      </c>
      <c r="AP299" s="136" t="e">
        <f t="shared" si="11"/>
        <v>#VALUE!</v>
      </c>
      <c r="AQ299" s="124" t="e">
        <f>SUMIF([1]week1!$F$1:$F$1000,$D299,[1]week1!$I$1:$I$1000)</f>
        <v>#VALUE!</v>
      </c>
      <c r="AR299" s="124" t="e">
        <f>SUMIF('[1]week 2'!$F$1:$F$936,$D299,'[1]week 2'!$I$1:$I$936)</f>
        <v>#VALUE!</v>
      </c>
      <c r="AS299" s="124" t="e">
        <f>SUMIF([1]week3!$F$1:$F$1000,$D299,[1]week3!$I$1:$I$1000)</f>
        <v>#VALUE!</v>
      </c>
      <c r="AT299" s="124" t="e">
        <f>SUMIF([1]week4!$F$1:$F$1000,$D299,[1]week4!$I$1:$I$1000)</f>
        <v>#VALUE!</v>
      </c>
      <c r="AU299" s="124" t="e">
        <f>SUMIF([1]week5!$F$1:$F$1000,$D299,[1]week5!$I$1:$I$1000)</f>
        <v>#VALUE!</v>
      </c>
      <c r="AV299" s="135" t="e">
        <f>SUMIF([1]week7!$F$1:$F$1000,$D299,[1]week7!$I$1:$I$1000)</f>
        <v>#VALUE!</v>
      </c>
      <c r="AW299" s="124" t="e">
        <f>SUMIF([1]week6!$F$1:$F$1000,$D299,[1]week6!$I$1:$I$1000)</f>
        <v>#VALUE!</v>
      </c>
      <c r="AX299" s="124" t="e">
        <f>SUMIF([1]week8!$F$1:$F$1000,$D299,[1]week8!$I$1:$I$1000)</f>
        <v>#VALUE!</v>
      </c>
      <c r="AY299" s="124" t="e">
        <f>SUMIF([1]week9!$F$1:$F$1000,$D299,[1]week9!$I$1:$I$1000)</f>
        <v>#VALUE!</v>
      </c>
      <c r="AZ299" s="124" t="e">
        <f>SUMIF([1]week10!$F$1:$F$1000,$D299,[1]week10!$I$1:$I$1000)</f>
        <v>#VALUE!</v>
      </c>
      <c r="BA299" s="124" t="e">
        <f>SUMIF([1]week11!$F$1:$F$1000,$D299,[1]week11!$I$1:$I$1000)</f>
        <v>#VALUE!</v>
      </c>
      <c r="BB299" s="124" t="e">
        <f>SUMIF([1]week12!$F$1:$F$1000,$D299,[1]week12!$I$1:$I$1000)</f>
        <v>#VALUE!</v>
      </c>
      <c r="BC299" s="124" t="e">
        <f>SUMIF([1]week13!$F$1:$F$1000,$D299,[1]week13!$I$1:$I$1000)</f>
        <v>#VALUE!</v>
      </c>
      <c r="BD299" s="124" t="e">
        <f>SUMIF([1]week14!$F$1:$F$1000,$D299,[1]week14!$I$1:$I$1000)</f>
        <v>#VALUE!</v>
      </c>
      <c r="BE299" s="124" t="e">
        <f>SUMIF([1]week15!$F$1:$F$1000,$D299,[1]week15!$I$1:$I$1000)</f>
        <v>#VALUE!</v>
      </c>
    </row>
    <row r="300" spans="1:57" ht="13.5" customHeight="1">
      <c r="A300" s="117" t="s">
        <v>11</v>
      </c>
      <c r="B300" s="137" t="s">
        <v>26</v>
      </c>
      <c r="C300" s="118">
        <v>7</v>
      </c>
      <c r="D300" s="140" t="s">
        <v>267</v>
      </c>
      <c r="E300" s="120" t="s">
        <v>112</v>
      </c>
      <c r="F300" s="121" t="e">
        <f t="shared" si="25"/>
        <v>#REF!</v>
      </c>
      <c r="H300" s="118" t="e">
        <f>COUNTIF([1]week1!#REF!,$D300)</f>
        <v>#REF!</v>
      </c>
      <c r="I300" s="118" t="e">
        <f>COUNTIF('[1]week 2'!#REF!,$D300)</f>
        <v>#REF!</v>
      </c>
      <c r="J300" s="118" t="e">
        <f>COUNTIF([1]week3!#REF!,$D300)</f>
        <v>#REF!</v>
      </c>
      <c r="K300" s="118" t="e">
        <f>COUNTIF([1]week4!#REF!,$D300)</f>
        <v>#REF!</v>
      </c>
      <c r="L300" s="118" t="e">
        <f>COUNTIF([1]week5!#REF!,$D300)</f>
        <v>#REF!</v>
      </c>
      <c r="M300" s="118" t="e">
        <f>COUNTIF([1]week6!#REF!,$D300)</f>
        <v>#REF!</v>
      </c>
      <c r="N300" s="118" t="e">
        <f>COUNTIF([1]week7!#REF!,$D300)</f>
        <v>#REF!</v>
      </c>
      <c r="O300" s="118" t="e">
        <f>COUNTIF([1]week8!#REF!,$D300)</f>
        <v>#REF!</v>
      </c>
      <c r="P300" s="118" t="e">
        <f>COUNTIF([1]week9!#REF!,$D300)</f>
        <v>#REF!</v>
      </c>
      <c r="Q300" s="118" t="e">
        <f>COUNTIF([1]week10!#REF!,$D300)</f>
        <v>#REF!</v>
      </c>
      <c r="R300" s="118" t="e">
        <f>COUNTIF([1]week11!#REF!,$D300)</f>
        <v>#REF!</v>
      </c>
      <c r="S300" s="118" t="e">
        <f>COUNTIF([1]week12!#REF!,$D300)</f>
        <v>#REF!</v>
      </c>
      <c r="T300" s="118" t="e">
        <f>COUNTIF([1]week13!#REF!,$D300)</f>
        <v>#REF!</v>
      </c>
      <c r="U300" s="118" t="e">
        <f>COUNTIF([1]week14!#REF!,$D300)</f>
        <v>#REF!</v>
      </c>
      <c r="V300" s="118" t="e">
        <f>COUNTIF([1]week15!#REF!,$D300)</f>
        <v>#REF!</v>
      </c>
      <c r="Y300" s="124" t="e">
        <f t="shared" si="10"/>
        <v>#VALUE!</v>
      </c>
      <c r="Z300" s="124" t="e">
        <f>SUMIF([1]week1!$F$1:$F$1000,$D300,[1]week1!$J$1:$J$1000)</f>
        <v>#VALUE!</v>
      </c>
      <c r="AA300" s="124" t="e">
        <f>SUMIF('[1]week 2'!$F$1:$F$936,$D300,'[1]week 2'!$J$1:$J$936)</f>
        <v>#VALUE!</v>
      </c>
      <c r="AB300" s="124" t="e">
        <f>SUMIF([1]week3!$F$1:$F$1000,$D300,[1]week3!$J$1:$J$1000)</f>
        <v>#VALUE!</v>
      </c>
      <c r="AC300" s="124" t="e">
        <f>SUMIF([1]week4!$F$1:$F$1000,$D300,[1]week4!$J$1:$J$1000)</f>
        <v>#VALUE!</v>
      </c>
      <c r="AD300" s="124" t="e">
        <f>SUMIF([1]week5!$F$1:$F$1000,$D300,[1]week5!$J$1:$J$1000)</f>
        <v>#VALUE!</v>
      </c>
      <c r="AE300" s="135" t="e">
        <f>SUMIF([1]week7!$F$1:$F$1000,$D300,[1]week7!$J$1:$J$1000)</f>
        <v>#VALUE!</v>
      </c>
      <c r="AF300" s="124" t="e">
        <f>SUMIF([1]week6!$F$1:$F$1000,$D300,[1]week6!$J$1:$J$1000)</f>
        <v>#VALUE!</v>
      </c>
      <c r="AG300" s="124" t="e">
        <f>SUMIF([1]week8!$F$1:$F$1000,$D300,[1]week8!$J$1:$J$1000)</f>
        <v>#VALUE!</v>
      </c>
      <c r="AH300" s="124" t="e">
        <f>SUMIF([1]week9!$F$1:$F$1000,$D300,[1]week9!$J$1:$J$1000)</f>
        <v>#VALUE!</v>
      </c>
      <c r="AI300" s="124" t="e">
        <f>SUMIF([1]week10!$F$1:$F$1000,$D300,[1]week10!$J$1:$J$1000)</f>
        <v>#VALUE!</v>
      </c>
      <c r="AJ300" s="124" t="e">
        <f>SUMIF([1]week11!$F$1:$F$1000,$D300,[1]week11!$J$1:$J$1000)</f>
        <v>#VALUE!</v>
      </c>
      <c r="AK300" s="124" t="e">
        <f>SUMIF([1]week12!$F$1:$F$1000,$D300,[1]week12!$J$1:$J$1000)</f>
        <v>#VALUE!</v>
      </c>
      <c r="AL300" s="124" t="e">
        <f>SUMIF([1]week13!$F$1:$F$1000,$D300,[1]week13!$J$1:$J$1000)</f>
        <v>#VALUE!</v>
      </c>
      <c r="AM300" s="124" t="e">
        <f>SUMIF([1]week14!$F$1:$F$1000,$D300,[1]week14!$J$1:$J$1000)</f>
        <v>#VALUE!</v>
      </c>
      <c r="AN300" s="124" t="e">
        <f>SUMIF([1]week15!$F$1:$F$1000,$D300,[1]week15!$J$1:$J$1000)</f>
        <v>#VALUE!</v>
      </c>
      <c r="AP300" s="136" t="e">
        <f t="shared" si="11"/>
        <v>#VALUE!</v>
      </c>
      <c r="AQ300" s="124" t="e">
        <f>SUMIF([1]week1!$F$1:$F$1000,$D300,[1]week1!$I$1:$I$1000)</f>
        <v>#VALUE!</v>
      </c>
      <c r="AR300" s="124" t="e">
        <f>SUMIF('[1]week 2'!$F$1:$F$936,$D300,'[1]week 2'!$I$1:$I$936)</f>
        <v>#VALUE!</v>
      </c>
      <c r="AS300" s="124" t="e">
        <f>SUMIF([1]week3!$F$1:$F$1000,$D300,[1]week3!$I$1:$I$1000)</f>
        <v>#VALUE!</v>
      </c>
      <c r="AT300" s="124" t="e">
        <f>SUMIF([1]week4!$F$1:$F$1000,$D300,[1]week4!$I$1:$I$1000)</f>
        <v>#VALUE!</v>
      </c>
      <c r="AU300" s="124" t="e">
        <f>SUMIF([1]week5!$F$1:$F$1000,$D300,[1]week5!$I$1:$I$1000)</f>
        <v>#VALUE!</v>
      </c>
      <c r="AV300" s="135" t="e">
        <f>SUMIF([1]week7!$F$1:$F$1000,$D300,[1]week7!$I$1:$I$1000)</f>
        <v>#VALUE!</v>
      </c>
      <c r="AW300" s="124" t="e">
        <f>SUMIF([1]week6!$F$1:$F$1000,$D300,[1]week6!$I$1:$I$1000)</f>
        <v>#VALUE!</v>
      </c>
      <c r="AX300" s="124" t="e">
        <f>SUMIF([1]week8!$F$1:$F$1000,$D300,[1]week8!$I$1:$I$1000)</f>
        <v>#VALUE!</v>
      </c>
      <c r="AY300" s="124" t="e">
        <f>SUMIF([1]week9!$F$1:$F$1000,$D300,[1]week9!$I$1:$I$1000)</f>
        <v>#VALUE!</v>
      </c>
      <c r="AZ300" s="124" t="e">
        <f>SUMIF([1]week10!$F$1:$F$1000,$D300,[1]week10!$I$1:$I$1000)</f>
        <v>#VALUE!</v>
      </c>
      <c r="BA300" s="124" t="e">
        <f>SUMIF([1]week11!$F$1:$F$1000,$D300,[1]week11!$I$1:$I$1000)</f>
        <v>#VALUE!</v>
      </c>
      <c r="BB300" s="124" t="e">
        <f>SUMIF([1]week12!$F$1:$F$1000,$D300,[1]week12!$I$1:$I$1000)</f>
        <v>#VALUE!</v>
      </c>
      <c r="BC300" s="124" t="e">
        <f>SUMIF([1]week13!$F$1:$F$1000,$D300,[1]week13!$I$1:$I$1000)</f>
        <v>#VALUE!</v>
      </c>
      <c r="BD300" s="124" t="e">
        <f>SUMIF([1]week14!$F$1:$F$1000,$D300,[1]week14!$I$1:$I$1000)</f>
        <v>#VALUE!</v>
      </c>
      <c r="BE300" s="124" t="e">
        <f>SUMIF([1]week15!$F$1:$F$1000,$D300,[1]week15!$I$1:$I$1000)</f>
        <v>#VALUE!</v>
      </c>
    </row>
    <row r="301" spans="1:57" ht="13.5" customHeight="1">
      <c r="A301" s="117" t="s">
        <v>11</v>
      </c>
      <c r="B301" s="137" t="s">
        <v>26</v>
      </c>
      <c r="C301" s="118">
        <v>8</v>
      </c>
      <c r="D301" s="140" t="s">
        <v>268</v>
      </c>
      <c r="E301" s="120" t="s">
        <v>112</v>
      </c>
      <c r="F301" s="121" t="e">
        <f t="shared" si="25"/>
        <v>#REF!</v>
      </c>
      <c r="H301" s="118" t="e">
        <f>COUNTIF([1]week1!#REF!,$D301)</f>
        <v>#REF!</v>
      </c>
      <c r="I301" s="118" t="e">
        <f>COUNTIF('[1]week 2'!#REF!,$D301)</f>
        <v>#REF!</v>
      </c>
      <c r="J301" s="118" t="e">
        <f>COUNTIF([1]week3!#REF!,$D301)</f>
        <v>#REF!</v>
      </c>
      <c r="K301" s="118" t="e">
        <f>COUNTIF([1]week4!#REF!,$D301)</f>
        <v>#REF!</v>
      </c>
      <c r="L301" s="118" t="e">
        <f>COUNTIF([1]week5!#REF!,$D301)</f>
        <v>#REF!</v>
      </c>
      <c r="M301" s="118" t="e">
        <f>COUNTIF([1]week6!#REF!,$D301)</f>
        <v>#REF!</v>
      </c>
      <c r="N301" s="118" t="e">
        <f>COUNTIF([1]week7!#REF!,$D301)</f>
        <v>#REF!</v>
      </c>
      <c r="O301" s="118" t="e">
        <f>COUNTIF([1]week8!#REF!,$D301)</f>
        <v>#REF!</v>
      </c>
      <c r="P301" s="118" t="e">
        <f>COUNTIF([1]week9!#REF!,$D301)</f>
        <v>#REF!</v>
      </c>
      <c r="Q301" s="118" t="e">
        <f>COUNTIF([1]week10!#REF!,$D301)</f>
        <v>#REF!</v>
      </c>
      <c r="R301" s="118" t="e">
        <f>COUNTIF([1]week11!#REF!,$D301)</f>
        <v>#REF!</v>
      </c>
      <c r="S301" s="118" t="e">
        <f>COUNTIF([1]week12!#REF!,$D301)</f>
        <v>#REF!</v>
      </c>
      <c r="T301" s="118" t="e">
        <f>COUNTIF([1]week13!#REF!,$D301)</f>
        <v>#REF!</v>
      </c>
      <c r="U301" s="118" t="e">
        <f>COUNTIF([1]week14!#REF!,$D301)</f>
        <v>#REF!</v>
      </c>
      <c r="V301" s="118" t="e">
        <f>COUNTIF([1]week15!#REF!,$D301)</f>
        <v>#REF!</v>
      </c>
      <c r="Y301" s="124" t="e">
        <f t="shared" si="10"/>
        <v>#VALUE!</v>
      </c>
      <c r="Z301" s="124" t="e">
        <f>SUMIF([1]week1!$F$1:$F$1000,$D301,[1]week1!$J$1:$J$1000)</f>
        <v>#VALUE!</v>
      </c>
      <c r="AA301" s="124" t="e">
        <f>SUMIF('[1]week 2'!$F$1:$F$936,$D301,'[1]week 2'!$J$1:$J$936)</f>
        <v>#VALUE!</v>
      </c>
      <c r="AB301" s="124" t="e">
        <f>SUMIF([1]week3!$F$1:$F$1000,$D301,[1]week3!$J$1:$J$1000)</f>
        <v>#VALUE!</v>
      </c>
      <c r="AC301" s="124" t="e">
        <f>SUMIF([1]week4!$F$1:$F$1000,$D301,[1]week4!$J$1:$J$1000)</f>
        <v>#VALUE!</v>
      </c>
      <c r="AD301" s="124" t="e">
        <f>SUMIF([1]week5!$F$1:$F$1000,$D301,[1]week5!$J$1:$J$1000)</f>
        <v>#VALUE!</v>
      </c>
      <c r="AE301" s="135" t="e">
        <f>SUMIF([1]week7!$F$1:$F$1000,$D301,[1]week7!$J$1:$J$1000)</f>
        <v>#VALUE!</v>
      </c>
      <c r="AF301" s="124" t="e">
        <f>SUMIF([1]week6!$F$1:$F$1000,$D301,[1]week6!$J$1:$J$1000)</f>
        <v>#VALUE!</v>
      </c>
      <c r="AG301" s="124" t="e">
        <f>SUMIF([1]week8!$F$1:$F$1000,$D301,[1]week8!$J$1:$J$1000)</f>
        <v>#VALUE!</v>
      </c>
      <c r="AH301" s="124" t="e">
        <f>SUMIF([1]week9!$F$1:$F$1000,$D301,[1]week9!$J$1:$J$1000)</f>
        <v>#VALUE!</v>
      </c>
      <c r="AI301" s="124" t="e">
        <f>SUMIF([1]week10!$F$1:$F$1000,$D301,[1]week10!$J$1:$J$1000)</f>
        <v>#VALUE!</v>
      </c>
      <c r="AJ301" s="124" t="e">
        <f>SUMIF([1]week11!$F$1:$F$1000,$D301,[1]week11!$J$1:$J$1000)</f>
        <v>#VALUE!</v>
      </c>
      <c r="AK301" s="124" t="e">
        <f>SUMIF([1]week12!$F$1:$F$1000,$D301,[1]week12!$J$1:$J$1000)</f>
        <v>#VALUE!</v>
      </c>
      <c r="AL301" s="124" t="e">
        <f>SUMIF([1]week13!$F$1:$F$1000,$D301,[1]week13!$J$1:$J$1000)</f>
        <v>#VALUE!</v>
      </c>
      <c r="AM301" s="124" t="e">
        <f>SUMIF([1]week14!$F$1:$F$1000,$D301,[1]week14!$J$1:$J$1000)</f>
        <v>#VALUE!</v>
      </c>
      <c r="AN301" s="124" t="e">
        <f>SUMIF([1]week15!$F$1:$F$1000,$D301,[1]week15!$J$1:$J$1000)</f>
        <v>#VALUE!</v>
      </c>
      <c r="AP301" s="136" t="e">
        <f t="shared" si="11"/>
        <v>#VALUE!</v>
      </c>
      <c r="AQ301" s="124" t="e">
        <f>SUMIF([1]week1!$F$1:$F$1000,$D301,[1]week1!$I$1:$I$1000)</f>
        <v>#VALUE!</v>
      </c>
      <c r="AR301" s="124" t="e">
        <f>SUMIF('[1]week 2'!$F$1:$F$936,$D301,'[1]week 2'!$I$1:$I$936)</f>
        <v>#VALUE!</v>
      </c>
      <c r="AS301" s="124" t="e">
        <f>SUMIF([1]week3!$F$1:$F$1000,$D301,[1]week3!$I$1:$I$1000)</f>
        <v>#VALUE!</v>
      </c>
      <c r="AT301" s="124" t="e">
        <f>SUMIF([1]week4!$F$1:$F$1000,$D301,[1]week4!$I$1:$I$1000)</f>
        <v>#VALUE!</v>
      </c>
      <c r="AU301" s="124" t="e">
        <f>SUMIF([1]week5!$F$1:$F$1000,$D301,[1]week5!$I$1:$I$1000)</f>
        <v>#VALUE!</v>
      </c>
      <c r="AV301" s="135" t="e">
        <f>SUMIF([1]week7!$F$1:$F$1000,$D301,[1]week7!$I$1:$I$1000)</f>
        <v>#VALUE!</v>
      </c>
      <c r="AW301" s="124" t="e">
        <f>SUMIF([1]week6!$F$1:$F$1000,$D301,[1]week6!$I$1:$I$1000)</f>
        <v>#VALUE!</v>
      </c>
      <c r="AX301" s="124" t="e">
        <f>SUMIF([1]week8!$F$1:$F$1000,$D301,[1]week8!$I$1:$I$1000)</f>
        <v>#VALUE!</v>
      </c>
      <c r="AY301" s="124" t="e">
        <f>SUMIF([1]week9!$F$1:$F$1000,$D301,[1]week9!$I$1:$I$1000)</f>
        <v>#VALUE!</v>
      </c>
      <c r="AZ301" s="124" t="e">
        <f>SUMIF([1]week10!$F$1:$F$1000,$D301,[1]week10!$I$1:$I$1000)</f>
        <v>#VALUE!</v>
      </c>
      <c r="BA301" s="124" t="e">
        <f>SUMIF([1]week11!$F$1:$F$1000,$D301,[1]week11!$I$1:$I$1000)</f>
        <v>#VALUE!</v>
      </c>
      <c r="BB301" s="124" t="e">
        <f>SUMIF([1]week12!$F$1:$F$1000,$D301,[1]week12!$I$1:$I$1000)</f>
        <v>#VALUE!</v>
      </c>
      <c r="BC301" s="124" t="e">
        <f>SUMIF([1]week13!$F$1:$F$1000,$D301,[1]week13!$I$1:$I$1000)</f>
        <v>#VALUE!</v>
      </c>
      <c r="BD301" s="124" t="e">
        <f>SUMIF([1]week14!$F$1:$F$1000,$D301,[1]week14!$I$1:$I$1000)</f>
        <v>#VALUE!</v>
      </c>
      <c r="BE301" s="124" t="e">
        <f>SUMIF([1]week15!$F$1:$F$1000,$D301,[1]week15!$I$1:$I$1000)</f>
        <v>#VALUE!</v>
      </c>
    </row>
    <row r="302" spans="1:57" ht="13.5" customHeight="1">
      <c r="A302" s="117" t="s">
        <v>11</v>
      </c>
      <c r="B302" s="137" t="s">
        <v>26</v>
      </c>
      <c r="C302" s="118">
        <v>9</v>
      </c>
      <c r="D302" s="151" t="s">
        <v>269</v>
      </c>
      <c r="E302" s="120" t="s">
        <v>112</v>
      </c>
      <c r="F302" s="121" t="e">
        <f t="shared" si="25"/>
        <v>#REF!</v>
      </c>
      <c r="H302" s="118" t="e">
        <f>COUNTIF([1]week1!#REF!,$D302)</f>
        <v>#REF!</v>
      </c>
      <c r="I302" s="118" t="e">
        <f>COUNTIF('[1]week 2'!#REF!,$D302)</f>
        <v>#REF!</v>
      </c>
      <c r="J302" s="118" t="e">
        <f>COUNTIF([1]week3!#REF!,$D302)</f>
        <v>#REF!</v>
      </c>
      <c r="K302" s="118" t="e">
        <f>COUNTIF([1]week4!#REF!,$D302)</f>
        <v>#REF!</v>
      </c>
      <c r="L302" s="118" t="e">
        <f>COUNTIF([1]week5!#REF!,$D302)</f>
        <v>#REF!</v>
      </c>
      <c r="M302" s="118" t="e">
        <f>COUNTIF([1]week6!#REF!,$D302)</f>
        <v>#REF!</v>
      </c>
      <c r="N302" s="118" t="e">
        <f>COUNTIF([1]week7!#REF!,$D302)</f>
        <v>#REF!</v>
      </c>
      <c r="O302" s="118" t="e">
        <f>COUNTIF([1]week8!#REF!,$D302)</f>
        <v>#REF!</v>
      </c>
      <c r="P302" s="118" t="e">
        <f>COUNTIF([1]week9!#REF!,$D302)</f>
        <v>#REF!</v>
      </c>
      <c r="Q302" s="118" t="e">
        <f>COUNTIF([1]week10!#REF!,$D302)</f>
        <v>#REF!</v>
      </c>
      <c r="R302" s="118" t="e">
        <f>COUNTIF([1]week11!#REF!,$D302)</f>
        <v>#REF!</v>
      </c>
      <c r="S302" s="118" t="e">
        <f>COUNTIF([1]week12!#REF!,$D302)</f>
        <v>#REF!</v>
      </c>
      <c r="T302" s="118" t="e">
        <f>COUNTIF([1]week13!#REF!,$D302)</f>
        <v>#REF!</v>
      </c>
      <c r="U302" s="118" t="e">
        <f>COUNTIF([1]week14!#REF!,$D302)</f>
        <v>#REF!</v>
      </c>
      <c r="V302" s="118" t="e">
        <f>COUNTIF([1]week15!#REF!,$D302)</f>
        <v>#REF!</v>
      </c>
      <c r="Y302" s="124" t="e">
        <f t="shared" si="10"/>
        <v>#VALUE!</v>
      </c>
      <c r="Z302" s="124" t="e">
        <f>SUMIF([1]week1!$F$1:$F$1000,$D302,[1]week1!$J$1:$J$1000)</f>
        <v>#VALUE!</v>
      </c>
      <c r="AA302" s="124" t="e">
        <f>SUMIF('[1]week 2'!$F$1:$F$936,$D302,'[1]week 2'!$J$1:$J$936)</f>
        <v>#VALUE!</v>
      </c>
      <c r="AB302" s="124" t="e">
        <f>SUMIF([1]week3!$F$1:$F$1000,$D302,[1]week3!$J$1:$J$1000)</f>
        <v>#VALUE!</v>
      </c>
      <c r="AC302" s="124" t="e">
        <f>SUMIF([1]week4!$F$1:$F$1000,$D302,[1]week4!$J$1:$J$1000)</f>
        <v>#VALUE!</v>
      </c>
      <c r="AD302" s="124" t="e">
        <f>SUMIF([1]week5!$F$1:$F$1000,$D302,[1]week5!$J$1:$J$1000)</f>
        <v>#VALUE!</v>
      </c>
      <c r="AE302" s="135" t="e">
        <f>SUMIF([1]week7!$F$1:$F$1000,$D302,[1]week7!$J$1:$J$1000)</f>
        <v>#VALUE!</v>
      </c>
      <c r="AF302" s="124" t="e">
        <f>SUMIF([1]week6!$F$1:$F$1000,$D302,[1]week6!$J$1:$J$1000)</f>
        <v>#VALUE!</v>
      </c>
      <c r="AG302" s="124" t="e">
        <f>SUMIF([1]week8!$F$1:$F$1000,$D302,[1]week8!$J$1:$J$1000)</f>
        <v>#VALUE!</v>
      </c>
      <c r="AH302" s="124" t="e">
        <f>SUMIF([1]week9!$F$1:$F$1000,$D302,[1]week9!$J$1:$J$1000)</f>
        <v>#VALUE!</v>
      </c>
      <c r="AI302" s="124" t="e">
        <f>SUMIF([1]week10!$F$1:$F$1000,$D302,[1]week10!$J$1:$J$1000)</f>
        <v>#VALUE!</v>
      </c>
      <c r="AJ302" s="124" t="e">
        <f>SUMIF([1]week11!$F$1:$F$1000,$D302,[1]week11!$J$1:$J$1000)</f>
        <v>#VALUE!</v>
      </c>
      <c r="AK302" s="124" t="e">
        <f>SUMIF([1]week12!$F$1:$F$1000,$D302,[1]week12!$J$1:$J$1000)</f>
        <v>#VALUE!</v>
      </c>
      <c r="AL302" s="124" t="e">
        <f>SUMIF([1]week13!$F$1:$F$1000,$D302,[1]week13!$J$1:$J$1000)</f>
        <v>#VALUE!</v>
      </c>
      <c r="AM302" s="124" t="e">
        <f>SUMIF([1]week14!$F$1:$F$1000,$D302,[1]week14!$J$1:$J$1000)</f>
        <v>#VALUE!</v>
      </c>
      <c r="AN302" s="124" t="e">
        <f>SUMIF([1]week15!$F$1:$F$1000,$D302,[1]week15!$J$1:$J$1000)</f>
        <v>#VALUE!</v>
      </c>
      <c r="AP302" s="136" t="e">
        <f t="shared" si="11"/>
        <v>#VALUE!</v>
      </c>
      <c r="AQ302" s="124" t="e">
        <f>SUMIF([1]week1!$F$1:$F$1000,$D302,[1]week1!$I$1:$I$1000)</f>
        <v>#VALUE!</v>
      </c>
      <c r="AR302" s="124" t="e">
        <f>SUMIF('[1]week 2'!$F$1:$F$936,$D302,'[1]week 2'!$I$1:$I$936)</f>
        <v>#VALUE!</v>
      </c>
      <c r="AS302" s="124" t="e">
        <f>SUMIF([1]week3!$F$1:$F$1000,$D302,[1]week3!$I$1:$I$1000)</f>
        <v>#VALUE!</v>
      </c>
      <c r="AT302" s="124" t="e">
        <f>SUMIF([1]week4!$F$1:$F$1000,$D302,[1]week4!$I$1:$I$1000)</f>
        <v>#VALUE!</v>
      </c>
      <c r="AU302" s="124" t="e">
        <f>SUMIF([1]week5!$F$1:$F$1000,$D302,[1]week5!$I$1:$I$1000)</f>
        <v>#VALUE!</v>
      </c>
      <c r="AV302" s="135" t="e">
        <f>SUMIF([1]week7!$F$1:$F$1000,$D302,[1]week7!$I$1:$I$1000)</f>
        <v>#VALUE!</v>
      </c>
      <c r="AW302" s="124" t="e">
        <f>SUMIF([1]week6!$F$1:$F$1000,$D302,[1]week6!$I$1:$I$1000)</f>
        <v>#VALUE!</v>
      </c>
      <c r="AX302" s="124" t="e">
        <f>SUMIF([1]week8!$F$1:$F$1000,$D302,[1]week8!$I$1:$I$1000)</f>
        <v>#VALUE!</v>
      </c>
      <c r="AY302" s="124" t="e">
        <f>SUMIF([1]week9!$F$1:$F$1000,$D302,[1]week9!$I$1:$I$1000)</f>
        <v>#VALUE!</v>
      </c>
      <c r="AZ302" s="124" t="e">
        <f>SUMIF([1]week10!$F$1:$F$1000,$D302,[1]week10!$I$1:$I$1000)</f>
        <v>#VALUE!</v>
      </c>
      <c r="BA302" s="124" t="e">
        <f>SUMIF([1]week11!$F$1:$F$1000,$D302,[1]week11!$I$1:$I$1000)</f>
        <v>#VALUE!</v>
      </c>
      <c r="BB302" s="124" t="e">
        <f>SUMIF([1]week12!$F$1:$F$1000,$D302,[1]week12!$I$1:$I$1000)</f>
        <v>#VALUE!</v>
      </c>
      <c r="BC302" s="124" t="e">
        <f>SUMIF([1]week13!$F$1:$F$1000,$D302,[1]week13!$I$1:$I$1000)</f>
        <v>#VALUE!</v>
      </c>
      <c r="BD302" s="124" t="e">
        <f>SUMIF([1]week14!$F$1:$F$1000,$D302,[1]week14!$I$1:$I$1000)</f>
        <v>#VALUE!</v>
      </c>
      <c r="BE302" s="124" t="e">
        <f>SUMIF([1]week15!$F$1:$F$1000,$D302,[1]week15!$I$1:$I$1000)</f>
        <v>#VALUE!</v>
      </c>
    </row>
    <row r="303" spans="1:57" ht="13.5" customHeight="1">
      <c r="A303" s="117" t="s">
        <v>11</v>
      </c>
      <c r="B303" s="137" t="s">
        <v>26</v>
      </c>
      <c r="C303" s="118">
        <v>10</v>
      </c>
      <c r="D303" s="142" t="s">
        <v>270</v>
      </c>
      <c r="E303" s="120" t="s">
        <v>112</v>
      </c>
      <c r="F303" s="121" t="e">
        <f t="shared" si="25"/>
        <v>#REF!</v>
      </c>
      <c r="H303" s="118" t="e">
        <f>COUNTIF([1]week1!#REF!,$D303)</f>
        <v>#REF!</v>
      </c>
      <c r="I303" s="118" t="e">
        <f>COUNTIF('[1]week 2'!#REF!,$D303)</f>
        <v>#REF!</v>
      </c>
      <c r="J303" s="118" t="e">
        <f>COUNTIF([1]week3!#REF!,$D303)</f>
        <v>#REF!</v>
      </c>
      <c r="K303" s="118" t="e">
        <f>COUNTIF([1]week4!#REF!,$D303)</f>
        <v>#REF!</v>
      </c>
      <c r="L303" s="118" t="e">
        <f>COUNTIF([1]week5!#REF!,$D303)</f>
        <v>#REF!</v>
      </c>
      <c r="M303" s="118" t="e">
        <f>COUNTIF([1]week6!#REF!,$D303)</f>
        <v>#REF!</v>
      </c>
      <c r="N303" s="118" t="e">
        <f>COUNTIF([1]week7!#REF!,$D303)</f>
        <v>#REF!</v>
      </c>
      <c r="O303" s="118" t="e">
        <f>COUNTIF([1]week8!#REF!,$D303)</f>
        <v>#REF!</v>
      </c>
      <c r="P303" s="118" t="e">
        <f>COUNTIF([1]week9!#REF!,$D303)</f>
        <v>#REF!</v>
      </c>
      <c r="Q303" s="118" t="e">
        <f>COUNTIF([1]week10!#REF!,$D303)</f>
        <v>#REF!</v>
      </c>
      <c r="R303" s="118" t="e">
        <f>COUNTIF([1]week11!#REF!,$D303)</f>
        <v>#REF!</v>
      </c>
      <c r="S303" s="118" t="e">
        <f>COUNTIF([1]week12!#REF!,$D303)</f>
        <v>#REF!</v>
      </c>
      <c r="T303" s="118" t="e">
        <f>COUNTIF([1]week13!#REF!,$D303)</f>
        <v>#REF!</v>
      </c>
      <c r="U303" s="118" t="e">
        <f>COUNTIF([1]week14!#REF!,$D303)</f>
        <v>#REF!</v>
      </c>
      <c r="V303" s="118" t="e">
        <f>COUNTIF([1]week15!#REF!,$D303)</f>
        <v>#REF!</v>
      </c>
      <c r="Y303" s="124" t="e">
        <f t="shared" si="10"/>
        <v>#VALUE!</v>
      </c>
      <c r="Z303" s="124" t="e">
        <f>SUMIF([1]week1!$F$1:$F$1000,$D303,[1]week1!$J$1:$J$1000)</f>
        <v>#VALUE!</v>
      </c>
      <c r="AA303" s="124" t="e">
        <f>SUMIF('[1]week 2'!$F$1:$F$936,$D303,'[1]week 2'!$J$1:$J$936)</f>
        <v>#VALUE!</v>
      </c>
      <c r="AB303" s="124" t="e">
        <f>SUMIF([1]week3!$F$1:$F$1000,$D303,[1]week3!$J$1:$J$1000)</f>
        <v>#VALUE!</v>
      </c>
      <c r="AC303" s="124" t="e">
        <f>SUMIF([1]week4!$F$1:$F$1000,$D303,[1]week4!$J$1:$J$1000)</f>
        <v>#VALUE!</v>
      </c>
      <c r="AD303" s="124" t="e">
        <f>SUMIF([1]week5!$F$1:$F$1000,$D303,[1]week5!$J$1:$J$1000)</f>
        <v>#VALUE!</v>
      </c>
      <c r="AE303" s="135" t="e">
        <f>SUMIF([1]week7!$F$1:$F$1000,$D303,[1]week7!$J$1:$J$1000)</f>
        <v>#VALUE!</v>
      </c>
      <c r="AF303" s="124" t="e">
        <f>SUMIF([1]week6!$F$1:$F$1000,$D303,[1]week6!$J$1:$J$1000)</f>
        <v>#VALUE!</v>
      </c>
      <c r="AG303" s="124" t="e">
        <f>SUMIF([1]week8!$F$1:$F$1000,$D303,[1]week8!$J$1:$J$1000)</f>
        <v>#VALUE!</v>
      </c>
      <c r="AH303" s="124" t="e">
        <f>SUMIF([1]week9!$F$1:$F$1000,$D303,[1]week9!$J$1:$J$1000)</f>
        <v>#VALUE!</v>
      </c>
      <c r="AI303" s="124" t="e">
        <f>SUMIF([1]week10!$F$1:$F$1000,$D303,[1]week10!$J$1:$J$1000)</f>
        <v>#VALUE!</v>
      </c>
      <c r="AJ303" s="124" t="e">
        <f>SUMIF([1]week11!$F$1:$F$1000,$D303,[1]week11!$J$1:$J$1000)</f>
        <v>#VALUE!</v>
      </c>
      <c r="AK303" s="124" t="e">
        <f>SUMIF([1]week12!$F$1:$F$1000,$D303,[1]week12!$J$1:$J$1000)</f>
        <v>#VALUE!</v>
      </c>
      <c r="AL303" s="124" t="e">
        <f>SUMIF([1]week13!$F$1:$F$1000,$D303,[1]week13!$J$1:$J$1000)</f>
        <v>#VALUE!</v>
      </c>
      <c r="AM303" s="124" t="e">
        <f>SUMIF([1]week14!$F$1:$F$1000,$D303,[1]week14!$J$1:$J$1000)</f>
        <v>#VALUE!</v>
      </c>
      <c r="AN303" s="124" t="e">
        <f>SUMIF([1]week15!$F$1:$F$1000,$D303,[1]week15!$J$1:$J$1000)</f>
        <v>#VALUE!</v>
      </c>
      <c r="AP303" s="136" t="e">
        <f t="shared" si="11"/>
        <v>#VALUE!</v>
      </c>
      <c r="AQ303" s="124" t="e">
        <f>SUMIF([1]week1!$F$1:$F$1000,$D303,[1]week1!$I$1:$I$1000)</f>
        <v>#VALUE!</v>
      </c>
      <c r="AR303" s="124" t="e">
        <f>SUMIF('[1]week 2'!$F$1:$F$936,$D303,'[1]week 2'!$I$1:$I$936)</f>
        <v>#VALUE!</v>
      </c>
      <c r="AS303" s="124" t="e">
        <f>SUMIF([1]week3!$F$1:$F$1000,$D303,[1]week3!$I$1:$I$1000)</f>
        <v>#VALUE!</v>
      </c>
      <c r="AT303" s="124" t="e">
        <f>SUMIF([1]week4!$F$1:$F$1000,$D303,[1]week4!$I$1:$I$1000)</f>
        <v>#VALUE!</v>
      </c>
      <c r="AU303" s="124" t="e">
        <f>SUMIF([1]week5!$F$1:$F$1000,$D303,[1]week5!$I$1:$I$1000)</f>
        <v>#VALUE!</v>
      </c>
      <c r="AV303" s="135" t="e">
        <f>SUMIF([1]week7!$F$1:$F$1000,$D303,[1]week7!$I$1:$I$1000)</f>
        <v>#VALUE!</v>
      </c>
      <c r="AW303" s="124" t="e">
        <f>SUMIF([1]week6!$F$1:$F$1000,$D303,[1]week6!$I$1:$I$1000)</f>
        <v>#VALUE!</v>
      </c>
      <c r="AX303" s="124" t="e">
        <f>SUMIF([1]week8!$F$1:$F$1000,$D303,[1]week8!$I$1:$I$1000)</f>
        <v>#VALUE!</v>
      </c>
      <c r="AY303" s="124" t="e">
        <f>SUMIF([1]week9!$F$1:$F$1000,$D303,[1]week9!$I$1:$I$1000)</f>
        <v>#VALUE!</v>
      </c>
      <c r="AZ303" s="124" t="e">
        <f>SUMIF([1]week10!$F$1:$F$1000,$D303,[1]week10!$I$1:$I$1000)</f>
        <v>#VALUE!</v>
      </c>
      <c r="BA303" s="124" t="e">
        <f>SUMIF([1]week11!$F$1:$F$1000,$D303,[1]week11!$I$1:$I$1000)</f>
        <v>#VALUE!</v>
      </c>
      <c r="BB303" s="124" t="e">
        <f>SUMIF([1]week12!$F$1:$F$1000,$D303,[1]week12!$I$1:$I$1000)</f>
        <v>#VALUE!</v>
      </c>
      <c r="BC303" s="124" t="e">
        <f>SUMIF([1]week13!$F$1:$F$1000,$D303,[1]week13!$I$1:$I$1000)</f>
        <v>#VALUE!</v>
      </c>
      <c r="BD303" s="124" t="e">
        <f>SUMIF([1]week14!$F$1:$F$1000,$D303,[1]week14!$I$1:$I$1000)</f>
        <v>#VALUE!</v>
      </c>
      <c r="BE303" s="124" t="e">
        <f>SUMIF([1]week15!$F$1:$F$1000,$D303,[1]week15!$I$1:$I$1000)</f>
        <v>#VALUE!</v>
      </c>
    </row>
    <row r="304" spans="1:57" ht="13.5" customHeight="1">
      <c r="A304" s="117" t="s">
        <v>11</v>
      </c>
      <c r="B304" s="137" t="s">
        <v>26</v>
      </c>
      <c r="C304" s="118">
        <v>11</v>
      </c>
      <c r="D304" s="137" t="s">
        <v>377</v>
      </c>
      <c r="E304" s="120" t="s">
        <v>112</v>
      </c>
      <c r="F304" s="121" t="e">
        <f t="shared" si="25"/>
        <v>#REF!</v>
      </c>
      <c r="H304" s="118" t="e">
        <f>COUNTIF([1]week1!#REF!,$D304)</f>
        <v>#REF!</v>
      </c>
      <c r="I304" s="118" t="e">
        <f>COUNTIF('[1]week 2'!#REF!,$D304)</f>
        <v>#REF!</v>
      </c>
      <c r="J304" s="118" t="e">
        <f>COUNTIF([1]week3!#REF!,$D304)</f>
        <v>#REF!</v>
      </c>
      <c r="K304" s="118" t="e">
        <f>COUNTIF([1]week4!#REF!,$D304)</f>
        <v>#REF!</v>
      </c>
      <c r="L304" s="118" t="e">
        <f>COUNTIF([1]week5!#REF!,$D304)</f>
        <v>#REF!</v>
      </c>
      <c r="M304" s="118" t="e">
        <f>COUNTIF([1]week6!#REF!,$D304)</f>
        <v>#REF!</v>
      </c>
      <c r="N304" s="118" t="e">
        <f>COUNTIF([1]week7!#REF!,$D304)</f>
        <v>#REF!</v>
      </c>
      <c r="O304" s="118" t="e">
        <f>COUNTIF([1]week8!#REF!,$D304)</f>
        <v>#REF!</v>
      </c>
      <c r="P304" s="118" t="e">
        <f>COUNTIF([1]week9!#REF!,$D304)</f>
        <v>#REF!</v>
      </c>
      <c r="Q304" s="118" t="e">
        <f>COUNTIF([1]week10!#REF!,$D304)</f>
        <v>#REF!</v>
      </c>
      <c r="R304" s="118" t="e">
        <f>COUNTIF([1]week11!#REF!,$D304)</f>
        <v>#REF!</v>
      </c>
      <c r="S304" s="118" t="e">
        <f>COUNTIF([1]week12!#REF!,$D304)</f>
        <v>#REF!</v>
      </c>
      <c r="T304" s="118" t="e">
        <f>COUNTIF([1]week13!#REF!,$D304)</f>
        <v>#REF!</v>
      </c>
      <c r="U304" s="118" t="e">
        <f>COUNTIF([1]week14!#REF!,$D304)</f>
        <v>#REF!</v>
      </c>
      <c r="V304" s="118" t="e">
        <f>COUNTIF([1]week15!#REF!,$D304)</f>
        <v>#REF!</v>
      </c>
      <c r="Y304" s="124" t="e">
        <f t="shared" si="10"/>
        <v>#VALUE!</v>
      </c>
      <c r="Z304" s="124" t="e">
        <f>SUMIF([1]week1!$F$1:$F$1000,$D304,[1]week1!$J$1:$J$1000)</f>
        <v>#VALUE!</v>
      </c>
      <c r="AA304" s="124" t="e">
        <f>SUMIF('[1]week 2'!$F$1:$F$936,$D304,'[1]week 2'!$J$1:$J$936)</f>
        <v>#VALUE!</v>
      </c>
      <c r="AB304" s="124" t="e">
        <f>SUMIF([1]week3!$F$1:$F$1000,$D304,[1]week3!$J$1:$J$1000)</f>
        <v>#VALUE!</v>
      </c>
      <c r="AC304" s="124" t="e">
        <f>SUMIF([1]week4!$F$1:$F$1000,$D304,[1]week4!$J$1:$J$1000)</f>
        <v>#VALUE!</v>
      </c>
      <c r="AD304" s="124" t="e">
        <f>SUMIF([1]week5!$F$1:$F$1000,$D304,[1]week5!$J$1:$J$1000)</f>
        <v>#VALUE!</v>
      </c>
      <c r="AE304" s="135" t="e">
        <f>SUMIF([1]week7!$F$1:$F$1000,$D304,[1]week7!$J$1:$J$1000)</f>
        <v>#VALUE!</v>
      </c>
      <c r="AF304" s="124" t="e">
        <f>SUMIF([1]week6!$F$1:$F$1000,$D304,[1]week6!$J$1:$J$1000)</f>
        <v>#VALUE!</v>
      </c>
      <c r="AG304" s="124" t="e">
        <f>SUMIF([1]week8!$F$1:$F$1000,$D304,[1]week8!$J$1:$J$1000)</f>
        <v>#VALUE!</v>
      </c>
      <c r="AH304" s="124" t="e">
        <f>SUMIF([1]week9!$F$1:$F$1000,$D304,[1]week9!$J$1:$J$1000)</f>
        <v>#VALUE!</v>
      </c>
      <c r="AI304" s="124" t="e">
        <f>SUMIF([1]week10!$F$1:$F$1000,$D304,[1]week10!$J$1:$J$1000)</f>
        <v>#VALUE!</v>
      </c>
      <c r="AJ304" s="124" t="e">
        <f>SUMIF([1]week11!$F$1:$F$1000,$D304,[1]week11!$J$1:$J$1000)</f>
        <v>#VALUE!</v>
      </c>
      <c r="AK304" s="124" t="e">
        <f>SUMIF([1]week12!$F$1:$F$1000,$D304,[1]week12!$J$1:$J$1000)</f>
        <v>#VALUE!</v>
      </c>
      <c r="AL304" s="124" t="e">
        <f>SUMIF([1]week13!$F$1:$F$1000,$D304,[1]week13!$J$1:$J$1000)</f>
        <v>#VALUE!</v>
      </c>
      <c r="AM304" s="124" t="e">
        <f>SUMIF([1]week14!$F$1:$F$1000,$D304,[1]week14!$J$1:$J$1000)</f>
        <v>#VALUE!</v>
      </c>
      <c r="AN304" s="124" t="e">
        <f>SUMIF([1]week15!$F$1:$F$1000,$D304,[1]week15!$J$1:$J$1000)</f>
        <v>#VALUE!</v>
      </c>
      <c r="AP304" s="136" t="e">
        <f t="shared" si="11"/>
        <v>#VALUE!</v>
      </c>
      <c r="AQ304" s="124" t="e">
        <f>SUMIF([1]week1!$F$1:$F$1000,$D304,[1]week1!$I$1:$I$1000)</f>
        <v>#VALUE!</v>
      </c>
      <c r="AR304" s="124" t="e">
        <f>SUMIF('[1]week 2'!$F$1:$F$936,$D304,'[1]week 2'!$I$1:$I$936)</f>
        <v>#VALUE!</v>
      </c>
      <c r="AS304" s="124" t="e">
        <f>SUMIF([1]week3!$F$1:$F$1000,$D304,[1]week3!$I$1:$I$1000)</f>
        <v>#VALUE!</v>
      </c>
      <c r="AT304" s="124" t="e">
        <f>SUMIF([1]week4!$F$1:$F$1000,$D304,[1]week4!$I$1:$I$1000)</f>
        <v>#VALUE!</v>
      </c>
      <c r="AU304" s="124" t="e">
        <f>SUMIF([1]week5!$F$1:$F$1000,$D304,[1]week5!$I$1:$I$1000)</f>
        <v>#VALUE!</v>
      </c>
      <c r="AV304" s="135" t="e">
        <f>SUMIF([1]week7!$F$1:$F$1000,$D304,[1]week7!$I$1:$I$1000)</f>
        <v>#VALUE!</v>
      </c>
      <c r="AW304" s="124" t="e">
        <f>SUMIF([1]week6!$F$1:$F$1000,$D304,[1]week6!$I$1:$I$1000)</f>
        <v>#VALUE!</v>
      </c>
      <c r="AX304" s="124" t="e">
        <f>SUMIF([1]week8!$F$1:$F$1000,$D304,[1]week8!$I$1:$I$1000)</f>
        <v>#VALUE!</v>
      </c>
      <c r="AY304" s="124" t="e">
        <f>SUMIF([1]week9!$F$1:$F$1000,$D304,[1]week9!$I$1:$I$1000)</f>
        <v>#VALUE!</v>
      </c>
      <c r="AZ304" s="124" t="e">
        <f>SUMIF([1]week10!$F$1:$F$1000,$D304,[1]week10!$I$1:$I$1000)</f>
        <v>#VALUE!</v>
      </c>
      <c r="BA304" s="124" t="e">
        <f>SUMIF([1]week11!$F$1:$F$1000,$D304,[1]week11!$I$1:$I$1000)</f>
        <v>#VALUE!</v>
      </c>
      <c r="BB304" s="124" t="e">
        <f>SUMIF([1]week12!$F$1:$F$1000,$D304,[1]week12!$I$1:$I$1000)</f>
        <v>#VALUE!</v>
      </c>
      <c r="BC304" s="124" t="e">
        <f>SUMIF([1]week13!$F$1:$F$1000,$D304,[1]week13!$I$1:$I$1000)</f>
        <v>#VALUE!</v>
      </c>
      <c r="BD304" s="124" t="e">
        <f>SUMIF([1]week14!$F$1:$F$1000,$D304,[1]week14!$I$1:$I$1000)</f>
        <v>#VALUE!</v>
      </c>
      <c r="BE304" s="124" t="e">
        <f>SUMIF([1]week15!$F$1:$F$1000,$D304,[1]week15!$I$1:$I$1000)</f>
        <v>#VALUE!</v>
      </c>
    </row>
    <row r="305" spans="1:57" ht="13.5" customHeight="1">
      <c r="A305" s="117" t="s">
        <v>11</v>
      </c>
      <c r="B305" s="137" t="s">
        <v>26</v>
      </c>
      <c r="C305" s="118">
        <v>12</v>
      </c>
      <c r="D305" s="137" t="s">
        <v>378</v>
      </c>
      <c r="E305" s="120" t="s">
        <v>112</v>
      </c>
      <c r="F305" s="121" t="e">
        <f t="shared" si="25"/>
        <v>#REF!</v>
      </c>
      <c r="H305" s="118" t="e">
        <f>COUNTIF([1]week1!#REF!,$D305)</f>
        <v>#REF!</v>
      </c>
      <c r="I305" s="118" t="e">
        <f>COUNTIF('[1]week 2'!#REF!,$D305)</f>
        <v>#REF!</v>
      </c>
      <c r="J305" s="118" t="e">
        <f>COUNTIF([1]week3!#REF!,$D305)</f>
        <v>#REF!</v>
      </c>
      <c r="K305" s="118" t="e">
        <f>COUNTIF([1]week4!#REF!,$D305)</f>
        <v>#REF!</v>
      </c>
      <c r="L305" s="118" t="e">
        <f>COUNTIF([1]week5!#REF!,$D305)</f>
        <v>#REF!</v>
      </c>
      <c r="M305" s="118" t="e">
        <f>COUNTIF([1]week6!#REF!,$D305)</f>
        <v>#REF!</v>
      </c>
      <c r="N305" s="118" t="e">
        <f>COUNTIF([1]week7!#REF!,$D305)</f>
        <v>#REF!</v>
      </c>
      <c r="O305" s="118" t="e">
        <f>COUNTIF([1]week8!#REF!,$D305)</f>
        <v>#REF!</v>
      </c>
      <c r="P305" s="118" t="e">
        <f>COUNTIF([1]week9!#REF!,$D305)</f>
        <v>#REF!</v>
      </c>
      <c r="Q305" s="118" t="e">
        <f>COUNTIF([1]week10!#REF!,$D305)</f>
        <v>#REF!</v>
      </c>
      <c r="R305" s="118" t="e">
        <f>COUNTIF([1]week11!#REF!,$D305)</f>
        <v>#REF!</v>
      </c>
      <c r="S305" s="118" t="e">
        <f>COUNTIF([1]week12!#REF!,$D305)</f>
        <v>#REF!</v>
      </c>
      <c r="T305" s="118" t="e">
        <f>COUNTIF([1]week13!#REF!,$D305)</f>
        <v>#REF!</v>
      </c>
      <c r="U305" s="118" t="e">
        <f>COUNTIF([1]week14!#REF!,$D305)</f>
        <v>#REF!</v>
      </c>
      <c r="V305" s="118" t="e">
        <f>COUNTIF([1]week15!#REF!,$D305)</f>
        <v>#REF!</v>
      </c>
      <c r="Y305" s="124" t="e">
        <f t="shared" si="10"/>
        <v>#VALUE!</v>
      </c>
      <c r="Z305" s="124" t="e">
        <f>SUMIF([1]week1!$F$1:$F$1000,$D305,[1]week1!$J$1:$J$1000)</f>
        <v>#VALUE!</v>
      </c>
      <c r="AA305" s="124" t="e">
        <f>SUMIF('[1]week 2'!$F$1:$F$936,$D305,'[1]week 2'!$J$1:$J$936)</f>
        <v>#VALUE!</v>
      </c>
      <c r="AB305" s="124" t="e">
        <f>SUMIF([1]week3!$F$1:$F$1000,$D305,[1]week3!$J$1:$J$1000)</f>
        <v>#VALUE!</v>
      </c>
      <c r="AC305" s="124" t="e">
        <f>SUMIF([1]week4!$F$1:$F$1000,$D305,[1]week4!$J$1:$J$1000)</f>
        <v>#VALUE!</v>
      </c>
      <c r="AD305" s="124" t="e">
        <f>SUMIF([1]week5!$F$1:$F$1000,$D305,[1]week5!$J$1:$J$1000)</f>
        <v>#VALUE!</v>
      </c>
      <c r="AE305" s="135" t="e">
        <f>SUMIF([1]week7!$F$1:$F$1000,$D305,[1]week7!$J$1:$J$1000)</f>
        <v>#VALUE!</v>
      </c>
      <c r="AF305" s="124" t="e">
        <f>SUMIF([1]week6!$F$1:$F$1000,$D305,[1]week6!$J$1:$J$1000)</f>
        <v>#VALUE!</v>
      </c>
      <c r="AG305" s="124" t="e">
        <f>SUMIF([1]week8!$F$1:$F$1000,$D305,[1]week8!$J$1:$J$1000)</f>
        <v>#VALUE!</v>
      </c>
      <c r="AH305" s="124" t="e">
        <f>SUMIF([1]week9!$F$1:$F$1000,$D305,[1]week9!$J$1:$J$1000)</f>
        <v>#VALUE!</v>
      </c>
      <c r="AI305" s="124" t="e">
        <f>SUMIF([1]week10!$F$1:$F$1000,$D305,[1]week10!$J$1:$J$1000)</f>
        <v>#VALUE!</v>
      </c>
      <c r="AJ305" s="124" t="e">
        <f>SUMIF([1]week11!$F$1:$F$1000,$D305,[1]week11!$J$1:$J$1000)</f>
        <v>#VALUE!</v>
      </c>
      <c r="AK305" s="124" t="e">
        <f>SUMIF([1]week12!$F$1:$F$1000,$D305,[1]week12!$J$1:$J$1000)</f>
        <v>#VALUE!</v>
      </c>
      <c r="AL305" s="124" t="e">
        <f>SUMIF([1]week13!$F$1:$F$1000,$D305,[1]week13!$J$1:$J$1000)</f>
        <v>#VALUE!</v>
      </c>
      <c r="AM305" s="124" t="e">
        <f>SUMIF([1]week14!$F$1:$F$1000,$D305,[1]week14!$J$1:$J$1000)</f>
        <v>#VALUE!</v>
      </c>
      <c r="AN305" s="124" t="e">
        <f>SUMIF([1]week15!$F$1:$F$1000,$D305,[1]week15!$J$1:$J$1000)</f>
        <v>#VALUE!</v>
      </c>
      <c r="AP305" s="136" t="e">
        <f t="shared" si="11"/>
        <v>#VALUE!</v>
      </c>
      <c r="AQ305" s="124" t="e">
        <f>SUMIF([1]week1!$F$1:$F$1000,$D305,[1]week1!$I$1:$I$1000)</f>
        <v>#VALUE!</v>
      </c>
      <c r="AR305" s="124" t="e">
        <f>SUMIF('[1]week 2'!$F$1:$F$936,$D305,'[1]week 2'!$I$1:$I$936)</f>
        <v>#VALUE!</v>
      </c>
      <c r="AS305" s="124" t="e">
        <f>SUMIF([1]week3!$F$1:$F$1000,$D305,[1]week3!$I$1:$I$1000)</f>
        <v>#VALUE!</v>
      </c>
      <c r="AT305" s="124" t="e">
        <f>SUMIF([1]week4!$F$1:$F$1000,$D305,[1]week4!$I$1:$I$1000)</f>
        <v>#VALUE!</v>
      </c>
      <c r="AU305" s="124" t="e">
        <f>SUMIF([1]week5!$F$1:$F$1000,$D305,[1]week5!$I$1:$I$1000)</f>
        <v>#VALUE!</v>
      </c>
      <c r="AV305" s="135" t="e">
        <f>SUMIF([1]week7!$F$1:$F$1000,$D305,[1]week7!$I$1:$I$1000)</f>
        <v>#VALUE!</v>
      </c>
      <c r="AW305" s="124" t="e">
        <f>SUMIF([1]week6!$F$1:$F$1000,$D305,[1]week6!$I$1:$I$1000)</f>
        <v>#VALUE!</v>
      </c>
      <c r="AX305" s="124" t="e">
        <f>SUMIF([1]week8!$F$1:$F$1000,$D305,[1]week8!$I$1:$I$1000)</f>
        <v>#VALUE!</v>
      </c>
      <c r="AY305" s="124" t="e">
        <f>SUMIF([1]week9!$F$1:$F$1000,$D305,[1]week9!$I$1:$I$1000)</f>
        <v>#VALUE!</v>
      </c>
      <c r="AZ305" s="124" t="e">
        <f>SUMIF([1]week10!$F$1:$F$1000,$D305,[1]week10!$I$1:$I$1000)</f>
        <v>#VALUE!</v>
      </c>
      <c r="BA305" s="124" t="e">
        <f>SUMIF([1]week11!$F$1:$F$1000,$D305,[1]week11!$I$1:$I$1000)</f>
        <v>#VALUE!</v>
      </c>
      <c r="BB305" s="124" t="e">
        <f>SUMIF([1]week12!$F$1:$F$1000,$D305,[1]week12!$I$1:$I$1000)</f>
        <v>#VALUE!</v>
      </c>
      <c r="BC305" s="124" t="e">
        <f>SUMIF([1]week13!$F$1:$F$1000,$D305,[1]week13!$I$1:$I$1000)</f>
        <v>#VALUE!</v>
      </c>
      <c r="BD305" s="124" t="e">
        <f>SUMIF([1]week14!$F$1:$F$1000,$D305,[1]week14!$I$1:$I$1000)</f>
        <v>#VALUE!</v>
      </c>
      <c r="BE305" s="124" t="e">
        <f>SUMIF([1]week15!$F$1:$F$1000,$D305,[1]week15!$I$1:$I$1000)</f>
        <v>#VALUE!</v>
      </c>
    </row>
    <row r="306" spans="1:57" ht="13.5" customHeight="1">
      <c r="A306" s="117" t="s">
        <v>11</v>
      </c>
      <c r="B306" s="137" t="s">
        <v>26</v>
      </c>
      <c r="C306" s="118">
        <v>13</v>
      </c>
      <c r="D306" s="137"/>
      <c r="E306" s="120" t="s">
        <v>112</v>
      </c>
      <c r="F306" s="121" t="e">
        <f t="shared" si="25"/>
        <v>#REF!</v>
      </c>
      <c r="H306" s="118" t="e">
        <f>COUNTIF([1]week1!#REF!,$D306)</f>
        <v>#REF!</v>
      </c>
      <c r="I306" s="118" t="e">
        <f>COUNTIF('[1]week 2'!#REF!,$D306)</f>
        <v>#REF!</v>
      </c>
      <c r="J306" s="118" t="e">
        <f>COUNTIF([1]week3!#REF!,$D306)</f>
        <v>#REF!</v>
      </c>
      <c r="K306" s="118" t="e">
        <f>COUNTIF([1]week4!#REF!,$D306)</f>
        <v>#REF!</v>
      </c>
      <c r="L306" s="118" t="e">
        <f>COUNTIF([1]week5!#REF!,$D306)</f>
        <v>#REF!</v>
      </c>
      <c r="M306" s="118" t="e">
        <f>COUNTIF([1]week6!#REF!,$D306)</f>
        <v>#REF!</v>
      </c>
      <c r="N306" s="118" t="e">
        <f>COUNTIF([1]week7!#REF!,$D306)</f>
        <v>#REF!</v>
      </c>
      <c r="O306" s="118" t="e">
        <f>COUNTIF([1]week8!#REF!,$D306)</f>
        <v>#REF!</v>
      </c>
      <c r="P306" s="118" t="e">
        <f>COUNTIF([1]week9!#REF!,$D306)</f>
        <v>#REF!</v>
      </c>
      <c r="Q306" s="118" t="e">
        <f>COUNTIF([1]week10!#REF!,$D306)</f>
        <v>#REF!</v>
      </c>
      <c r="R306" s="118" t="e">
        <f>COUNTIF([1]week11!#REF!,$D306)</f>
        <v>#REF!</v>
      </c>
      <c r="S306" s="118" t="e">
        <f>COUNTIF([1]week12!#REF!,$D306)</f>
        <v>#REF!</v>
      </c>
      <c r="T306" s="118" t="e">
        <f>COUNTIF([1]week13!#REF!,$D306)</f>
        <v>#REF!</v>
      </c>
      <c r="U306" s="118" t="e">
        <f>COUNTIF([1]week14!#REF!,$D306)</f>
        <v>#REF!</v>
      </c>
      <c r="V306" s="118" t="e">
        <f>COUNTIF([1]week15!#REF!,$D306)</f>
        <v>#REF!</v>
      </c>
      <c r="Y306" s="124" t="e">
        <f t="shared" si="10"/>
        <v>#VALUE!</v>
      </c>
      <c r="Z306" s="124" t="e">
        <f>SUMIF([1]week1!$F$1:$F$1000,$D306,[1]week1!$J$1:$J$1000)</f>
        <v>#VALUE!</v>
      </c>
      <c r="AA306" s="124" t="e">
        <f>SUMIF('[1]week 2'!$F$1:$F$936,$D306,'[1]week 2'!$J$1:$J$936)</f>
        <v>#VALUE!</v>
      </c>
      <c r="AB306" s="124" t="e">
        <f>SUMIF([1]week3!$F$1:$F$1000,$D306,[1]week3!$J$1:$J$1000)</f>
        <v>#VALUE!</v>
      </c>
      <c r="AC306" s="124" t="e">
        <f>SUMIF([1]week4!$F$1:$F$1000,$D306,[1]week4!$J$1:$J$1000)</f>
        <v>#VALUE!</v>
      </c>
      <c r="AD306" s="124" t="e">
        <f>SUMIF([1]week5!$F$1:$F$1000,$D306,[1]week5!$J$1:$J$1000)</f>
        <v>#VALUE!</v>
      </c>
      <c r="AE306" s="135" t="e">
        <f>SUMIF([1]week7!$F$1:$F$1000,$D306,[1]week7!$J$1:$J$1000)</f>
        <v>#VALUE!</v>
      </c>
      <c r="AF306" s="124" t="e">
        <f>SUMIF([1]week6!$F$1:$F$1000,$D306,[1]week6!$J$1:$J$1000)</f>
        <v>#VALUE!</v>
      </c>
      <c r="AG306" s="124" t="e">
        <f>SUMIF([1]week8!$F$1:$F$1000,$D306,[1]week8!$J$1:$J$1000)</f>
        <v>#VALUE!</v>
      </c>
      <c r="AH306" s="124" t="e">
        <f>SUMIF([1]week9!$F$1:$F$1000,$D306,[1]week9!$J$1:$J$1000)</f>
        <v>#VALUE!</v>
      </c>
      <c r="AI306" s="124" t="e">
        <f>SUMIF([1]week10!$F$1:$F$1000,$D306,[1]week10!$J$1:$J$1000)</f>
        <v>#VALUE!</v>
      </c>
      <c r="AJ306" s="124" t="e">
        <f>SUMIF([1]week11!$F$1:$F$1000,$D306,[1]week11!$J$1:$J$1000)</f>
        <v>#VALUE!</v>
      </c>
      <c r="AK306" s="124" t="e">
        <f>SUMIF([1]week12!$F$1:$F$1000,$D306,[1]week12!$J$1:$J$1000)</f>
        <v>#VALUE!</v>
      </c>
      <c r="AL306" s="124" t="e">
        <f>SUMIF([1]week13!$F$1:$F$1000,$D306,[1]week13!$J$1:$J$1000)</f>
        <v>#VALUE!</v>
      </c>
      <c r="AM306" s="124" t="e">
        <f>SUMIF([1]week14!$F$1:$F$1000,$D306,[1]week14!$J$1:$J$1000)</f>
        <v>#VALUE!</v>
      </c>
      <c r="AN306" s="124" t="e">
        <f>SUMIF([1]week15!$F$1:$F$1000,$D306,[1]week15!$J$1:$J$1000)</f>
        <v>#VALUE!</v>
      </c>
      <c r="AP306" s="136" t="e">
        <f t="shared" si="11"/>
        <v>#VALUE!</v>
      </c>
      <c r="AQ306" s="124" t="e">
        <f>SUMIF([1]week1!$F$1:$F$1000,$D306,[1]week1!$I$1:$I$1000)</f>
        <v>#VALUE!</v>
      </c>
      <c r="AR306" s="124" t="e">
        <f>SUMIF('[1]week 2'!$F$1:$F$936,$D306,'[1]week 2'!$I$1:$I$936)</f>
        <v>#VALUE!</v>
      </c>
      <c r="AS306" s="124" t="e">
        <f>SUMIF([1]week3!$F$1:$F$1000,$D306,[1]week3!$I$1:$I$1000)</f>
        <v>#VALUE!</v>
      </c>
      <c r="AT306" s="124" t="e">
        <f>SUMIF([1]week4!$F$1:$F$1000,$D306,[1]week4!$I$1:$I$1000)</f>
        <v>#VALUE!</v>
      </c>
      <c r="AU306" s="124" t="e">
        <f>SUMIF([1]week5!$F$1:$F$1000,$D306,[1]week5!$I$1:$I$1000)</f>
        <v>#VALUE!</v>
      </c>
      <c r="AV306" s="135" t="e">
        <f>SUMIF([1]week7!$F$1:$F$1000,$D306,[1]week7!$I$1:$I$1000)</f>
        <v>#VALUE!</v>
      </c>
      <c r="AW306" s="124" t="e">
        <f>SUMIF([1]week6!$F$1:$F$1000,$D306,[1]week6!$I$1:$I$1000)</f>
        <v>#VALUE!</v>
      </c>
      <c r="AX306" s="124" t="e">
        <f>SUMIF([1]week8!$F$1:$F$1000,$D306,[1]week8!$I$1:$I$1000)</f>
        <v>#VALUE!</v>
      </c>
      <c r="AY306" s="124" t="e">
        <f>SUMIF([1]week9!$F$1:$F$1000,$D306,[1]week9!$I$1:$I$1000)</f>
        <v>#VALUE!</v>
      </c>
      <c r="AZ306" s="124" t="e">
        <f>SUMIF([1]week10!$F$1:$F$1000,$D306,[1]week10!$I$1:$I$1000)</f>
        <v>#VALUE!</v>
      </c>
      <c r="BA306" s="124" t="e">
        <f>SUMIF([1]week11!$F$1:$F$1000,$D306,[1]week11!$I$1:$I$1000)</f>
        <v>#VALUE!</v>
      </c>
      <c r="BB306" s="124" t="e">
        <f>SUMIF([1]week12!$F$1:$F$1000,$D306,[1]week12!$I$1:$I$1000)</f>
        <v>#VALUE!</v>
      </c>
      <c r="BC306" s="124" t="e">
        <f>SUMIF([1]week13!$F$1:$F$1000,$D306,[1]week13!$I$1:$I$1000)</f>
        <v>#VALUE!</v>
      </c>
      <c r="BD306" s="124" t="e">
        <f>SUMIF([1]week14!$F$1:$F$1000,$D306,[1]week14!$I$1:$I$1000)</f>
        <v>#VALUE!</v>
      </c>
      <c r="BE306" s="124" t="e">
        <f>SUMIF([1]week15!$F$1:$F$1000,$D306,[1]week15!$I$1:$I$1000)</f>
        <v>#VALUE!</v>
      </c>
    </row>
    <row r="307" spans="1:57" ht="13.5" customHeight="1">
      <c r="A307" s="117" t="s">
        <v>11</v>
      </c>
      <c r="B307" s="137" t="s">
        <v>26</v>
      </c>
      <c r="C307" s="118">
        <v>14</v>
      </c>
      <c r="D307" s="137" t="s">
        <v>120</v>
      </c>
      <c r="E307" s="120" t="s">
        <v>112</v>
      </c>
      <c r="F307" s="121" t="e">
        <f t="shared" si="25"/>
        <v>#REF!</v>
      </c>
      <c r="H307" s="118" t="e">
        <f>COUNTIF([1]week1!#REF!,$D307)</f>
        <v>#REF!</v>
      </c>
      <c r="I307" s="118" t="e">
        <f>COUNTIF('[1]week 2'!#REF!,$D307)</f>
        <v>#REF!</v>
      </c>
      <c r="J307" s="118" t="e">
        <f>COUNTIF([1]week3!#REF!,$D307)</f>
        <v>#REF!</v>
      </c>
      <c r="K307" s="118" t="e">
        <f>COUNTIF([1]week4!#REF!,$D307)</f>
        <v>#REF!</v>
      </c>
      <c r="L307" s="118" t="e">
        <f>COUNTIF([1]week5!#REF!,$D307)</f>
        <v>#REF!</v>
      </c>
      <c r="M307" s="118" t="e">
        <f>COUNTIF([1]week6!#REF!,$D307)</f>
        <v>#REF!</v>
      </c>
      <c r="N307" s="118" t="e">
        <f>COUNTIF([1]week7!#REF!,$D307)</f>
        <v>#REF!</v>
      </c>
      <c r="O307" s="118" t="e">
        <f>COUNTIF([1]week8!#REF!,$D307)</f>
        <v>#REF!</v>
      </c>
      <c r="P307" s="118" t="e">
        <f>COUNTIF([1]week9!#REF!,$D307)</f>
        <v>#REF!</v>
      </c>
      <c r="Q307" s="118" t="e">
        <f>COUNTIF([1]week10!#REF!,$D307)</f>
        <v>#REF!</v>
      </c>
      <c r="R307" s="118" t="e">
        <f>COUNTIF([1]week11!#REF!,$D307)</f>
        <v>#REF!</v>
      </c>
      <c r="S307" s="118" t="e">
        <f>COUNTIF([1]week12!#REF!,$D307)</f>
        <v>#REF!</v>
      </c>
      <c r="T307" s="118" t="e">
        <f>COUNTIF([1]week13!#REF!,$D307)</f>
        <v>#REF!</v>
      </c>
      <c r="U307" s="118" t="e">
        <f>COUNTIF([1]week14!#REF!,$D307)</f>
        <v>#REF!</v>
      </c>
      <c r="V307" s="118" t="e">
        <f>COUNTIF([1]week15!#REF!,$D307)</f>
        <v>#REF!</v>
      </c>
      <c r="Y307" s="124" t="e">
        <f t="shared" si="10"/>
        <v>#VALUE!</v>
      </c>
      <c r="Z307" s="124" t="e">
        <f>SUMIF([1]week1!$F$1:$F$1000,$D307,[1]week1!$J$1:$J$1000)</f>
        <v>#VALUE!</v>
      </c>
      <c r="AA307" s="124" t="e">
        <f>SUMIF('[1]week 2'!$F$1:$F$936,$D307,'[1]week 2'!$J$1:$J$936)</f>
        <v>#VALUE!</v>
      </c>
      <c r="AB307" s="124" t="e">
        <f>SUMIF([1]week3!$F$1:$F$1000,$D307,[1]week3!$J$1:$J$1000)</f>
        <v>#VALUE!</v>
      </c>
      <c r="AC307" s="124" t="e">
        <f>SUMIF([1]week4!$F$1:$F$1000,$D307,[1]week4!$J$1:$J$1000)</f>
        <v>#VALUE!</v>
      </c>
      <c r="AD307" s="124" t="e">
        <f>SUMIF([1]week5!$F$1:$F$1000,$D307,[1]week5!$J$1:$J$1000)</f>
        <v>#VALUE!</v>
      </c>
      <c r="AE307" s="135" t="e">
        <f>SUMIF([1]week7!$F$1:$F$1000,$D307,[1]week7!$J$1:$J$1000)</f>
        <v>#VALUE!</v>
      </c>
      <c r="AF307" s="124" t="e">
        <f>SUMIF([1]week6!$F$1:$F$1000,$D307,[1]week6!$J$1:$J$1000)</f>
        <v>#VALUE!</v>
      </c>
      <c r="AG307" s="124" t="e">
        <f>SUMIF([1]week8!$F$1:$F$1000,$D307,[1]week8!$J$1:$J$1000)</f>
        <v>#VALUE!</v>
      </c>
      <c r="AH307" s="124" t="e">
        <f>SUMIF([1]week9!$F$1:$F$1000,$D307,[1]week9!$J$1:$J$1000)</f>
        <v>#VALUE!</v>
      </c>
      <c r="AI307" s="124" t="e">
        <f>SUMIF([1]week10!$F$1:$F$1000,$D307,[1]week10!$J$1:$J$1000)</f>
        <v>#VALUE!</v>
      </c>
      <c r="AJ307" s="124" t="e">
        <f>SUMIF([1]week11!$F$1:$F$1000,$D307,[1]week11!$J$1:$J$1000)</f>
        <v>#VALUE!</v>
      </c>
      <c r="AK307" s="124" t="e">
        <f>SUMIF([1]week12!$F$1:$F$1000,$D307,[1]week12!$J$1:$J$1000)</f>
        <v>#VALUE!</v>
      </c>
      <c r="AL307" s="124" t="e">
        <f>SUMIF([1]week13!$F$1:$F$1000,$D307,[1]week13!$J$1:$J$1000)</f>
        <v>#VALUE!</v>
      </c>
      <c r="AM307" s="124" t="e">
        <f>SUMIF([1]week14!$F$1:$F$1000,$D307,[1]week14!$J$1:$J$1000)</f>
        <v>#VALUE!</v>
      </c>
      <c r="AN307" s="124" t="e">
        <f>SUMIF([1]week15!$F$1:$F$1000,$D307,[1]week15!$J$1:$J$1000)</f>
        <v>#VALUE!</v>
      </c>
      <c r="AP307" s="136" t="e">
        <f t="shared" si="11"/>
        <v>#VALUE!</v>
      </c>
      <c r="AQ307" s="124" t="e">
        <f>SUMIF([1]week1!$F$1:$F$1000,$D307,[1]week1!$I$1:$I$1000)</f>
        <v>#VALUE!</v>
      </c>
      <c r="AR307" s="124" t="e">
        <f>SUMIF('[1]week 2'!$F$1:$F$936,$D307,'[1]week 2'!$I$1:$I$936)</f>
        <v>#VALUE!</v>
      </c>
      <c r="AS307" s="124" t="e">
        <f>SUMIF([1]week3!$F$1:$F$1000,$D307,[1]week3!$I$1:$I$1000)</f>
        <v>#VALUE!</v>
      </c>
      <c r="AT307" s="124" t="e">
        <f>SUMIF([1]week4!$F$1:$F$1000,$D307,[1]week4!$I$1:$I$1000)</f>
        <v>#VALUE!</v>
      </c>
      <c r="AU307" s="124" t="e">
        <f>SUMIF([1]week5!$F$1:$F$1000,$D307,[1]week5!$I$1:$I$1000)</f>
        <v>#VALUE!</v>
      </c>
      <c r="AV307" s="135" t="e">
        <f>SUMIF([1]week7!$F$1:$F$1000,$D307,[1]week7!$I$1:$I$1000)</f>
        <v>#VALUE!</v>
      </c>
      <c r="AW307" s="124" t="e">
        <f>SUMIF([1]week6!$F$1:$F$1000,$D307,[1]week6!$I$1:$I$1000)</f>
        <v>#VALUE!</v>
      </c>
      <c r="AX307" s="124" t="e">
        <f>SUMIF([1]week8!$F$1:$F$1000,$D307,[1]week8!$I$1:$I$1000)</f>
        <v>#VALUE!</v>
      </c>
      <c r="AY307" s="124" t="e">
        <f>SUMIF([1]week9!$F$1:$F$1000,$D307,[1]week9!$I$1:$I$1000)</f>
        <v>#VALUE!</v>
      </c>
      <c r="AZ307" s="124" t="e">
        <f>SUMIF([1]week10!$F$1:$F$1000,$D307,[1]week10!$I$1:$I$1000)</f>
        <v>#VALUE!</v>
      </c>
      <c r="BA307" s="124" t="e">
        <f>SUMIF([1]week11!$F$1:$F$1000,$D307,[1]week11!$I$1:$I$1000)</f>
        <v>#VALUE!</v>
      </c>
      <c r="BB307" s="124" t="e">
        <f>SUMIF([1]week12!$F$1:$F$1000,$D307,[1]week12!$I$1:$I$1000)</f>
        <v>#VALUE!</v>
      </c>
      <c r="BC307" s="124" t="e">
        <f>SUMIF([1]week13!$F$1:$F$1000,$D307,[1]week13!$I$1:$I$1000)</f>
        <v>#VALUE!</v>
      </c>
      <c r="BD307" s="124" t="e">
        <f>SUMIF([1]week14!$F$1:$F$1000,$D307,[1]week14!$I$1:$I$1000)</f>
        <v>#VALUE!</v>
      </c>
      <c r="BE307" s="124" t="e">
        <f>SUMIF([1]week15!$F$1:$F$1000,$D307,[1]week15!$I$1:$I$1000)</f>
        <v>#VALUE!</v>
      </c>
    </row>
    <row r="308" spans="1:57" ht="13.5" customHeight="1">
      <c r="A308" s="117"/>
      <c r="B308" s="137"/>
      <c r="D308" s="137"/>
      <c r="H308" s="118" t="e">
        <f>COUNTIF([1]week1!#REF!,$D308)</f>
        <v>#REF!</v>
      </c>
      <c r="I308" s="118" t="e">
        <f>COUNTIF('[1]week 2'!#REF!,$D308)</f>
        <v>#REF!</v>
      </c>
      <c r="J308" s="118" t="e">
        <f>COUNTIF([1]week3!#REF!,$D308)</f>
        <v>#REF!</v>
      </c>
      <c r="K308" s="118" t="e">
        <f>COUNTIF([1]week4!#REF!,$D308)</f>
        <v>#REF!</v>
      </c>
      <c r="L308" s="118" t="e">
        <f>COUNTIF([1]week5!#REF!,$D308)</f>
        <v>#REF!</v>
      </c>
      <c r="M308" s="118" t="e">
        <f>COUNTIF([1]week6!#REF!,$D308)</f>
        <v>#REF!</v>
      </c>
      <c r="N308" s="118" t="e">
        <f>COUNTIF([1]week7!#REF!,$D308)</f>
        <v>#REF!</v>
      </c>
      <c r="O308" s="118" t="e">
        <f>COUNTIF([1]week8!#REF!,$D308)</f>
        <v>#REF!</v>
      </c>
      <c r="P308" s="118" t="e">
        <f>COUNTIF([1]week9!#REF!,$D308)</f>
        <v>#REF!</v>
      </c>
      <c r="Q308" s="118" t="e">
        <f>COUNTIF([1]week10!#REF!,$D308)</f>
        <v>#REF!</v>
      </c>
      <c r="R308" s="118" t="e">
        <f>COUNTIF([1]week11!#REF!,$D308)</f>
        <v>#REF!</v>
      </c>
      <c r="S308" s="118" t="e">
        <f>COUNTIF([1]week12!#REF!,$D308)</f>
        <v>#REF!</v>
      </c>
      <c r="T308" s="118" t="e">
        <f>COUNTIF([1]week13!#REF!,$D308)</f>
        <v>#REF!</v>
      </c>
      <c r="U308" s="118" t="e">
        <f>COUNTIF([1]week14!#REF!,$D308)</f>
        <v>#REF!</v>
      </c>
      <c r="V308" s="118" t="e">
        <f>COUNTIF([1]week15!#REF!,$D308)</f>
        <v>#REF!</v>
      </c>
      <c r="Y308" s="124" t="e">
        <f t="shared" si="10"/>
        <v>#VALUE!</v>
      </c>
      <c r="Z308" s="124" t="e">
        <f>SUMIF([1]week1!$F$1:$F$1000,$D308,[1]week1!$J$1:$J$1000)</f>
        <v>#VALUE!</v>
      </c>
      <c r="AA308" s="124" t="e">
        <f>SUMIF('[1]week 2'!$F$1:$F$936,$D308,'[1]week 2'!$J$1:$J$936)</f>
        <v>#VALUE!</v>
      </c>
      <c r="AB308" s="124" t="e">
        <f>SUMIF([1]week3!$F$1:$F$1000,$D308,[1]week3!$J$1:$J$1000)</f>
        <v>#VALUE!</v>
      </c>
      <c r="AC308" s="124" t="e">
        <f>SUMIF([1]week4!$F$1:$F$1000,$D308,[1]week4!$J$1:$J$1000)</f>
        <v>#VALUE!</v>
      </c>
      <c r="AD308" s="124" t="e">
        <f>SUMIF([1]week5!$F$1:$F$1000,$D308,[1]week5!$J$1:$J$1000)</f>
        <v>#VALUE!</v>
      </c>
      <c r="AE308" s="135" t="e">
        <f>SUMIF([1]week7!$F$1:$F$1000,$D308,[1]week7!$J$1:$J$1000)</f>
        <v>#VALUE!</v>
      </c>
      <c r="AF308" s="124" t="e">
        <f>SUMIF([1]week6!$F$1:$F$1000,$D308,[1]week6!$J$1:$J$1000)</f>
        <v>#VALUE!</v>
      </c>
      <c r="AG308" s="124" t="e">
        <f>SUMIF([1]week8!$F$1:$F$1000,$D308,[1]week8!$J$1:$J$1000)</f>
        <v>#VALUE!</v>
      </c>
      <c r="AH308" s="124" t="e">
        <f>SUMIF([1]week9!$F$1:$F$1000,$D308,[1]week9!$J$1:$J$1000)</f>
        <v>#VALUE!</v>
      </c>
      <c r="AI308" s="124" t="e">
        <f>SUMIF([1]week10!$F$1:$F$1000,$D308,[1]week10!$J$1:$J$1000)</f>
        <v>#VALUE!</v>
      </c>
      <c r="AJ308" s="124" t="e">
        <f>SUMIF([1]week11!$F$1:$F$1000,$D308,[1]week11!$J$1:$J$1000)</f>
        <v>#VALUE!</v>
      </c>
      <c r="AK308" s="124" t="e">
        <f>SUMIF([1]week12!$F$1:$F$1000,$D308,[1]week12!$J$1:$J$1000)</f>
        <v>#VALUE!</v>
      </c>
      <c r="AL308" s="124" t="e">
        <f>SUMIF([1]week13!$F$1:$F$1000,$D308,[1]week13!$J$1:$J$1000)</f>
        <v>#VALUE!</v>
      </c>
      <c r="AM308" s="124" t="e">
        <f>SUMIF([1]week14!$F$1:$F$1000,$D308,[1]week14!$J$1:$J$1000)</f>
        <v>#VALUE!</v>
      </c>
      <c r="AN308" s="124" t="e">
        <f>SUMIF([1]week15!$F$1:$F$1000,$D308,[1]week15!$J$1:$J$1000)</f>
        <v>#VALUE!</v>
      </c>
      <c r="AP308" s="136" t="e">
        <f t="shared" si="11"/>
        <v>#VALUE!</v>
      </c>
      <c r="AQ308" s="124" t="e">
        <f>SUMIF([1]week1!$F$1:$F$1000,$D308,[1]week1!$I$1:$I$1000)</f>
        <v>#VALUE!</v>
      </c>
      <c r="AR308" s="124" t="e">
        <f>SUMIF('[1]week 2'!$F$1:$F$936,$D308,'[1]week 2'!$I$1:$I$936)</f>
        <v>#VALUE!</v>
      </c>
      <c r="AS308" s="124" t="e">
        <f>SUMIF([1]week3!$F$1:$F$1000,$D308,[1]week3!$I$1:$I$1000)</f>
        <v>#VALUE!</v>
      </c>
      <c r="AT308" s="124" t="e">
        <f>SUMIF([1]week4!$F$1:$F$1000,$D308,[1]week4!$I$1:$I$1000)</f>
        <v>#VALUE!</v>
      </c>
      <c r="AU308" s="124" t="e">
        <f>SUMIF([1]week5!$F$1:$F$1000,$D308,[1]week5!$I$1:$I$1000)</f>
        <v>#VALUE!</v>
      </c>
      <c r="AV308" s="135" t="e">
        <f>SUMIF([1]week7!$F$1:$F$1000,$D308,[1]week7!$I$1:$I$1000)</f>
        <v>#VALUE!</v>
      </c>
      <c r="AW308" s="124" t="e">
        <f>SUMIF([1]week6!$F$1:$F$1000,$D308,[1]week6!$I$1:$I$1000)</f>
        <v>#VALUE!</v>
      </c>
      <c r="AX308" s="124" t="e">
        <f>SUMIF([1]week8!$F$1:$F$1000,$D308,[1]week8!$I$1:$I$1000)</f>
        <v>#VALUE!</v>
      </c>
      <c r="AY308" s="124" t="e">
        <f>SUMIF([1]week9!$F$1:$F$1000,$D308,[1]week9!$I$1:$I$1000)</f>
        <v>#VALUE!</v>
      </c>
      <c r="AZ308" s="124" t="e">
        <f>SUMIF([1]week10!$F$1:$F$1000,$D308,[1]week10!$I$1:$I$1000)</f>
        <v>#VALUE!</v>
      </c>
      <c r="BA308" s="124" t="e">
        <f>SUMIF([1]week11!$F$1:$F$1000,$D308,[1]week11!$I$1:$I$1000)</f>
        <v>#VALUE!</v>
      </c>
      <c r="BB308" s="124" t="e">
        <f>SUMIF([1]week12!$F$1:$F$1000,$D308,[1]week12!$I$1:$I$1000)</f>
        <v>#VALUE!</v>
      </c>
      <c r="BC308" s="124" t="e">
        <f>SUMIF([1]week13!$F$1:$F$1000,$D308,[1]week13!$I$1:$I$1000)</f>
        <v>#VALUE!</v>
      </c>
      <c r="BD308" s="124" t="e">
        <f>SUMIF([1]week14!$F$1:$F$1000,$D308,[1]week14!$I$1:$I$1000)</f>
        <v>#VALUE!</v>
      </c>
      <c r="BE308" s="124" t="e">
        <f>SUMIF([1]week15!$F$1:$F$1000,$D308,[1]week15!$I$1:$I$1000)</f>
        <v>#VALUE!</v>
      </c>
    </row>
    <row r="309" spans="1:57" ht="13.5" customHeight="1">
      <c r="A309" s="133" t="s">
        <v>11</v>
      </c>
      <c r="B309" s="134" t="s">
        <v>19</v>
      </c>
      <c r="D309" s="137" t="s">
        <v>120</v>
      </c>
      <c r="E309" s="120" t="s">
        <v>112</v>
      </c>
      <c r="F309" s="121" t="e">
        <f t="shared" ref="F309:F323" si="26">SUM(H309:V309)</f>
        <v>#REF!</v>
      </c>
      <c r="H309" s="118" t="e">
        <f>COUNTIF([1]week1!#REF!,$D309)</f>
        <v>#REF!</v>
      </c>
      <c r="I309" s="118" t="e">
        <f>COUNTIF('[1]week 2'!#REF!,$D309)</f>
        <v>#REF!</v>
      </c>
      <c r="J309" s="118" t="e">
        <f>COUNTIF([1]week3!#REF!,$D309)</f>
        <v>#REF!</v>
      </c>
      <c r="K309" s="118" t="e">
        <f>COUNTIF([1]week4!#REF!,$D309)</f>
        <v>#REF!</v>
      </c>
      <c r="L309" s="118" t="e">
        <f>COUNTIF([1]week5!#REF!,$D309)</f>
        <v>#REF!</v>
      </c>
      <c r="M309" s="118" t="e">
        <f>COUNTIF([1]week6!#REF!,$D309)</f>
        <v>#REF!</v>
      </c>
      <c r="N309" s="118" t="e">
        <f>COUNTIF([1]week7!#REF!,$D309)</f>
        <v>#REF!</v>
      </c>
      <c r="O309" s="118" t="e">
        <f>COUNTIF([1]week8!#REF!,$D309)</f>
        <v>#REF!</v>
      </c>
      <c r="P309" s="118" t="e">
        <f>COUNTIF([1]week9!#REF!,$D309)</f>
        <v>#REF!</v>
      </c>
      <c r="Q309" s="118" t="e">
        <f>COUNTIF([1]week10!#REF!,$D309)</f>
        <v>#REF!</v>
      </c>
      <c r="R309" s="118" t="e">
        <f>COUNTIF([1]week11!#REF!,$D309)</f>
        <v>#REF!</v>
      </c>
      <c r="S309" s="118" t="e">
        <f>COUNTIF([1]week12!#REF!,$D309)</f>
        <v>#REF!</v>
      </c>
      <c r="T309" s="118" t="e">
        <f>COUNTIF([1]week13!#REF!,$D309)</f>
        <v>#REF!</v>
      </c>
      <c r="U309" s="118" t="e">
        <f>COUNTIF([1]week14!#REF!,$D309)</f>
        <v>#REF!</v>
      </c>
      <c r="V309" s="118" t="e">
        <f>COUNTIF([1]week15!#REF!,$D309)</f>
        <v>#REF!</v>
      </c>
      <c r="Y309" s="124" t="e">
        <f t="shared" si="10"/>
        <v>#VALUE!</v>
      </c>
      <c r="Z309" s="124" t="e">
        <f>SUMIF([1]week1!$F$1:$F$1000,$D309,[1]week1!$J$1:$J$1000)</f>
        <v>#VALUE!</v>
      </c>
      <c r="AA309" s="124" t="e">
        <f>SUMIF('[1]week 2'!$F$1:$F$936,$D309,'[1]week 2'!$J$1:$J$936)</f>
        <v>#VALUE!</v>
      </c>
      <c r="AB309" s="124" t="e">
        <f>SUMIF([1]week3!$F$1:$F$1000,$D309,[1]week3!$J$1:$J$1000)</f>
        <v>#VALUE!</v>
      </c>
      <c r="AC309" s="124" t="e">
        <f>SUMIF([1]week4!$F$1:$F$1000,$D309,[1]week4!$J$1:$J$1000)</f>
        <v>#VALUE!</v>
      </c>
      <c r="AD309" s="124" t="e">
        <f>SUMIF([1]week5!$F$1:$F$1000,$D309,[1]week5!$J$1:$J$1000)</f>
        <v>#VALUE!</v>
      </c>
      <c r="AE309" s="135" t="e">
        <f>SUMIF([1]week7!$F$1:$F$1000,$D309,[1]week7!$J$1:$J$1000)</f>
        <v>#VALUE!</v>
      </c>
      <c r="AF309" s="124" t="e">
        <f>SUMIF([1]week6!$F$1:$F$1000,$D309,[1]week6!$J$1:$J$1000)</f>
        <v>#VALUE!</v>
      </c>
      <c r="AG309" s="124" t="e">
        <f>SUMIF([1]week8!$F$1:$F$1000,$D309,[1]week8!$J$1:$J$1000)</f>
        <v>#VALUE!</v>
      </c>
      <c r="AH309" s="124" t="e">
        <f>SUMIF([1]week9!$F$1:$F$1000,$D309,[1]week9!$J$1:$J$1000)</f>
        <v>#VALUE!</v>
      </c>
      <c r="AI309" s="124" t="e">
        <f>SUMIF([1]week10!$F$1:$F$1000,$D309,[1]week10!$J$1:$J$1000)</f>
        <v>#VALUE!</v>
      </c>
      <c r="AJ309" s="124" t="e">
        <f>SUMIF([1]week11!$F$1:$F$1000,$D309,[1]week11!$J$1:$J$1000)</f>
        <v>#VALUE!</v>
      </c>
      <c r="AK309" s="124" t="e">
        <f>SUMIF([1]week12!$F$1:$F$1000,$D309,[1]week12!$J$1:$J$1000)</f>
        <v>#VALUE!</v>
      </c>
      <c r="AL309" s="124" t="e">
        <f>SUMIF([1]week13!$F$1:$F$1000,$D309,[1]week13!$J$1:$J$1000)</f>
        <v>#VALUE!</v>
      </c>
      <c r="AM309" s="124" t="e">
        <f>SUMIF([1]week14!$F$1:$F$1000,$D309,[1]week14!$J$1:$J$1000)</f>
        <v>#VALUE!</v>
      </c>
      <c r="AN309" s="124" t="e">
        <f>SUMIF([1]week15!$F$1:$F$1000,$D309,[1]week15!$J$1:$J$1000)</f>
        <v>#VALUE!</v>
      </c>
      <c r="AP309" s="136" t="e">
        <f t="shared" si="11"/>
        <v>#VALUE!</v>
      </c>
      <c r="AQ309" s="124" t="e">
        <f>SUMIF([1]week1!$F$1:$F$1000,$D309,[1]week1!$I$1:$I$1000)</f>
        <v>#VALUE!</v>
      </c>
      <c r="AR309" s="124" t="e">
        <f>SUMIF('[1]week 2'!$F$1:$F$936,$D309,'[1]week 2'!$I$1:$I$936)</f>
        <v>#VALUE!</v>
      </c>
      <c r="AS309" s="124" t="e">
        <f>SUMIF([1]week3!$F$1:$F$1000,$D309,[1]week3!$I$1:$I$1000)</f>
        <v>#VALUE!</v>
      </c>
      <c r="AT309" s="124" t="e">
        <f>SUMIF([1]week4!$F$1:$F$1000,$D309,[1]week4!$I$1:$I$1000)</f>
        <v>#VALUE!</v>
      </c>
      <c r="AU309" s="124" t="e">
        <f>SUMIF([1]week5!$F$1:$F$1000,$D309,[1]week5!$I$1:$I$1000)</f>
        <v>#VALUE!</v>
      </c>
      <c r="AV309" s="135" t="e">
        <f>SUMIF([1]week7!$F$1:$F$1000,$D309,[1]week7!$I$1:$I$1000)</f>
        <v>#VALUE!</v>
      </c>
      <c r="AW309" s="124" t="e">
        <f>SUMIF([1]week6!$F$1:$F$1000,$D309,[1]week6!$I$1:$I$1000)</f>
        <v>#VALUE!</v>
      </c>
      <c r="AX309" s="124" t="e">
        <f>SUMIF([1]week8!$F$1:$F$1000,$D309,[1]week8!$I$1:$I$1000)</f>
        <v>#VALUE!</v>
      </c>
      <c r="AY309" s="124" t="e">
        <f>SUMIF([1]week9!$F$1:$F$1000,$D309,[1]week9!$I$1:$I$1000)</f>
        <v>#VALUE!</v>
      </c>
      <c r="AZ309" s="124" t="e">
        <f>SUMIF([1]week10!$F$1:$F$1000,$D309,[1]week10!$I$1:$I$1000)</f>
        <v>#VALUE!</v>
      </c>
      <c r="BA309" s="124" t="e">
        <f>SUMIF([1]week11!$F$1:$F$1000,$D309,[1]week11!$I$1:$I$1000)</f>
        <v>#VALUE!</v>
      </c>
      <c r="BB309" s="124" t="e">
        <f>SUMIF([1]week12!$F$1:$F$1000,$D309,[1]week12!$I$1:$I$1000)</f>
        <v>#VALUE!</v>
      </c>
      <c r="BC309" s="124" t="e">
        <f>SUMIF([1]week13!$F$1:$F$1000,$D309,[1]week13!$I$1:$I$1000)</f>
        <v>#VALUE!</v>
      </c>
      <c r="BD309" s="124" t="e">
        <f>SUMIF([1]week14!$F$1:$F$1000,$D309,[1]week14!$I$1:$I$1000)</f>
        <v>#VALUE!</v>
      </c>
      <c r="BE309" s="124" t="e">
        <f>SUMIF([1]week15!$F$1:$F$1000,$D309,[1]week15!$I$1:$I$1000)</f>
        <v>#VALUE!</v>
      </c>
    </row>
    <row r="310" spans="1:57" ht="13.5" customHeight="1">
      <c r="A310" s="117" t="s">
        <v>11</v>
      </c>
      <c r="B310" s="137" t="s">
        <v>19</v>
      </c>
      <c r="C310" s="118">
        <v>1</v>
      </c>
      <c r="D310" s="139" t="s">
        <v>271</v>
      </c>
      <c r="E310" s="120" t="s">
        <v>112</v>
      </c>
      <c r="F310" s="121" t="e">
        <f t="shared" si="26"/>
        <v>#REF!</v>
      </c>
      <c r="H310" s="118" t="e">
        <f>COUNTIF([1]week1!#REF!,$D310)</f>
        <v>#REF!</v>
      </c>
      <c r="I310" s="118" t="e">
        <f>COUNTIF('[1]week 2'!#REF!,$D310)</f>
        <v>#REF!</v>
      </c>
      <c r="J310" s="118" t="e">
        <f>COUNTIF([1]week3!#REF!,$D310)</f>
        <v>#REF!</v>
      </c>
      <c r="K310" s="118" t="e">
        <f>COUNTIF([1]week4!#REF!,$D310)</f>
        <v>#REF!</v>
      </c>
      <c r="L310" s="118" t="e">
        <f>COUNTIF([1]week5!#REF!,$D310)</f>
        <v>#REF!</v>
      </c>
      <c r="M310" s="118" t="e">
        <f>COUNTIF([1]week6!#REF!,$D310)</f>
        <v>#REF!</v>
      </c>
      <c r="N310" s="118" t="e">
        <f>COUNTIF([1]week7!#REF!,$D310)</f>
        <v>#REF!</v>
      </c>
      <c r="O310" s="118" t="e">
        <f>COUNTIF([1]week8!#REF!,$D310)</f>
        <v>#REF!</v>
      </c>
      <c r="P310" s="118" t="e">
        <f>COUNTIF([1]week9!#REF!,$D310)</f>
        <v>#REF!</v>
      </c>
      <c r="Q310" s="118" t="e">
        <f>COUNTIF([1]week10!#REF!,$D310)</f>
        <v>#REF!</v>
      </c>
      <c r="R310" s="118" t="e">
        <f>COUNTIF([1]week11!#REF!,$D310)</f>
        <v>#REF!</v>
      </c>
      <c r="S310" s="118" t="e">
        <f>COUNTIF([1]week12!#REF!,$D310)</f>
        <v>#REF!</v>
      </c>
      <c r="T310" s="118" t="e">
        <f>COUNTIF([1]week13!#REF!,$D310)</f>
        <v>#REF!</v>
      </c>
      <c r="U310" s="118" t="e">
        <f>COUNTIF([1]week14!#REF!,$D310)</f>
        <v>#REF!</v>
      </c>
      <c r="V310" s="118" t="e">
        <f>COUNTIF([1]week15!#REF!,$D310)</f>
        <v>#REF!</v>
      </c>
      <c r="Y310" s="124" t="e">
        <f t="shared" si="10"/>
        <v>#VALUE!</v>
      </c>
      <c r="Z310" s="124" t="e">
        <f>SUMIF([1]week1!$F$1:$F$1000,$D310,[1]week1!$J$1:$J$1000)</f>
        <v>#VALUE!</v>
      </c>
      <c r="AA310" s="124" t="e">
        <f>SUMIF('[1]week 2'!$F$1:$F$936,$D310,'[1]week 2'!$J$1:$J$936)</f>
        <v>#VALUE!</v>
      </c>
      <c r="AB310" s="124" t="e">
        <f>SUMIF([1]week3!$F$1:$F$1000,$D310,[1]week3!$J$1:$J$1000)</f>
        <v>#VALUE!</v>
      </c>
      <c r="AC310" s="124" t="e">
        <f>SUMIF([1]week4!$F$1:$F$1000,$D310,[1]week4!$J$1:$J$1000)</f>
        <v>#VALUE!</v>
      </c>
      <c r="AD310" s="124" t="e">
        <f>SUMIF([1]week5!$F$1:$F$1000,$D310,[1]week5!$J$1:$J$1000)</f>
        <v>#VALUE!</v>
      </c>
      <c r="AE310" s="135" t="e">
        <f>SUMIF([1]week7!$F$1:$F$1000,$D310,[1]week7!$J$1:$J$1000)</f>
        <v>#VALUE!</v>
      </c>
      <c r="AF310" s="124" t="e">
        <f>SUMIF([1]week6!$F$1:$F$1000,$D310,[1]week6!$J$1:$J$1000)</f>
        <v>#VALUE!</v>
      </c>
      <c r="AG310" s="124" t="e">
        <f>SUMIF([1]week8!$F$1:$F$1000,$D310,[1]week8!$J$1:$J$1000)</f>
        <v>#VALUE!</v>
      </c>
      <c r="AH310" s="124" t="e">
        <f>SUMIF([1]week9!$F$1:$F$1000,$D310,[1]week9!$J$1:$J$1000)</f>
        <v>#VALUE!</v>
      </c>
      <c r="AI310" s="124" t="e">
        <f>SUMIF([1]week10!$F$1:$F$1000,$D310,[1]week10!$J$1:$J$1000)</f>
        <v>#VALUE!</v>
      </c>
      <c r="AJ310" s="124" t="e">
        <f>SUMIF([1]week11!$F$1:$F$1000,$D310,[1]week11!$J$1:$J$1000)</f>
        <v>#VALUE!</v>
      </c>
      <c r="AK310" s="124" t="e">
        <f>SUMIF([1]week12!$F$1:$F$1000,$D310,[1]week12!$J$1:$J$1000)</f>
        <v>#VALUE!</v>
      </c>
      <c r="AL310" s="124" t="e">
        <f>SUMIF([1]week13!$F$1:$F$1000,$D310,[1]week13!$J$1:$J$1000)</f>
        <v>#VALUE!</v>
      </c>
      <c r="AM310" s="124" t="e">
        <f>SUMIF([1]week14!$F$1:$F$1000,$D310,[1]week14!$J$1:$J$1000)</f>
        <v>#VALUE!</v>
      </c>
      <c r="AN310" s="124" t="e">
        <f>SUMIF([1]week15!$F$1:$F$1000,$D310,[1]week15!$J$1:$J$1000)</f>
        <v>#VALUE!</v>
      </c>
      <c r="AP310" s="136" t="e">
        <f t="shared" si="11"/>
        <v>#VALUE!</v>
      </c>
      <c r="AQ310" s="124" t="e">
        <f>SUMIF([1]week1!$F$1:$F$1000,$D310,[1]week1!$I$1:$I$1000)</f>
        <v>#VALUE!</v>
      </c>
      <c r="AR310" s="124" t="e">
        <f>SUMIF('[1]week 2'!$F$1:$F$936,$D310,'[1]week 2'!$I$1:$I$936)</f>
        <v>#VALUE!</v>
      </c>
      <c r="AS310" s="124" t="e">
        <f>SUMIF([1]week3!$F$1:$F$1000,$D310,[1]week3!$I$1:$I$1000)</f>
        <v>#VALUE!</v>
      </c>
      <c r="AT310" s="124" t="e">
        <f>SUMIF([1]week4!$F$1:$F$1000,$D310,[1]week4!$I$1:$I$1000)</f>
        <v>#VALUE!</v>
      </c>
      <c r="AU310" s="124" t="e">
        <f>SUMIF([1]week5!$F$1:$F$1000,$D310,[1]week5!$I$1:$I$1000)</f>
        <v>#VALUE!</v>
      </c>
      <c r="AV310" s="135" t="e">
        <f>SUMIF([1]week7!$F$1:$F$1000,$D310,[1]week7!$I$1:$I$1000)</f>
        <v>#VALUE!</v>
      </c>
      <c r="AW310" s="124" t="e">
        <f>SUMIF([1]week6!$F$1:$F$1000,$D310,[1]week6!$I$1:$I$1000)</f>
        <v>#VALUE!</v>
      </c>
      <c r="AX310" s="124" t="e">
        <f>SUMIF([1]week8!$F$1:$F$1000,$D310,[1]week8!$I$1:$I$1000)</f>
        <v>#VALUE!</v>
      </c>
      <c r="AY310" s="124" t="e">
        <f>SUMIF([1]week9!$F$1:$F$1000,$D310,[1]week9!$I$1:$I$1000)</f>
        <v>#VALUE!</v>
      </c>
      <c r="AZ310" s="124" t="e">
        <f>SUMIF([1]week10!$F$1:$F$1000,$D310,[1]week10!$I$1:$I$1000)</f>
        <v>#VALUE!</v>
      </c>
      <c r="BA310" s="124" t="e">
        <f>SUMIF([1]week11!$F$1:$F$1000,$D310,[1]week11!$I$1:$I$1000)</f>
        <v>#VALUE!</v>
      </c>
      <c r="BB310" s="124" t="e">
        <f>SUMIF([1]week12!$F$1:$F$1000,$D310,[1]week12!$I$1:$I$1000)</f>
        <v>#VALUE!</v>
      </c>
      <c r="BC310" s="124" t="e">
        <f>SUMIF([1]week13!$F$1:$F$1000,$D310,[1]week13!$I$1:$I$1000)</f>
        <v>#VALUE!</v>
      </c>
      <c r="BD310" s="124" t="e">
        <f>SUMIF([1]week14!$F$1:$F$1000,$D310,[1]week14!$I$1:$I$1000)</f>
        <v>#VALUE!</v>
      </c>
      <c r="BE310" s="124" t="e">
        <f>SUMIF([1]week15!$F$1:$F$1000,$D310,[1]week15!$I$1:$I$1000)</f>
        <v>#VALUE!</v>
      </c>
    </row>
    <row r="311" spans="1:57" ht="13.5" customHeight="1">
      <c r="A311" s="117" t="s">
        <v>11</v>
      </c>
      <c r="B311" s="137" t="s">
        <v>19</v>
      </c>
      <c r="C311" s="118">
        <v>2</v>
      </c>
      <c r="D311" s="139" t="s">
        <v>272</v>
      </c>
      <c r="E311" s="120" t="s">
        <v>112</v>
      </c>
      <c r="F311" s="121" t="e">
        <f t="shared" si="26"/>
        <v>#REF!</v>
      </c>
      <c r="H311" s="118" t="e">
        <f>COUNTIF([1]week1!#REF!,$D311)</f>
        <v>#REF!</v>
      </c>
      <c r="I311" s="118" t="e">
        <f>COUNTIF('[1]week 2'!#REF!,$D311)</f>
        <v>#REF!</v>
      </c>
      <c r="J311" s="118" t="e">
        <f>COUNTIF([1]week3!#REF!,$D311)</f>
        <v>#REF!</v>
      </c>
      <c r="K311" s="118" t="e">
        <f>COUNTIF([1]week4!#REF!,$D311)</f>
        <v>#REF!</v>
      </c>
      <c r="L311" s="118" t="e">
        <f>COUNTIF([1]week5!#REF!,$D311)</f>
        <v>#REF!</v>
      </c>
      <c r="M311" s="118" t="e">
        <f>COUNTIF([1]week6!#REF!,$D311)</f>
        <v>#REF!</v>
      </c>
      <c r="N311" s="118" t="e">
        <f>COUNTIF([1]week7!#REF!,$D311)</f>
        <v>#REF!</v>
      </c>
      <c r="O311" s="118" t="e">
        <f>COUNTIF([1]week8!#REF!,$D311)</f>
        <v>#REF!</v>
      </c>
      <c r="P311" s="118" t="e">
        <f>COUNTIF([1]week9!#REF!,$D311)</f>
        <v>#REF!</v>
      </c>
      <c r="Q311" s="118" t="e">
        <f>COUNTIF([1]week10!#REF!,$D311)</f>
        <v>#REF!</v>
      </c>
      <c r="R311" s="118" t="e">
        <f>COUNTIF([1]week11!#REF!,$D311)</f>
        <v>#REF!</v>
      </c>
      <c r="S311" s="118" t="e">
        <f>COUNTIF([1]week12!#REF!,$D311)</f>
        <v>#REF!</v>
      </c>
      <c r="T311" s="118" t="e">
        <f>COUNTIF([1]week13!#REF!,$D311)</f>
        <v>#REF!</v>
      </c>
      <c r="U311" s="118" t="e">
        <f>COUNTIF([1]week14!#REF!,$D311)</f>
        <v>#REF!</v>
      </c>
      <c r="V311" s="118" t="e">
        <f>COUNTIF([1]week15!#REF!,$D311)</f>
        <v>#REF!</v>
      </c>
      <c r="Y311" s="124" t="e">
        <f t="shared" si="10"/>
        <v>#VALUE!</v>
      </c>
      <c r="Z311" s="124" t="e">
        <f>SUMIF([1]week1!$F$1:$F$1000,$D311,[1]week1!$J$1:$J$1000)</f>
        <v>#VALUE!</v>
      </c>
      <c r="AA311" s="124" t="e">
        <f>SUMIF('[1]week 2'!$F$1:$F$936,$D311,'[1]week 2'!$J$1:$J$936)</f>
        <v>#VALUE!</v>
      </c>
      <c r="AB311" s="124" t="e">
        <f>SUMIF([1]week3!$F$1:$F$1000,$D311,[1]week3!$J$1:$J$1000)</f>
        <v>#VALUE!</v>
      </c>
      <c r="AC311" s="124" t="e">
        <f>SUMIF([1]week4!$F$1:$F$1000,$D311,[1]week4!$J$1:$J$1000)</f>
        <v>#VALUE!</v>
      </c>
      <c r="AD311" s="124" t="e">
        <f>SUMIF([1]week5!$F$1:$F$1000,$D311,[1]week5!$J$1:$J$1000)</f>
        <v>#VALUE!</v>
      </c>
      <c r="AE311" s="135" t="e">
        <f>SUMIF([1]week7!$F$1:$F$1000,$D311,[1]week7!$J$1:$J$1000)</f>
        <v>#VALUE!</v>
      </c>
      <c r="AF311" s="124" t="e">
        <f>SUMIF([1]week6!$F$1:$F$1000,$D311,[1]week6!$J$1:$J$1000)</f>
        <v>#VALUE!</v>
      </c>
      <c r="AG311" s="124" t="e">
        <f>SUMIF([1]week8!$F$1:$F$1000,$D311,[1]week8!$J$1:$J$1000)</f>
        <v>#VALUE!</v>
      </c>
      <c r="AH311" s="124" t="e">
        <f>SUMIF([1]week9!$F$1:$F$1000,$D311,[1]week9!$J$1:$J$1000)</f>
        <v>#VALUE!</v>
      </c>
      <c r="AI311" s="124" t="e">
        <f>SUMIF([1]week10!$F$1:$F$1000,$D311,[1]week10!$J$1:$J$1000)</f>
        <v>#VALUE!</v>
      </c>
      <c r="AJ311" s="124" t="e">
        <f>SUMIF([1]week11!$F$1:$F$1000,$D311,[1]week11!$J$1:$J$1000)</f>
        <v>#VALUE!</v>
      </c>
      <c r="AK311" s="124" t="e">
        <f>SUMIF([1]week12!$F$1:$F$1000,$D311,[1]week12!$J$1:$J$1000)</f>
        <v>#VALUE!</v>
      </c>
      <c r="AL311" s="124" t="e">
        <f>SUMIF([1]week13!$F$1:$F$1000,$D311,[1]week13!$J$1:$J$1000)</f>
        <v>#VALUE!</v>
      </c>
      <c r="AM311" s="124" t="e">
        <f>SUMIF([1]week14!$F$1:$F$1000,$D311,[1]week14!$J$1:$J$1000)</f>
        <v>#VALUE!</v>
      </c>
      <c r="AN311" s="124" t="e">
        <f>SUMIF([1]week15!$F$1:$F$1000,$D311,[1]week15!$J$1:$J$1000)</f>
        <v>#VALUE!</v>
      </c>
      <c r="AP311" s="136" t="e">
        <f t="shared" si="11"/>
        <v>#VALUE!</v>
      </c>
      <c r="AQ311" s="124" t="e">
        <f>SUMIF([1]week1!$F$1:$F$1000,$D311,[1]week1!$I$1:$I$1000)</f>
        <v>#VALUE!</v>
      </c>
      <c r="AR311" s="124" t="e">
        <f>SUMIF('[1]week 2'!$F$1:$F$936,$D311,'[1]week 2'!$I$1:$I$936)</f>
        <v>#VALUE!</v>
      </c>
      <c r="AS311" s="124" t="e">
        <f>SUMIF([1]week3!$F$1:$F$1000,$D311,[1]week3!$I$1:$I$1000)</f>
        <v>#VALUE!</v>
      </c>
      <c r="AT311" s="124" t="e">
        <f>SUMIF([1]week4!$F$1:$F$1000,$D311,[1]week4!$I$1:$I$1000)</f>
        <v>#VALUE!</v>
      </c>
      <c r="AU311" s="124" t="e">
        <f>SUMIF([1]week5!$F$1:$F$1000,$D311,[1]week5!$I$1:$I$1000)</f>
        <v>#VALUE!</v>
      </c>
      <c r="AV311" s="135" t="e">
        <f>SUMIF([1]week7!$F$1:$F$1000,$D311,[1]week7!$I$1:$I$1000)</f>
        <v>#VALUE!</v>
      </c>
      <c r="AW311" s="124" t="e">
        <f>SUMIF([1]week6!$F$1:$F$1000,$D311,[1]week6!$I$1:$I$1000)</f>
        <v>#VALUE!</v>
      </c>
      <c r="AX311" s="124" t="e">
        <f>SUMIF([1]week8!$F$1:$F$1000,$D311,[1]week8!$I$1:$I$1000)</f>
        <v>#VALUE!</v>
      </c>
      <c r="AY311" s="124" t="e">
        <f>SUMIF([1]week9!$F$1:$F$1000,$D311,[1]week9!$I$1:$I$1000)</f>
        <v>#VALUE!</v>
      </c>
      <c r="AZ311" s="124" t="e">
        <f>SUMIF([1]week10!$F$1:$F$1000,$D311,[1]week10!$I$1:$I$1000)</f>
        <v>#VALUE!</v>
      </c>
      <c r="BA311" s="124" t="e">
        <f>SUMIF([1]week11!$F$1:$F$1000,$D311,[1]week11!$I$1:$I$1000)</f>
        <v>#VALUE!</v>
      </c>
      <c r="BB311" s="124" t="e">
        <f>SUMIF([1]week12!$F$1:$F$1000,$D311,[1]week12!$I$1:$I$1000)</f>
        <v>#VALUE!</v>
      </c>
      <c r="BC311" s="124" t="e">
        <f>SUMIF([1]week13!$F$1:$F$1000,$D311,[1]week13!$I$1:$I$1000)</f>
        <v>#VALUE!</v>
      </c>
      <c r="BD311" s="124" t="e">
        <f>SUMIF([1]week14!$F$1:$F$1000,$D311,[1]week14!$I$1:$I$1000)</f>
        <v>#VALUE!</v>
      </c>
      <c r="BE311" s="124" t="e">
        <f>SUMIF([1]week15!$F$1:$F$1000,$D311,[1]week15!$I$1:$I$1000)</f>
        <v>#VALUE!</v>
      </c>
    </row>
    <row r="312" spans="1:57" ht="13.5" customHeight="1">
      <c r="A312" s="117" t="s">
        <v>11</v>
      </c>
      <c r="B312" s="137" t="s">
        <v>19</v>
      </c>
      <c r="C312" s="118">
        <v>3</v>
      </c>
      <c r="D312" s="139" t="s">
        <v>273</v>
      </c>
      <c r="E312" s="120" t="s">
        <v>112</v>
      </c>
      <c r="F312" s="121" t="e">
        <f t="shared" si="26"/>
        <v>#REF!</v>
      </c>
      <c r="H312" s="118" t="e">
        <f>COUNTIF([1]week1!#REF!,$D312)</f>
        <v>#REF!</v>
      </c>
      <c r="I312" s="118" t="e">
        <f>COUNTIF('[1]week 2'!#REF!,$D312)</f>
        <v>#REF!</v>
      </c>
      <c r="J312" s="118" t="e">
        <f>COUNTIF([1]week3!#REF!,$D312)</f>
        <v>#REF!</v>
      </c>
      <c r="K312" s="118" t="e">
        <f>COUNTIF([1]week4!#REF!,$D312)</f>
        <v>#REF!</v>
      </c>
      <c r="L312" s="118" t="e">
        <f>COUNTIF([1]week5!#REF!,$D312)</f>
        <v>#REF!</v>
      </c>
      <c r="M312" s="118" t="e">
        <f>COUNTIF([1]week6!#REF!,$D312)</f>
        <v>#REF!</v>
      </c>
      <c r="N312" s="118" t="e">
        <f>COUNTIF([1]week7!#REF!,$D312)</f>
        <v>#REF!</v>
      </c>
      <c r="O312" s="118" t="e">
        <f>COUNTIF([1]week8!#REF!,$D312)</f>
        <v>#REF!</v>
      </c>
      <c r="P312" s="118" t="e">
        <f>COUNTIF([1]week9!#REF!,$D312)</f>
        <v>#REF!</v>
      </c>
      <c r="Q312" s="118" t="e">
        <f>COUNTIF([1]week10!#REF!,$D312)</f>
        <v>#REF!</v>
      </c>
      <c r="R312" s="118" t="e">
        <f>COUNTIF([1]week11!#REF!,$D312)</f>
        <v>#REF!</v>
      </c>
      <c r="S312" s="118" t="e">
        <f>COUNTIF([1]week12!#REF!,$D312)</f>
        <v>#REF!</v>
      </c>
      <c r="T312" s="118" t="e">
        <f>COUNTIF([1]week13!#REF!,$D312)</f>
        <v>#REF!</v>
      </c>
      <c r="U312" s="118" t="e">
        <f>COUNTIF([1]week14!#REF!,$D312)</f>
        <v>#REF!</v>
      </c>
      <c r="V312" s="118" t="e">
        <f>COUNTIF([1]week15!#REF!,$D312)</f>
        <v>#REF!</v>
      </c>
      <c r="Y312" s="124" t="e">
        <f t="shared" si="10"/>
        <v>#VALUE!</v>
      </c>
      <c r="Z312" s="124" t="e">
        <f>SUMIF([1]week1!$F$1:$F$1000,$D312,[1]week1!$J$1:$J$1000)</f>
        <v>#VALUE!</v>
      </c>
      <c r="AA312" s="124" t="e">
        <f>SUMIF('[1]week 2'!$F$1:$F$936,$D312,'[1]week 2'!$J$1:$J$936)</f>
        <v>#VALUE!</v>
      </c>
      <c r="AB312" s="124" t="e">
        <f>SUMIF([1]week3!$F$1:$F$1000,$D312,[1]week3!$J$1:$J$1000)</f>
        <v>#VALUE!</v>
      </c>
      <c r="AC312" s="124" t="e">
        <f>SUMIF([1]week4!$F$1:$F$1000,$D312,[1]week4!$J$1:$J$1000)</f>
        <v>#VALUE!</v>
      </c>
      <c r="AD312" s="124" t="e">
        <f>SUMIF([1]week5!$F$1:$F$1000,$D312,[1]week5!$J$1:$J$1000)</f>
        <v>#VALUE!</v>
      </c>
      <c r="AE312" s="135" t="e">
        <f>SUMIF([1]week7!$F$1:$F$1000,$D312,[1]week7!$J$1:$J$1000)</f>
        <v>#VALUE!</v>
      </c>
      <c r="AF312" s="124" t="e">
        <f>SUMIF([1]week6!$F$1:$F$1000,$D312,[1]week6!$J$1:$J$1000)</f>
        <v>#VALUE!</v>
      </c>
      <c r="AG312" s="124" t="e">
        <f>SUMIF([1]week8!$F$1:$F$1000,$D312,[1]week8!$J$1:$J$1000)</f>
        <v>#VALUE!</v>
      </c>
      <c r="AH312" s="124" t="e">
        <f>SUMIF([1]week9!$F$1:$F$1000,$D312,[1]week9!$J$1:$J$1000)</f>
        <v>#VALUE!</v>
      </c>
      <c r="AI312" s="124" t="e">
        <f>SUMIF([1]week10!$F$1:$F$1000,$D312,[1]week10!$J$1:$J$1000)</f>
        <v>#VALUE!</v>
      </c>
      <c r="AJ312" s="124" t="e">
        <f>SUMIF([1]week11!$F$1:$F$1000,$D312,[1]week11!$J$1:$J$1000)</f>
        <v>#VALUE!</v>
      </c>
      <c r="AK312" s="124" t="e">
        <f>SUMIF([1]week12!$F$1:$F$1000,$D312,[1]week12!$J$1:$J$1000)</f>
        <v>#VALUE!</v>
      </c>
      <c r="AL312" s="124" t="e">
        <f>SUMIF([1]week13!$F$1:$F$1000,$D312,[1]week13!$J$1:$J$1000)</f>
        <v>#VALUE!</v>
      </c>
      <c r="AM312" s="124" t="e">
        <f>SUMIF([1]week14!$F$1:$F$1000,$D312,[1]week14!$J$1:$J$1000)</f>
        <v>#VALUE!</v>
      </c>
      <c r="AN312" s="124" t="e">
        <f>SUMIF([1]week15!$F$1:$F$1000,$D312,[1]week15!$J$1:$J$1000)</f>
        <v>#VALUE!</v>
      </c>
      <c r="AP312" s="136" t="e">
        <f t="shared" si="11"/>
        <v>#VALUE!</v>
      </c>
      <c r="AQ312" s="124" t="e">
        <f>SUMIF([1]week1!$F$1:$F$1000,$D312,[1]week1!$I$1:$I$1000)</f>
        <v>#VALUE!</v>
      </c>
      <c r="AR312" s="124" t="e">
        <f>SUMIF('[1]week 2'!$F$1:$F$936,$D312,'[1]week 2'!$I$1:$I$936)</f>
        <v>#VALUE!</v>
      </c>
      <c r="AS312" s="124" t="e">
        <f>SUMIF([1]week3!$F$1:$F$1000,$D312,[1]week3!$I$1:$I$1000)</f>
        <v>#VALUE!</v>
      </c>
      <c r="AT312" s="124" t="e">
        <f>SUMIF([1]week4!$F$1:$F$1000,$D312,[1]week4!$I$1:$I$1000)</f>
        <v>#VALUE!</v>
      </c>
      <c r="AU312" s="124" t="e">
        <f>SUMIF([1]week5!$F$1:$F$1000,$D312,[1]week5!$I$1:$I$1000)</f>
        <v>#VALUE!</v>
      </c>
      <c r="AV312" s="135" t="e">
        <f>SUMIF([1]week7!$F$1:$F$1000,$D312,[1]week7!$I$1:$I$1000)</f>
        <v>#VALUE!</v>
      </c>
      <c r="AW312" s="124" t="e">
        <f>SUMIF([1]week6!$F$1:$F$1000,$D312,[1]week6!$I$1:$I$1000)</f>
        <v>#VALUE!</v>
      </c>
      <c r="AX312" s="124" t="e">
        <f>SUMIF([1]week8!$F$1:$F$1000,$D312,[1]week8!$I$1:$I$1000)</f>
        <v>#VALUE!</v>
      </c>
      <c r="AY312" s="124" t="e">
        <f>SUMIF([1]week9!$F$1:$F$1000,$D312,[1]week9!$I$1:$I$1000)</f>
        <v>#VALUE!</v>
      </c>
      <c r="AZ312" s="124" t="e">
        <f>SUMIF([1]week10!$F$1:$F$1000,$D312,[1]week10!$I$1:$I$1000)</f>
        <v>#VALUE!</v>
      </c>
      <c r="BA312" s="124" t="e">
        <f>SUMIF([1]week11!$F$1:$F$1000,$D312,[1]week11!$I$1:$I$1000)</f>
        <v>#VALUE!</v>
      </c>
      <c r="BB312" s="124" t="e">
        <f>SUMIF([1]week12!$F$1:$F$1000,$D312,[1]week12!$I$1:$I$1000)</f>
        <v>#VALUE!</v>
      </c>
      <c r="BC312" s="124" t="e">
        <f>SUMIF([1]week13!$F$1:$F$1000,$D312,[1]week13!$I$1:$I$1000)</f>
        <v>#VALUE!</v>
      </c>
      <c r="BD312" s="124" t="e">
        <f>SUMIF([1]week14!$F$1:$F$1000,$D312,[1]week14!$I$1:$I$1000)</f>
        <v>#VALUE!</v>
      </c>
      <c r="BE312" s="124" t="e">
        <f>SUMIF([1]week15!$F$1:$F$1000,$D312,[1]week15!$I$1:$I$1000)</f>
        <v>#VALUE!</v>
      </c>
    </row>
    <row r="313" spans="1:57" ht="13.5" customHeight="1">
      <c r="A313" s="117" t="s">
        <v>11</v>
      </c>
      <c r="B313" s="137" t="s">
        <v>19</v>
      </c>
      <c r="C313" s="118">
        <v>4</v>
      </c>
      <c r="D313" s="139" t="s">
        <v>379</v>
      </c>
      <c r="E313" s="120" t="s">
        <v>112</v>
      </c>
      <c r="F313" s="121" t="e">
        <f t="shared" si="26"/>
        <v>#REF!</v>
      </c>
      <c r="H313" s="118" t="e">
        <f>COUNTIF([1]week1!#REF!,$D313)</f>
        <v>#REF!</v>
      </c>
      <c r="I313" s="118" t="e">
        <f>COUNTIF('[1]week 2'!#REF!,$D313)</f>
        <v>#REF!</v>
      </c>
      <c r="J313" s="118" t="e">
        <f>COUNTIF([1]week3!#REF!,$D313)</f>
        <v>#REF!</v>
      </c>
      <c r="K313" s="118" t="e">
        <f>COUNTIF([1]week4!#REF!,$D313)</f>
        <v>#REF!</v>
      </c>
      <c r="L313" s="118" t="e">
        <f>COUNTIF([1]week5!#REF!,$D313)</f>
        <v>#REF!</v>
      </c>
      <c r="M313" s="118" t="e">
        <f>COUNTIF([1]week6!#REF!,$D313)</f>
        <v>#REF!</v>
      </c>
      <c r="N313" s="118" t="e">
        <f>COUNTIF([1]week7!#REF!,$D313)</f>
        <v>#REF!</v>
      </c>
      <c r="O313" s="118" t="e">
        <f>COUNTIF([1]week8!#REF!,$D313)</f>
        <v>#REF!</v>
      </c>
      <c r="P313" s="118" t="e">
        <f>COUNTIF([1]week9!#REF!,$D313)</f>
        <v>#REF!</v>
      </c>
      <c r="Q313" s="118" t="e">
        <f>COUNTIF([1]week10!#REF!,$D313)</f>
        <v>#REF!</v>
      </c>
      <c r="R313" s="118" t="e">
        <f>COUNTIF([1]week11!#REF!,$D313)</f>
        <v>#REF!</v>
      </c>
      <c r="S313" s="118" t="e">
        <f>COUNTIF([1]week12!#REF!,$D313)</f>
        <v>#REF!</v>
      </c>
      <c r="T313" s="118" t="e">
        <f>COUNTIF([1]week13!#REF!,$D313)</f>
        <v>#REF!</v>
      </c>
      <c r="U313" s="118" t="e">
        <f>COUNTIF([1]week14!#REF!,$D313)</f>
        <v>#REF!</v>
      </c>
      <c r="V313" s="118" t="e">
        <f>COUNTIF([1]week15!#REF!,$D313)</f>
        <v>#REF!</v>
      </c>
      <c r="Y313" s="124" t="e">
        <f t="shared" si="10"/>
        <v>#VALUE!</v>
      </c>
      <c r="Z313" s="124" t="e">
        <f>SUMIF([1]week1!$F$1:$F$1000,$D313,[1]week1!$J$1:$J$1000)</f>
        <v>#VALUE!</v>
      </c>
      <c r="AA313" s="124" t="e">
        <f>SUMIF('[1]week 2'!$F$1:$F$936,$D313,'[1]week 2'!$J$1:$J$936)</f>
        <v>#VALUE!</v>
      </c>
      <c r="AB313" s="124" t="e">
        <f>SUMIF([1]week3!$F$1:$F$1000,$D313,[1]week3!$J$1:$J$1000)</f>
        <v>#VALUE!</v>
      </c>
      <c r="AC313" s="124" t="e">
        <f>SUMIF([1]week4!$F$1:$F$1000,$D313,[1]week4!$J$1:$J$1000)</f>
        <v>#VALUE!</v>
      </c>
      <c r="AD313" s="124" t="e">
        <f>SUMIF([1]week5!$F$1:$F$1000,$D313,[1]week5!$J$1:$J$1000)</f>
        <v>#VALUE!</v>
      </c>
      <c r="AE313" s="135" t="e">
        <f>SUMIF([1]week7!$F$1:$F$1000,$D313,[1]week7!$J$1:$J$1000)</f>
        <v>#VALUE!</v>
      </c>
      <c r="AF313" s="124" t="e">
        <f>SUMIF([1]week6!$F$1:$F$1000,$D313,[1]week6!$J$1:$J$1000)</f>
        <v>#VALUE!</v>
      </c>
      <c r="AG313" s="124" t="e">
        <f>SUMIF([1]week8!$F$1:$F$1000,$D313,[1]week8!$J$1:$J$1000)</f>
        <v>#VALUE!</v>
      </c>
      <c r="AH313" s="124" t="e">
        <f>SUMIF([1]week9!$F$1:$F$1000,$D313,[1]week9!$J$1:$J$1000)</f>
        <v>#VALUE!</v>
      </c>
      <c r="AI313" s="124" t="e">
        <f>SUMIF([1]week10!$F$1:$F$1000,$D313,[1]week10!$J$1:$J$1000)</f>
        <v>#VALUE!</v>
      </c>
      <c r="AJ313" s="124" t="e">
        <f>SUMIF([1]week11!$F$1:$F$1000,$D313,[1]week11!$J$1:$J$1000)</f>
        <v>#VALUE!</v>
      </c>
      <c r="AK313" s="124" t="e">
        <f>SUMIF([1]week12!$F$1:$F$1000,$D313,[1]week12!$J$1:$J$1000)</f>
        <v>#VALUE!</v>
      </c>
      <c r="AL313" s="124" t="e">
        <f>SUMIF([1]week13!$F$1:$F$1000,$D313,[1]week13!$J$1:$J$1000)</f>
        <v>#VALUE!</v>
      </c>
      <c r="AM313" s="124" t="e">
        <f>SUMIF([1]week14!$F$1:$F$1000,$D313,[1]week14!$J$1:$J$1000)</f>
        <v>#VALUE!</v>
      </c>
      <c r="AN313" s="124" t="e">
        <f>SUMIF([1]week15!$F$1:$F$1000,$D313,[1]week15!$J$1:$J$1000)</f>
        <v>#VALUE!</v>
      </c>
      <c r="AP313" s="136" t="e">
        <f t="shared" si="11"/>
        <v>#VALUE!</v>
      </c>
      <c r="AQ313" s="124" t="e">
        <f>SUMIF([1]week1!$F$1:$F$1000,$D313,[1]week1!$I$1:$I$1000)</f>
        <v>#VALUE!</v>
      </c>
      <c r="AR313" s="124" t="e">
        <f>SUMIF('[1]week 2'!$F$1:$F$936,$D313,'[1]week 2'!$I$1:$I$936)</f>
        <v>#VALUE!</v>
      </c>
      <c r="AS313" s="124" t="e">
        <f>SUMIF([1]week3!$F$1:$F$1000,$D313,[1]week3!$I$1:$I$1000)</f>
        <v>#VALUE!</v>
      </c>
      <c r="AT313" s="124" t="e">
        <f>SUMIF([1]week4!$F$1:$F$1000,$D313,[1]week4!$I$1:$I$1000)</f>
        <v>#VALUE!</v>
      </c>
      <c r="AU313" s="124" t="e">
        <f>SUMIF([1]week5!$F$1:$F$1000,$D313,[1]week5!$I$1:$I$1000)</f>
        <v>#VALUE!</v>
      </c>
      <c r="AV313" s="135" t="e">
        <f>SUMIF([1]week7!$F$1:$F$1000,$D313,[1]week7!$I$1:$I$1000)</f>
        <v>#VALUE!</v>
      </c>
      <c r="AW313" s="124" t="e">
        <f>SUMIF([1]week6!$F$1:$F$1000,$D313,[1]week6!$I$1:$I$1000)</f>
        <v>#VALUE!</v>
      </c>
      <c r="AX313" s="124" t="e">
        <f>SUMIF([1]week8!$F$1:$F$1000,$D313,[1]week8!$I$1:$I$1000)</f>
        <v>#VALUE!</v>
      </c>
      <c r="AY313" s="124" t="e">
        <f>SUMIF([1]week9!$F$1:$F$1000,$D313,[1]week9!$I$1:$I$1000)</f>
        <v>#VALUE!</v>
      </c>
      <c r="AZ313" s="124" t="e">
        <f>SUMIF([1]week10!$F$1:$F$1000,$D313,[1]week10!$I$1:$I$1000)</f>
        <v>#VALUE!</v>
      </c>
      <c r="BA313" s="124" t="e">
        <f>SUMIF([1]week11!$F$1:$F$1000,$D313,[1]week11!$I$1:$I$1000)</f>
        <v>#VALUE!</v>
      </c>
      <c r="BB313" s="124" t="e">
        <f>SUMIF([1]week12!$F$1:$F$1000,$D313,[1]week12!$I$1:$I$1000)</f>
        <v>#VALUE!</v>
      </c>
      <c r="BC313" s="124" t="e">
        <f>SUMIF([1]week13!$F$1:$F$1000,$D313,[1]week13!$I$1:$I$1000)</f>
        <v>#VALUE!</v>
      </c>
      <c r="BD313" s="124" t="e">
        <f>SUMIF([1]week14!$F$1:$F$1000,$D313,[1]week14!$I$1:$I$1000)</f>
        <v>#VALUE!</v>
      </c>
      <c r="BE313" s="124" t="e">
        <f>SUMIF([1]week15!$F$1:$F$1000,$D313,[1]week15!$I$1:$I$1000)</f>
        <v>#VALUE!</v>
      </c>
    </row>
    <row r="314" spans="1:57" ht="13.5" customHeight="1">
      <c r="A314" s="117" t="s">
        <v>11</v>
      </c>
      <c r="B314" s="137" t="s">
        <v>19</v>
      </c>
      <c r="C314" s="118">
        <v>5</v>
      </c>
      <c r="D314" s="139" t="s">
        <v>274</v>
      </c>
      <c r="E314" s="120" t="s">
        <v>112</v>
      </c>
      <c r="F314" s="121" t="e">
        <f t="shared" si="26"/>
        <v>#REF!</v>
      </c>
      <c r="H314" s="118" t="e">
        <f>COUNTIF([1]week1!#REF!,$D314)</f>
        <v>#REF!</v>
      </c>
      <c r="I314" s="118" t="e">
        <f>COUNTIF('[1]week 2'!#REF!,$D314)</f>
        <v>#REF!</v>
      </c>
      <c r="J314" s="118" t="e">
        <f>COUNTIF([1]week3!#REF!,$D314)</f>
        <v>#REF!</v>
      </c>
      <c r="K314" s="118" t="e">
        <f>COUNTIF([1]week4!#REF!,$D314)</f>
        <v>#REF!</v>
      </c>
      <c r="L314" s="118" t="e">
        <f>COUNTIF([1]week5!#REF!,$D314)</f>
        <v>#REF!</v>
      </c>
      <c r="M314" s="118" t="e">
        <f>COUNTIF([1]week6!#REF!,$D314)</f>
        <v>#REF!</v>
      </c>
      <c r="N314" s="118" t="e">
        <f>COUNTIF([1]week7!#REF!,$D314)</f>
        <v>#REF!</v>
      </c>
      <c r="O314" s="118" t="e">
        <f>COUNTIF([1]week8!#REF!,$D314)</f>
        <v>#REF!</v>
      </c>
      <c r="P314" s="118" t="e">
        <f>COUNTIF([1]week9!#REF!,$D314)</f>
        <v>#REF!</v>
      </c>
      <c r="Q314" s="118" t="e">
        <f>COUNTIF([1]week10!#REF!,$D314)</f>
        <v>#REF!</v>
      </c>
      <c r="R314" s="118" t="e">
        <f>COUNTIF([1]week11!#REF!,$D314)</f>
        <v>#REF!</v>
      </c>
      <c r="S314" s="118" t="e">
        <f>COUNTIF([1]week12!#REF!,$D314)</f>
        <v>#REF!</v>
      </c>
      <c r="T314" s="118" t="e">
        <f>COUNTIF([1]week13!#REF!,$D314)</f>
        <v>#REF!</v>
      </c>
      <c r="U314" s="118" t="e">
        <f>COUNTIF([1]week14!#REF!,$D314)</f>
        <v>#REF!</v>
      </c>
      <c r="V314" s="118" t="e">
        <f>COUNTIF([1]week15!#REF!,$D314)</f>
        <v>#REF!</v>
      </c>
      <c r="Y314" s="124" t="e">
        <f t="shared" si="10"/>
        <v>#VALUE!</v>
      </c>
      <c r="Z314" s="124" t="e">
        <f>SUMIF([1]week1!$F$1:$F$1000,$D314,[1]week1!$J$1:$J$1000)</f>
        <v>#VALUE!</v>
      </c>
      <c r="AA314" s="124" t="e">
        <f>SUMIF('[1]week 2'!$F$1:$F$936,$D314,'[1]week 2'!$J$1:$J$936)</f>
        <v>#VALUE!</v>
      </c>
      <c r="AB314" s="124" t="e">
        <f>SUMIF([1]week3!$F$1:$F$1000,$D314,[1]week3!$J$1:$J$1000)</f>
        <v>#VALUE!</v>
      </c>
      <c r="AC314" s="124" t="e">
        <f>SUMIF([1]week4!$F$1:$F$1000,$D314,[1]week4!$J$1:$J$1000)</f>
        <v>#VALUE!</v>
      </c>
      <c r="AD314" s="124" t="e">
        <f>SUMIF([1]week5!$F$1:$F$1000,$D314,[1]week5!$J$1:$J$1000)</f>
        <v>#VALUE!</v>
      </c>
      <c r="AE314" s="135" t="e">
        <f>SUMIF([1]week7!$F$1:$F$1000,$D314,[1]week7!$J$1:$J$1000)</f>
        <v>#VALUE!</v>
      </c>
      <c r="AF314" s="124" t="e">
        <f>SUMIF([1]week6!$F$1:$F$1000,$D314,[1]week6!$J$1:$J$1000)</f>
        <v>#VALUE!</v>
      </c>
      <c r="AG314" s="124" t="e">
        <f>SUMIF([1]week8!$F$1:$F$1000,$D314,[1]week8!$J$1:$J$1000)</f>
        <v>#VALUE!</v>
      </c>
      <c r="AH314" s="124" t="e">
        <f>SUMIF([1]week9!$F$1:$F$1000,$D314,[1]week9!$J$1:$J$1000)</f>
        <v>#VALUE!</v>
      </c>
      <c r="AI314" s="124" t="e">
        <f>SUMIF([1]week10!$F$1:$F$1000,$D314,[1]week10!$J$1:$J$1000)</f>
        <v>#VALUE!</v>
      </c>
      <c r="AJ314" s="124" t="e">
        <f>SUMIF([1]week11!$F$1:$F$1000,$D314,[1]week11!$J$1:$J$1000)</f>
        <v>#VALUE!</v>
      </c>
      <c r="AK314" s="124" t="e">
        <f>SUMIF([1]week12!$F$1:$F$1000,$D314,[1]week12!$J$1:$J$1000)</f>
        <v>#VALUE!</v>
      </c>
      <c r="AL314" s="124" t="e">
        <f>SUMIF([1]week13!$F$1:$F$1000,$D314,[1]week13!$J$1:$J$1000)</f>
        <v>#VALUE!</v>
      </c>
      <c r="AM314" s="124" t="e">
        <f>SUMIF([1]week14!$F$1:$F$1000,$D314,[1]week14!$J$1:$J$1000)</f>
        <v>#VALUE!</v>
      </c>
      <c r="AN314" s="124" t="e">
        <f>SUMIF([1]week15!$F$1:$F$1000,$D314,[1]week15!$J$1:$J$1000)</f>
        <v>#VALUE!</v>
      </c>
      <c r="AP314" s="136" t="e">
        <f t="shared" si="11"/>
        <v>#VALUE!</v>
      </c>
      <c r="AQ314" s="124" t="e">
        <f>SUMIF([1]week1!$F$1:$F$1000,$D314,[1]week1!$I$1:$I$1000)</f>
        <v>#VALUE!</v>
      </c>
      <c r="AR314" s="124" t="e">
        <f>SUMIF('[1]week 2'!$F$1:$F$936,$D314,'[1]week 2'!$I$1:$I$936)</f>
        <v>#VALUE!</v>
      </c>
      <c r="AS314" s="124" t="e">
        <f>SUMIF([1]week3!$F$1:$F$1000,$D314,[1]week3!$I$1:$I$1000)</f>
        <v>#VALUE!</v>
      </c>
      <c r="AT314" s="124" t="e">
        <f>SUMIF([1]week4!$F$1:$F$1000,$D314,[1]week4!$I$1:$I$1000)</f>
        <v>#VALUE!</v>
      </c>
      <c r="AU314" s="124" t="e">
        <f>SUMIF([1]week5!$F$1:$F$1000,$D314,[1]week5!$I$1:$I$1000)</f>
        <v>#VALUE!</v>
      </c>
      <c r="AV314" s="135" t="e">
        <f>SUMIF([1]week7!$F$1:$F$1000,$D314,[1]week7!$I$1:$I$1000)</f>
        <v>#VALUE!</v>
      </c>
      <c r="AW314" s="124" t="e">
        <f>SUMIF([1]week6!$F$1:$F$1000,$D314,[1]week6!$I$1:$I$1000)</f>
        <v>#VALUE!</v>
      </c>
      <c r="AX314" s="124" t="e">
        <f>SUMIF([1]week8!$F$1:$F$1000,$D314,[1]week8!$I$1:$I$1000)</f>
        <v>#VALUE!</v>
      </c>
      <c r="AY314" s="124" t="e">
        <f>SUMIF([1]week9!$F$1:$F$1000,$D314,[1]week9!$I$1:$I$1000)</f>
        <v>#VALUE!</v>
      </c>
      <c r="AZ314" s="124" t="e">
        <f>SUMIF([1]week10!$F$1:$F$1000,$D314,[1]week10!$I$1:$I$1000)</f>
        <v>#VALUE!</v>
      </c>
      <c r="BA314" s="124" t="e">
        <f>SUMIF([1]week11!$F$1:$F$1000,$D314,[1]week11!$I$1:$I$1000)</f>
        <v>#VALUE!</v>
      </c>
      <c r="BB314" s="124" t="e">
        <f>SUMIF([1]week12!$F$1:$F$1000,$D314,[1]week12!$I$1:$I$1000)</f>
        <v>#VALUE!</v>
      </c>
      <c r="BC314" s="124" t="e">
        <f>SUMIF([1]week13!$F$1:$F$1000,$D314,[1]week13!$I$1:$I$1000)</f>
        <v>#VALUE!</v>
      </c>
      <c r="BD314" s="124" t="e">
        <f>SUMIF([1]week14!$F$1:$F$1000,$D314,[1]week14!$I$1:$I$1000)</f>
        <v>#VALUE!</v>
      </c>
      <c r="BE314" s="124" t="e">
        <f>SUMIF([1]week15!$F$1:$F$1000,$D314,[1]week15!$I$1:$I$1000)</f>
        <v>#VALUE!</v>
      </c>
    </row>
    <row r="315" spans="1:57" ht="13.5" customHeight="1">
      <c r="A315" s="117" t="s">
        <v>11</v>
      </c>
      <c r="B315" s="137" t="s">
        <v>19</v>
      </c>
      <c r="C315" s="118">
        <v>6</v>
      </c>
      <c r="D315" s="139" t="s">
        <v>275</v>
      </c>
      <c r="E315" s="120" t="s">
        <v>112</v>
      </c>
      <c r="F315" s="121" t="e">
        <f t="shared" si="26"/>
        <v>#REF!</v>
      </c>
      <c r="H315" s="118" t="e">
        <f>COUNTIF([1]week1!#REF!,$D315)</f>
        <v>#REF!</v>
      </c>
      <c r="I315" s="118" t="e">
        <f>COUNTIF('[1]week 2'!#REF!,$D315)</f>
        <v>#REF!</v>
      </c>
      <c r="J315" s="118" t="e">
        <f>COUNTIF([1]week3!#REF!,$D315)</f>
        <v>#REF!</v>
      </c>
      <c r="K315" s="118" t="e">
        <f>COUNTIF([1]week4!#REF!,$D315)</f>
        <v>#REF!</v>
      </c>
      <c r="L315" s="118" t="e">
        <f>COUNTIF([1]week5!#REF!,$D315)</f>
        <v>#REF!</v>
      </c>
      <c r="M315" s="118" t="e">
        <f>COUNTIF([1]week6!#REF!,$D315)</f>
        <v>#REF!</v>
      </c>
      <c r="N315" s="118" t="e">
        <f>COUNTIF([1]week7!#REF!,$D315)</f>
        <v>#REF!</v>
      </c>
      <c r="O315" s="118" t="e">
        <f>COUNTIF([1]week8!#REF!,$D315)</f>
        <v>#REF!</v>
      </c>
      <c r="P315" s="118" t="e">
        <f>COUNTIF([1]week9!#REF!,$D315)</f>
        <v>#REF!</v>
      </c>
      <c r="Q315" s="118" t="e">
        <f>COUNTIF([1]week10!#REF!,$D315)</f>
        <v>#REF!</v>
      </c>
      <c r="R315" s="118" t="e">
        <f>COUNTIF([1]week11!#REF!,$D315)</f>
        <v>#REF!</v>
      </c>
      <c r="S315" s="118" t="e">
        <f>COUNTIF([1]week12!#REF!,$D315)</f>
        <v>#REF!</v>
      </c>
      <c r="T315" s="118" t="e">
        <f>COUNTIF([1]week13!#REF!,$D315)</f>
        <v>#REF!</v>
      </c>
      <c r="U315" s="118" t="e">
        <f>COUNTIF([1]week14!#REF!,$D315)</f>
        <v>#REF!</v>
      </c>
      <c r="V315" s="118" t="e">
        <f>COUNTIF([1]week15!#REF!,$D315)</f>
        <v>#REF!</v>
      </c>
      <c r="Y315" s="124" t="e">
        <f t="shared" si="10"/>
        <v>#VALUE!</v>
      </c>
      <c r="Z315" s="124" t="e">
        <f>SUMIF([1]week1!$F$1:$F$1000,$D315,[1]week1!$J$1:$J$1000)</f>
        <v>#VALUE!</v>
      </c>
      <c r="AA315" s="124" t="e">
        <f>SUMIF('[1]week 2'!$F$1:$F$936,$D315,'[1]week 2'!$J$1:$J$936)</f>
        <v>#VALUE!</v>
      </c>
      <c r="AB315" s="124" t="e">
        <f>SUMIF([1]week3!$F$1:$F$1000,$D315,[1]week3!$J$1:$J$1000)</f>
        <v>#VALUE!</v>
      </c>
      <c r="AC315" s="124" t="e">
        <f>SUMIF([1]week4!$F$1:$F$1000,$D315,[1]week4!$J$1:$J$1000)</f>
        <v>#VALUE!</v>
      </c>
      <c r="AD315" s="124" t="e">
        <f>SUMIF([1]week5!$F$1:$F$1000,$D315,[1]week5!$J$1:$J$1000)</f>
        <v>#VALUE!</v>
      </c>
      <c r="AE315" s="135" t="e">
        <f>SUMIF([1]week7!$F$1:$F$1000,$D315,[1]week7!$J$1:$J$1000)</f>
        <v>#VALUE!</v>
      </c>
      <c r="AF315" s="124" t="e">
        <f>SUMIF([1]week6!$F$1:$F$1000,$D315,[1]week6!$J$1:$J$1000)</f>
        <v>#VALUE!</v>
      </c>
      <c r="AG315" s="124" t="e">
        <f>SUMIF([1]week8!$F$1:$F$1000,$D315,[1]week8!$J$1:$J$1000)</f>
        <v>#VALUE!</v>
      </c>
      <c r="AH315" s="124" t="e">
        <f>SUMIF([1]week9!$F$1:$F$1000,$D315,[1]week9!$J$1:$J$1000)</f>
        <v>#VALUE!</v>
      </c>
      <c r="AI315" s="124" t="e">
        <f>SUMIF([1]week10!$F$1:$F$1000,$D315,[1]week10!$J$1:$J$1000)</f>
        <v>#VALUE!</v>
      </c>
      <c r="AJ315" s="124" t="e">
        <f>SUMIF([1]week11!$F$1:$F$1000,$D315,[1]week11!$J$1:$J$1000)</f>
        <v>#VALUE!</v>
      </c>
      <c r="AK315" s="124" t="e">
        <f>SUMIF([1]week12!$F$1:$F$1000,$D315,[1]week12!$J$1:$J$1000)</f>
        <v>#VALUE!</v>
      </c>
      <c r="AL315" s="124" t="e">
        <f>SUMIF([1]week13!$F$1:$F$1000,$D315,[1]week13!$J$1:$J$1000)</f>
        <v>#VALUE!</v>
      </c>
      <c r="AM315" s="124" t="e">
        <f>SUMIF([1]week14!$F$1:$F$1000,$D315,[1]week14!$J$1:$J$1000)</f>
        <v>#VALUE!</v>
      </c>
      <c r="AN315" s="124" t="e">
        <f>SUMIF([1]week15!$F$1:$F$1000,$D315,[1]week15!$J$1:$J$1000)</f>
        <v>#VALUE!</v>
      </c>
      <c r="AP315" s="136" t="e">
        <f t="shared" si="11"/>
        <v>#VALUE!</v>
      </c>
      <c r="AQ315" s="124" t="e">
        <f>SUMIF([1]week1!$F$1:$F$1000,$D315,[1]week1!$I$1:$I$1000)</f>
        <v>#VALUE!</v>
      </c>
      <c r="AR315" s="124" t="e">
        <f>SUMIF('[1]week 2'!$F$1:$F$936,$D315,'[1]week 2'!$I$1:$I$936)</f>
        <v>#VALUE!</v>
      </c>
      <c r="AS315" s="124" t="e">
        <f>SUMIF([1]week3!$F$1:$F$1000,$D315,[1]week3!$I$1:$I$1000)</f>
        <v>#VALUE!</v>
      </c>
      <c r="AT315" s="124" t="e">
        <f>SUMIF([1]week4!$F$1:$F$1000,$D315,[1]week4!$I$1:$I$1000)</f>
        <v>#VALUE!</v>
      </c>
      <c r="AU315" s="124" t="e">
        <f>SUMIF([1]week5!$F$1:$F$1000,$D315,[1]week5!$I$1:$I$1000)</f>
        <v>#VALUE!</v>
      </c>
      <c r="AV315" s="135" t="e">
        <f>SUMIF([1]week7!$F$1:$F$1000,$D315,[1]week7!$I$1:$I$1000)</f>
        <v>#VALUE!</v>
      </c>
      <c r="AW315" s="124" t="e">
        <f>SUMIF([1]week6!$F$1:$F$1000,$D315,[1]week6!$I$1:$I$1000)</f>
        <v>#VALUE!</v>
      </c>
      <c r="AX315" s="124" t="e">
        <f>SUMIF([1]week8!$F$1:$F$1000,$D315,[1]week8!$I$1:$I$1000)</f>
        <v>#VALUE!</v>
      </c>
      <c r="AY315" s="124" t="e">
        <f>SUMIF([1]week9!$F$1:$F$1000,$D315,[1]week9!$I$1:$I$1000)</f>
        <v>#VALUE!</v>
      </c>
      <c r="AZ315" s="124" t="e">
        <f>SUMIF([1]week10!$F$1:$F$1000,$D315,[1]week10!$I$1:$I$1000)</f>
        <v>#VALUE!</v>
      </c>
      <c r="BA315" s="124" t="e">
        <f>SUMIF([1]week11!$F$1:$F$1000,$D315,[1]week11!$I$1:$I$1000)</f>
        <v>#VALUE!</v>
      </c>
      <c r="BB315" s="124" t="e">
        <f>SUMIF([1]week12!$F$1:$F$1000,$D315,[1]week12!$I$1:$I$1000)</f>
        <v>#VALUE!</v>
      </c>
      <c r="BC315" s="124" t="e">
        <f>SUMIF([1]week13!$F$1:$F$1000,$D315,[1]week13!$I$1:$I$1000)</f>
        <v>#VALUE!</v>
      </c>
      <c r="BD315" s="124" t="e">
        <f>SUMIF([1]week14!$F$1:$F$1000,$D315,[1]week14!$I$1:$I$1000)</f>
        <v>#VALUE!</v>
      </c>
      <c r="BE315" s="124" t="e">
        <f>SUMIF([1]week15!$F$1:$F$1000,$D315,[1]week15!$I$1:$I$1000)</f>
        <v>#VALUE!</v>
      </c>
    </row>
    <row r="316" spans="1:57" ht="13.5" customHeight="1">
      <c r="A316" s="117" t="s">
        <v>11</v>
      </c>
      <c r="B316" s="137" t="s">
        <v>19</v>
      </c>
      <c r="C316" s="118">
        <v>7</v>
      </c>
      <c r="D316" s="139" t="s">
        <v>276</v>
      </c>
      <c r="E316" s="120" t="s">
        <v>112</v>
      </c>
      <c r="F316" s="121" t="e">
        <f t="shared" si="26"/>
        <v>#REF!</v>
      </c>
      <c r="H316" s="118" t="e">
        <f>COUNTIF([1]week1!#REF!,$D316)</f>
        <v>#REF!</v>
      </c>
      <c r="I316" s="118" t="e">
        <f>COUNTIF('[1]week 2'!#REF!,$D316)</f>
        <v>#REF!</v>
      </c>
      <c r="J316" s="118" t="e">
        <f>COUNTIF([1]week3!#REF!,$D316)</f>
        <v>#REF!</v>
      </c>
      <c r="K316" s="118" t="e">
        <f>COUNTIF([1]week4!#REF!,$D316)</f>
        <v>#REF!</v>
      </c>
      <c r="L316" s="118" t="e">
        <f>COUNTIF([1]week5!#REF!,$D316)</f>
        <v>#REF!</v>
      </c>
      <c r="M316" s="118" t="e">
        <f>COUNTIF([1]week6!#REF!,$D316)</f>
        <v>#REF!</v>
      </c>
      <c r="N316" s="118" t="e">
        <f>COUNTIF([1]week7!#REF!,$D316)</f>
        <v>#REF!</v>
      </c>
      <c r="O316" s="118" t="e">
        <f>COUNTIF([1]week8!#REF!,$D316)</f>
        <v>#REF!</v>
      </c>
      <c r="P316" s="118" t="e">
        <f>COUNTIF([1]week9!#REF!,$D316)</f>
        <v>#REF!</v>
      </c>
      <c r="Q316" s="118" t="e">
        <f>COUNTIF([1]week10!#REF!,$D316)</f>
        <v>#REF!</v>
      </c>
      <c r="R316" s="118" t="e">
        <f>COUNTIF([1]week11!#REF!,$D316)</f>
        <v>#REF!</v>
      </c>
      <c r="S316" s="118" t="e">
        <f>COUNTIF([1]week12!#REF!,$D316)</f>
        <v>#REF!</v>
      </c>
      <c r="T316" s="118" t="e">
        <f>COUNTIF([1]week13!#REF!,$D316)</f>
        <v>#REF!</v>
      </c>
      <c r="U316" s="118" t="e">
        <f>COUNTIF([1]week14!#REF!,$D316)</f>
        <v>#REF!</v>
      </c>
      <c r="V316" s="118" t="e">
        <f>COUNTIF([1]week15!#REF!,$D316)</f>
        <v>#REF!</v>
      </c>
      <c r="Y316" s="124" t="e">
        <f t="shared" si="10"/>
        <v>#VALUE!</v>
      </c>
      <c r="Z316" s="124" t="e">
        <f>SUMIF([1]week1!$F$1:$F$1000,$D316,[1]week1!$J$1:$J$1000)</f>
        <v>#VALUE!</v>
      </c>
      <c r="AA316" s="124" t="e">
        <f>SUMIF('[1]week 2'!$F$1:$F$936,$D316,'[1]week 2'!$J$1:$J$936)</f>
        <v>#VALUE!</v>
      </c>
      <c r="AB316" s="124" t="e">
        <f>SUMIF([1]week3!$F$1:$F$1000,$D316,[1]week3!$J$1:$J$1000)</f>
        <v>#VALUE!</v>
      </c>
      <c r="AC316" s="124" t="e">
        <f>SUMIF([1]week4!$F$1:$F$1000,$D316,[1]week4!$J$1:$J$1000)</f>
        <v>#VALUE!</v>
      </c>
      <c r="AD316" s="124" t="e">
        <f>SUMIF([1]week5!$F$1:$F$1000,$D316,[1]week5!$J$1:$J$1000)</f>
        <v>#VALUE!</v>
      </c>
      <c r="AE316" s="135" t="e">
        <f>SUMIF([1]week7!$F$1:$F$1000,$D316,[1]week7!$J$1:$J$1000)</f>
        <v>#VALUE!</v>
      </c>
      <c r="AF316" s="124" t="e">
        <f>SUMIF([1]week6!$F$1:$F$1000,$D316,[1]week6!$J$1:$J$1000)</f>
        <v>#VALUE!</v>
      </c>
      <c r="AG316" s="124" t="e">
        <f>SUMIF([1]week8!$F$1:$F$1000,$D316,[1]week8!$J$1:$J$1000)</f>
        <v>#VALUE!</v>
      </c>
      <c r="AH316" s="124" t="e">
        <f>SUMIF([1]week9!$F$1:$F$1000,$D316,[1]week9!$J$1:$J$1000)</f>
        <v>#VALUE!</v>
      </c>
      <c r="AI316" s="124" t="e">
        <f>SUMIF([1]week10!$F$1:$F$1000,$D316,[1]week10!$J$1:$J$1000)</f>
        <v>#VALUE!</v>
      </c>
      <c r="AJ316" s="124" t="e">
        <f>SUMIF([1]week11!$F$1:$F$1000,$D316,[1]week11!$J$1:$J$1000)</f>
        <v>#VALUE!</v>
      </c>
      <c r="AK316" s="124" t="e">
        <f>SUMIF([1]week12!$F$1:$F$1000,$D316,[1]week12!$J$1:$J$1000)</f>
        <v>#VALUE!</v>
      </c>
      <c r="AL316" s="124" t="e">
        <f>SUMIF([1]week13!$F$1:$F$1000,$D316,[1]week13!$J$1:$J$1000)</f>
        <v>#VALUE!</v>
      </c>
      <c r="AM316" s="124" t="e">
        <f>SUMIF([1]week14!$F$1:$F$1000,$D316,[1]week14!$J$1:$J$1000)</f>
        <v>#VALUE!</v>
      </c>
      <c r="AN316" s="124" t="e">
        <f>SUMIF([1]week15!$F$1:$F$1000,$D316,[1]week15!$J$1:$J$1000)</f>
        <v>#VALUE!</v>
      </c>
      <c r="AP316" s="136" t="e">
        <f t="shared" si="11"/>
        <v>#VALUE!</v>
      </c>
      <c r="AQ316" s="124" t="e">
        <f>SUMIF([1]week1!$F$1:$F$1000,$D316,[1]week1!$I$1:$I$1000)</f>
        <v>#VALUE!</v>
      </c>
      <c r="AR316" s="124" t="e">
        <f>SUMIF('[1]week 2'!$F$1:$F$936,$D316,'[1]week 2'!$I$1:$I$936)</f>
        <v>#VALUE!</v>
      </c>
      <c r="AS316" s="124" t="e">
        <f>SUMIF([1]week3!$F$1:$F$1000,$D316,[1]week3!$I$1:$I$1000)</f>
        <v>#VALUE!</v>
      </c>
      <c r="AT316" s="124" t="e">
        <f>SUMIF([1]week4!$F$1:$F$1000,$D316,[1]week4!$I$1:$I$1000)</f>
        <v>#VALUE!</v>
      </c>
      <c r="AU316" s="124" t="e">
        <f>SUMIF([1]week5!$F$1:$F$1000,$D316,[1]week5!$I$1:$I$1000)</f>
        <v>#VALUE!</v>
      </c>
      <c r="AV316" s="135" t="e">
        <f>SUMIF([1]week7!$F$1:$F$1000,$D316,[1]week7!$I$1:$I$1000)</f>
        <v>#VALUE!</v>
      </c>
      <c r="AW316" s="124" t="e">
        <f>SUMIF([1]week6!$F$1:$F$1000,$D316,[1]week6!$I$1:$I$1000)</f>
        <v>#VALUE!</v>
      </c>
      <c r="AX316" s="124" t="e">
        <f>SUMIF([1]week8!$F$1:$F$1000,$D316,[1]week8!$I$1:$I$1000)</f>
        <v>#VALUE!</v>
      </c>
      <c r="AY316" s="124" t="e">
        <f>SUMIF([1]week9!$F$1:$F$1000,$D316,[1]week9!$I$1:$I$1000)</f>
        <v>#VALUE!</v>
      </c>
      <c r="AZ316" s="124" t="e">
        <f>SUMIF([1]week10!$F$1:$F$1000,$D316,[1]week10!$I$1:$I$1000)</f>
        <v>#VALUE!</v>
      </c>
      <c r="BA316" s="124" t="e">
        <f>SUMIF([1]week11!$F$1:$F$1000,$D316,[1]week11!$I$1:$I$1000)</f>
        <v>#VALUE!</v>
      </c>
      <c r="BB316" s="124" t="e">
        <f>SUMIF([1]week12!$F$1:$F$1000,$D316,[1]week12!$I$1:$I$1000)</f>
        <v>#VALUE!</v>
      </c>
      <c r="BC316" s="124" t="e">
        <f>SUMIF([1]week13!$F$1:$F$1000,$D316,[1]week13!$I$1:$I$1000)</f>
        <v>#VALUE!</v>
      </c>
      <c r="BD316" s="124" t="e">
        <f>SUMIF([1]week14!$F$1:$F$1000,$D316,[1]week14!$I$1:$I$1000)</f>
        <v>#VALUE!</v>
      </c>
      <c r="BE316" s="124" t="e">
        <f>SUMIF([1]week15!$F$1:$F$1000,$D316,[1]week15!$I$1:$I$1000)</f>
        <v>#VALUE!</v>
      </c>
    </row>
    <row r="317" spans="1:57" ht="13.5" customHeight="1">
      <c r="A317" s="117" t="s">
        <v>11</v>
      </c>
      <c r="B317" s="137" t="s">
        <v>19</v>
      </c>
      <c r="C317" s="118">
        <v>8</v>
      </c>
      <c r="D317" s="139" t="s">
        <v>277</v>
      </c>
      <c r="E317" s="120" t="s">
        <v>112</v>
      </c>
      <c r="F317" s="121" t="e">
        <f t="shared" si="26"/>
        <v>#REF!</v>
      </c>
      <c r="H317" s="118" t="e">
        <f>COUNTIF([1]week1!#REF!,$D317)</f>
        <v>#REF!</v>
      </c>
      <c r="I317" s="118" t="e">
        <f>COUNTIF('[1]week 2'!#REF!,$D317)</f>
        <v>#REF!</v>
      </c>
      <c r="J317" s="118" t="e">
        <f>COUNTIF([1]week3!#REF!,$D317)</f>
        <v>#REF!</v>
      </c>
      <c r="K317" s="118" t="e">
        <f>COUNTIF([1]week4!#REF!,$D317)</f>
        <v>#REF!</v>
      </c>
      <c r="L317" s="118" t="e">
        <f>COUNTIF([1]week5!#REF!,$D317)</f>
        <v>#REF!</v>
      </c>
      <c r="M317" s="118" t="e">
        <f>COUNTIF([1]week6!#REF!,$D317)</f>
        <v>#REF!</v>
      </c>
      <c r="N317" s="118" t="e">
        <f>COUNTIF([1]week7!#REF!,$D317)</f>
        <v>#REF!</v>
      </c>
      <c r="O317" s="118" t="e">
        <f>COUNTIF([1]week8!#REF!,$D317)</f>
        <v>#REF!</v>
      </c>
      <c r="P317" s="118" t="e">
        <f>COUNTIF([1]week9!#REF!,$D317)</f>
        <v>#REF!</v>
      </c>
      <c r="Q317" s="118" t="e">
        <f>COUNTIF([1]week10!#REF!,$D317)</f>
        <v>#REF!</v>
      </c>
      <c r="R317" s="118" t="e">
        <f>COUNTIF([1]week11!#REF!,$D317)</f>
        <v>#REF!</v>
      </c>
      <c r="S317" s="118" t="e">
        <f>COUNTIF([1]week12!#REF!,$D317)</f>
        <v>#REF!</v>
      </c>
      <c r="T317" s="118" t="e">
        <f>COUNTIF([1]week13!#REF!,$D317)</f>
        <v>#REF!</v>
      </c>
      <c r="U317" s="118" t="e">
        <f>COUNTIF([1]week14!#REF!,$D317)</f>
        <v>#REF!</v>
      </c>
      <c r="V317" s="118" t="e">
        <f>COUNTIF([1]week15!#REF!,$D317)</f>
        <v>#REF!</v>
      </c>
      <c r="Y317" s="124" t="e">
        <f t="shared" si="10"/>
        <v>#VALUE!</v>
      </c>
      <c r="Z317" s="124" t="e">
        <f>SUMIF([1]week1!$F$1:$F$1000,$D317,[1]week1!$J$1:$J$1000)</f>
        <v>#VALUE!</v>
      </c>
      <c r="AA317" s="124" t="e">
        <f>SUMIF('[1]week 2'!$F$1:$F$936,$D317,'[1]week 2'!$J$1:$J$936)</f>
        <v>#VALUE!</v>
      </c>
      <c r="AB317" s="124" t="e">
        <f>SUMIF([1]week3!$F$1:$F$1000,$D317,[1]week3!$J$1:$J$1000)</f>
        <v>#VALUE!</v>
      </c>
      <c r="AC317" s="124" t="e">
        <f>SUMIF([1]week4!$F$1:$F$1000,$D317,[1]week4!$J$1:$J$1000)</f>
        <v>#VALUE!</v>
      </c>
      <c r="AD317" s="124" t="e">
        <f>SUMIF([1]week5!$F$1:$F$1000,$D317,[1]week5!$J$1:$J$1000)</f>
        <v>#VALUE!</v>
      </c>
      <c r="AE317" s="135" t="e">
        <f>SUMIF([1]week7!$F$1:$F$1000,$D317,[1]week7!$J$1:$J$1000)</f>
        <v>#VALUE!</v>
      </c>
      <c r="AF317" s="124" t="e">
        <f>SUMIF([1]week6!$F$1:$F$1000,$D317,[1]week6!$J$1:$J$1000)</f>
        <v>#VALUE!</v>
      </c>
      <c r="AG317" s="124" t="e">
        <f>SUMIF([1]week8!$F$1:$F$1000,$D317,[1]week8!$J$1:$J$1000)</f>
        <v>#VALUE!</v>
      </c>
      <c r="AH317" s="124" t="e">
        <f>SUMIF([1]week9!$F$1:$F$1000,$D317,[1]week9!$J$1:$J$1000)</f>
        <v>#VALUE!</v>
      </c>
      <c r="AI317" s="124" t="e">
        <f>SUMIF([1]week10!$F$1:$F$1000,$D317,[1]week10!$J$1:$J$1000)</f>
        <v>#VALUE!</v>
      </c>
      <c r="AJ317" s="124" t="e">
        <f>SUMIF([1]week11!$F$1:$F$1000,$D317,[1]week11!$J$1:$J$1000)</f>
        <v>#VALUE!</v>
      </c>
      <c r="AK317" s="124" t="e">
        <f>SUMIF([1]week12!$F$1:$F$1000,$D317,[1]week12!$J$1:$J$1000)</f>
        <v>#VALUE!</v>
      </c>
      <c r="AL317" s="124" t="e">
        <f>SUMIF([1]week13!$F$1:$F$1000,$D317,[1]week13!$J$1:$J$1000)</f>
        <v>#VALUE!</v>
      </c>
      <c r="AM317" s="124" t="e">
        <f>SUMIF([1]week14!$F$1:$F$1000,$D317,[1]week14!$J$1:$J$1000)</f>
        <v>#VALUE!</v>
      </c>
      <c r="AN317" s="124" t="e">
        <f>SUMIF([1]week15!$F$1:$F$1000,$D317,[1]week15!$J$1:$J$1000)</f>
        <v>#VALUE!</v>
      </c>
      <c r="AP317" s="136" t="e">
        <f t="shared" si="11"/>
        <v>#VALUE!</v>
      </c>
      <c r="AQ317" s="124" t="e">
        <f>SUMIF([1]week1!$F$1:$F$1000,$D317,[1]week1!$I$1:$I$1000)</f>
        <v>#VALUE!</v>
      </c>
      <c r="AR317" s="124" t="e">
        <f>SUMIF('[1]week 2'!$F$1:$F$936,$D317,'[1]week 2'!$I$1:$I$936)</f>
        <v>#VALUE!</v>
      </c>
      <c r="AS317" s="124" t="e">
        <f>SUMIF([1]week3!$F$1:$F$1000,$D317,[1]week3!$I$1:$I$1000)</f>
        <v>#VALUE!</v>
      </c>
      <c r="AT317" s="124" t="e">
        <f>SUMIF([1]week4!$F$1:$F$1000,$D317,[1]week4!$I$1:$I$1000)</f>
        <v>#VALUE!</v>
      </c>
      <c r="AU317" s="124" t="e">
        <f>SUMIF([1]week5!$F$1:$F$1000,$D317,[1]week5!$I$1:$I$1000)</f>
        <v>#VALUE!</v>
      </c>
      <c r="AV317" s="135" t="e">
        <f>SUMIF([1]week7!$F$1:$F$1000,$D317,[1]week7!$I$1:$I$1000)</f>
        <v>#VALUE!</v>
      </c>
      <c r="AW317" s="124" t="e">
        <f>SUMIF([1]week6!$F$1:$F$1000,$D317,[1]week6!$I$1:$I$1000)</f>
        <v>#VALUE!</v>
      </c>
      <c r="AX317" s="124" t="e">
        <f>SUMIF([1]week8!$F$1:$F$1000,$D317,[1]week8!$I$1:$I$1000)</f>
        <v>#VALUE!</v>
      </c>
      <c r="AY317" s="124" t="e">
        <f>SUMIF([1]week9!$F$1:$F$1000,$D317,[1]week9!$I$1:$I$1000)</f>
        <v>#VALUE!</v>
      </c>
      <c r="AZ317" s="124" t="e">
        <f>SUMIF([1]week10!$F$1:$F$1000,$D317,[1]week10!$I$1:$I$1000)</f>
        <v>#VALUE!</v>
      </c>
      <c r="BA317" s="124" t="e">
        <f>SUMIF([1]week11!$F$1:$F$1000,$D317,[1]week11!$I$1:$I$1000)</f>
        <v>#VALUE!</v>
      </c>
      <c r="BB317" s="124" t="e">
        <f>SUMIF([1]week12!$F$1:$F$1000,$D317,[1]week12!$I$1:$I$1000)</f>
        <v>#VALUE!</v>
      </c>
      <c r="BC317" s="124" t="e">
        <f>SUMIF([1]week13!$F$1:$F$1000,$D317,[1]week13!$I$1:$I$1000)</f>
        <v>#VALUE!</v>
      </c>
      <c r="BD317" s="124" t="e">
        <f>SUMIF([1]week14!$F$1:$F$1000,$D317,[1]week14!$I$1:$I$1000)</f>
        <v>#VALUE!</v>
      </c>
      <c r="BE317" s="124" t="e">
        <f>SUMIF([1]week15!$F$1:$F$1000,$D317,[1]week15!$I$1:$I$1000)</f>
        <v>#VALUE!</v>
      </c>
    </row>
    <row r="318" spans="1:57" ht="13.5" customHeight="1">
      <c r="A318" s="117" t="s">
        <v>11</v>
      </c>
      <c r="B318" s="137" t="s">
        <v>19</v>
      </c>
      <c r="C318" s="118">
        <v>9</v>
      </c>
      <c r="D318" s="140" t="s">
        <v>278</v>
      </c>
      <c r="E318" s="120" t="s">
        <v>112</v>
      </c>
      <c r="F318" s="121" t="e">
        <f t="shared" si="26"/>
        <v>#REF!</v>
      </c>
      <c r="H318" s="118" t="e">
        <f>COUNTIF([1]week1!#REF!,$D318)</f>
        <v>#REF!</v>
      </c>
      <c r="I318" s="118" t="e">
        <f>COUNTIF('[1]week 2'!#REF!,$D318)</f>
        <v>#REF!</v>
      </c>
      <c r="J318" s="118" t="e">
        <f>COUNTIF([1]week3!#REF!,$D318)</f>
        <v>#REF!</v>
      </c>
      <c r="K318" s="118" t="e">
        <f>COUNTIF([1]week4!#REF!,$D318)</f>
        <v>#REF!</v>
      </c>
      <c r="L318" s="118" t="e">
        <f>COUNTIF([1]week5!#REF!,$D318)</f>
        <v>#REF!</v>
      </c>
      <c r="M318" s="118" t="e">
        <f>COUNTIF([1]week6!#REF!,$D318)</f>
        <v>#REF!</v>
      </c>
      <c r="N318" s="118" t="e">
        <f>COUNTIF([1]week7!#REF!,$D318)</f>
        <v>#REF!</v>
      </c>
      <c r="O318" s="118" t="e">
        <f>COUNTIF([1]week8!#REF!,$D318)</f>
        <v>#REF!</v>
      </c>
      <c r="P318" s="118" t="e">
        <f>COUNTIF([1]week9!#REF!,$D318)</f>
        <v>#REF!</v>
      </c>
      <c r="Q318" s="118" t="e">
        <f>COUNTIF([1]week10!#REF!,$D318)</f>
        <v>#REF!</v>
      </c>
      <c r="R318" s="118" t="e">
        <f>COUNTIF([1]week11!#REF!,$D318)</f>
        <v>#REF!</v>
      </c>
      <c r="S318" s="118" t="e">
        <f>COUNTIF([1]week12!#REF!,$D318)</f>
        <v>#REF!</v>
      </c>
      <c r="T318" s="118" t="e">
        <f>COUNTIF([1]week13!#REF!,$D318)</f>
        <v>#REF!</v>
      </c>
      <c r="U318" s="118" t="e">
        <f>COUNTIF([1]week14!#REF!,$D318)</f>
        <v>#REF!</v>
      </c>
      <c r="V318" s="118" t="e">
        <f>COUNTIF([1]week15!#REF!,$D318)</f>
        <v>#REF!</v>
      </c>
      <c r="Y318" s="124" t="e">
        <f t="shared" si="10"/>
        <v>#VALUE!</v>
      </c>
      <c r="Z318" s="124" t="e">
        <f>SUMIF([1]week1!$F$1:$F$1000,$D318,[1]week1!$J$1:$J$1000)</f>
        <v>#VALUE!</v>
      </c>
      <c r="AA318" s="124" t="e">
        <f>SUMIF('[1]week 2'!$F$1:$F$936,$D318,'[1]week 2'!$J$1:$J$936)</f>
        <v>#VALUE!</v>
      </c>
      <c r="AB318" s="124" t="e">
        <f>SUMIF([1]week3!$F$1:$F$1000,$D318,[1]week3!$J$1:$J$1000)</f>
        <v>#VALUE!</v>
      </c>
      <c r="AC318" s="124" t="e">
        <f>SUMIF([1]week4!$F$1:$F$1000,$D318,[1]week4!$J$1:$J$1000)</f>
        <v>#VALUE!</v>
      </c>
      <c r="AD318" s="124" t="e">
        <f>SUMIF([1]week5!$F$1:$F$1000,$D318,[1]week5!$J$1:$J$1000)</f>
        <v>#VALUE!</v>
      </c>
      <c r="AE318" s="135" t="e">
        <f>SUMIF([1]week7!$F$1:$F$1000,$D318,[1]week7!$J$1:$J$1000)</f>
        <v>#VALUE!</v>
      </c>
      <c r="AF318" s="124" t="e">
        <f>SUMIF([1]week6!$F$1:$F$1000,$D318,[1]week6!$J$1:$J$1000)</f>
        <v>#VALUE!</v>
      </c>
      <c r="AG318" s="124" t="e">
        <f>SUMIF([1]week8!$F$1:$F$1000,$D318,[1]week8!$J$1:$J$1000)</f>
        <v>#VALUE!</v>
      </c>
      <c r="AH318" s="124" t="e">
        <f>SUMIF([1]week9!$F$1:$F$1000,$D318,[1]week9!$J$1:$J$1000)</f>
        <v>#VALUE!</v>
      </c>
      <c r="AI318" s="124" t="e">
        <f>SUMIF([1]week10!$F$1:$F$1000,$D318,[1]week10!$J$1:$J$1000)</f>
        <v>#VALUE!</v>
      </c>
      <c r="AJ318" s="124" t="e">
        <f>SUMIF([1]week11!$F$1:$F$1000,$D318,[1]week11!$J$1:$J$1000)</f>
        <v>#VALUE!</v>
      </c>
      <c r="AK318" s="124" t="e">
        <f>SUMIF([1]week12!$F$1:$F$1000,$D318,[1]week12!$J$1:$J$1000)</f>
        <v>#VALUE!</v>
      </c>
      <c r="AL318" s="124" t="e">
        <f>SUMIF([1]week13!$F$1:$F$1000,$D318,[1]week13!$J$1:$J$1000)</f>
        <v>#VALUE!</v>
      </c>
      <c r="AM318" s="124" t="e">
        <f>SUMIF([1]week14!$F$1:$F$1000,$D318,[1]week14!$J$1:$J$1000)</f>
        <v>#VALUE!</v>
      </c>
      <c r="AN318" s="124" t="e">
        <f>SUMIF([1]week15!$F$1:$F$1000,$D318,[1]week15!$J$1:$J$1000)</f>
        <v>#VALUE!</v>
      </c>
      <c r="AP318" s="136" t="e">
        <f t="shared" si="11"/>
        <v>#VALUE!</v>
      </c>
      <c r="AQ318" s="124" t="e">
        <f>SUMIF([1]week1!$F$1:$F$1000,$D318,[1]week1!$I$1:$I$1000)</f>
        <v>#VALUE!</v>
      </c>
      <c r="AR318" s="124" t="e">
        <f>SUMIF('[1]week 2'!$F$1:$F$936,$D318,'[1]week 2'!$I$1:$I$936)</f>
        <v>#VALUE!</v>
      </c>
      <c r="AS318" s="124" t="e">
        <f>SUMIF([1]week3!$F$1:$F$1000,$D318,[1]week3!$I$1:$I$1000)</f>
        <v>#VALUE!</v>
      </c>
      <c r="AT318" s="124" t="e">
        <f>SUMIF([1]week4!$F$1:$F$1000,$D318,[1]week4!$I$1:$I$1000)</f>
        <v>#VALUE!</v>
      </c>
      <c r="AU318" s="124" t="e">
        <f>SUMIF([1]week5!$F$1:$F$1000,$D318,[1]week5!$I$1:$I$1000)</f>
        <v>#VALUE!</v>
      </c>
      <c r="AV318" s="135" t="e">
        <f>SUMIF([1]week7!$F$1:$F$1000,$D318,[1]week7!$I$1:$I$1000)</f>
        <v>#VALUE!</v>
      </c>
      <c r="AW318" s="124" t="e">
        <f>SUMIF([1]week6!$F$1:$F$1000,$D318,[1]week6!$I$1:$I$1000)</f>
        <v>#VALUE!</v>
      </c>
      <c r="AX318" s="124" t="e">
        <f>SUMIF([1]week8!$F$1:$F$1000,$D318,[1]week8!$I$1:$I$1000)</f>
        <v>#VALUE!</v>
      </c>
      <c r="AY318" s="124" t="e">
        <f>SUMIF([1]week9!$F$1:$F$1000,$D318,[1]week9!$I$1:$I$1000)</f>
        <v>#VALUE!</v>
      </c>
      <c r="AZ318" s="124" t="e">
        <f>SUMIF([1]week10!$F$1:$F$1000,$D318,[1]week10!$I$1:$I$1000)</f>
        <v>#VALUE!</v>
      </c>
      <c r="BA318" s="124" t="e">
        <f>SUMIF([1]week11!$F$1:$F$1000,$D318,[1]week11!$I$1:$I$1000)</f>
        <v>#VALUE!</v>
      </c>
      <c r="BB318" s="124" t="e">
        <f>SUMIF([1]week12!$F$1:$F$1000,$D318,[1]week12!$I$1:$I$1000)</f>
        <v>#VALUE!</v>
      </c>
      <c r="BC318" s="124" t="e">
        <f>SUMIF([1]week13!$F$1:$F$1000,$D318,[1]week13!$I$1:$I$1000)</f>
        <v>#VALUE!</v>
      </c>
      <c r="BD318" s="124" t="e">
        <f>SUMIF([1]week14!$F$1:$F$1000,$D318,[1]week14!$I$1:$I$1000)</f>
        <v>#VALUE!</v>
      </c>
      <c r="BE318" s="124" t="e">
        <f>SUMIF([1]week15!$F$1:$F$1000,$D318,[1]week15!$I$1:$I$1000)</f>
        <v>#VALUE!</v>
      </c>
    </row>
    <row r="319" spans="1:57" ht="13.5" customHeight="1">
      <c r="A319" s="117" t="s">
        <v>11</v>
      </c>
      <c r="B319" s="137" t="s">
        <v>19</v>
      </c>
      <c r="C319" s="118">
        <v>10</v>
      </c>
      <c r="D319" s="139"/>
      <c r="E319" s="120" t="s">
        <v>112</v>
      </c>
      <c r="F319" s="121" t="e">
        <f t="shared" si="26"/>
        <v>#REF!</v>
      </c>
      <c r="H319" s="118" t="e">
        <f>COUNTIF([1]week1!#REF!,$D319)</f>
        <v>#REF!</v>
      </c>
      <c r="I319" s="118" t="e">
        <f>COUNTIF('[1]week 2'!#REF!,$D319)</f>
        <v>#REF!</v>
      </c>
      <c r="J319" s="118" t="e">
        <f>COUNTIF([1]week3!#REF!,$D319)</f>
        <v>#REF!</v>
      </c>
      <c r="K319" s="118" t="e">
        <f>COUNTIF([1]week4!#REF!,$D319)</f>
        <v>#REF!</v>
      </c>
      <c r="L319" s="118" t="e">
        <f>COUNTIF([1]week5!#REF!,$D319)</f>
        <v>#REF!</v>
      </c>
      <c r="M319" s="118" t="e">
        <f>COUNTIF([1]week6!#REF!,$D319)</f>
        <v>#REF!</v>
      </c>
      <c r="N319" s="118" t="e">
        <f>COUNTIF([1]week7!#REF!,$D319)</f>
        <v>#REF!</v>
      </c>
      <c r="O319" s="118" t="e">
        <f>COUNTIF([1]week8!#REF!,$D319)</f>
        <v>#REF!</v>
      </c>
      <c r="P319" s="118" t="e">
        <f>COUNTIF([1]week9!#REF!,$D319)</f>
        <v>#REF!</v>
      </c>
      <c r="Q319" s="118" t="e">
        <f>COUNTIF([1]week10!#REF!,$D319)</f>
        <v>#REF!</v>
      </c>
      <c r="R319" s="118" t="e">
        <f>COUNTIF([1]week11!#REF!,$D319)</f>
        <v>#REF!</v>
      </c>
      <c r="S319" s="118" t="e">
        <f>COUNTIF([1]week12!#REF!,$D319)</f>
        <v>#REF!</v>
      </c>
      <c r="T319" s="118" t="e">
        <f>COUNTIF([1]week13!#REF!,$D319)</f>
        <v>#REF!</v>
      </c>
      <c r="U319" s="118" t="e">
        <f>COUNTIF([1]week14!#REF!,$D319)</f>
        <v>#REF!</v>
      </c>
      <c r="V319" s="118" t="e">
        <f>COUNTIF([1]week15!#REF!,$D319)</f>
        <v>#REF!</v>
      </c>
      <c r="Y319" s="124" t="e">
        <f t="shared" si="10"/>
        <v>#VALUE!</v>
      </c>
      <c r="Z319" s="124" t="e">
        <f>SUMIF([1]week1!$F$1:$F$1000,$D319,[1]week1!$J$1:$J$1000)</f>
        <v>#VALUE!</v>
      </c>
      <c r="AA319" s="124" t="e">
        <f>SUMIF('[1]week 2'!$F$1:$F$936,$D319,'[1]week 2'!$J$1:$J$936)</f>
        <v>#VALUE!</v>
      </c>
      <c r="AB319" s="124" t="e">
        <f>SUMIF([1]week3!$F$1:$F$1000,$D319,[1]week3!$J$1:$J$1000)</f>
        <v>#VALUE!</v>
      </c>
      <c r="AC319" s="124" t="e">
        <f>SUMIF([1]week4!$F$1:$F$1000,$D319,[1]week4!$J$1:$J$1000)</f>
        <v>#VALUE!</v>
      </c>
      <c r="AD319" s="124" t="e">
        <f>SUMIF([1]week5!$F$1:$F$1000,$D319,[1]week5!$J$1:$J$1000)</f>
        <v>#VALUE!</v>
      </c>
      <c r="AE319" s="135" t="e">
        <f>SUMIF([1]week7!$F$1:$F$1000,$D319,[1]week7!$J$1:$J$1000)</f>
        <v>#VALUE!</v>
      </c>
      <c r="AF319" s="124" t="e">
        <f>SUMIF([1]week6!$F$1:$F$1000,$D319,[1]week6!$J$1:$J$1000)</f>
        <v>#VALUE!</v>
      </c>
      <c r="AG319" s="124" t="e">
        <f>SUMIF([1]week8!$F$1:$F$1000,$D319,[1]week8!$J$1:$J$1000)</f>
        <v>#VALUE!</v>
      </c>
      <c r="AH319" s="124" t="e">
        <f>SUMIF([1]week9!$F$1:$F$1000,$D319,[1]week9!$J$1:$J$1000)</f>
        <v>#VALUE!</v>
      </c>
      <c r="AI319" s="124" t="e">
        <f>SUMIF([1]week10!$F$1:$F$1000,$D319,[1]week10!$J$1:$J$1000)</f>
        <v>#VALUE!</v>
      </c>
      <c r="AJ319" s="124" t="e">
        <f>SUMIF([1]week11!$F$1:$F$1000,$D319,[1]week11!$J$1:$J$1000)</f>
        <v>#VALUE!</v>
      </c>
      <c r="AK319" s="124" t="e">
        <f>SUMIF([1]week12!$F$1:$F$1000,$D319,[1]week12!$J$1:$J$1000)</f>
        <v>#VALUE!</v>
      </c>
      <c r="AL319" s="124" t="e">
        <f>SUMIF([1]week13!$F$1:$F$1000,$D319,[1]week13!$J$1:$J$1000)</f>
        <v>#VALUE!</v>
      </c>
      <c r="AM319" s="124" t="e">
        <f>SUMIF([1]week14!$F$1:$F$1000,$D319,[1]week14!$J$1:$J$1000)</f>
        <v>#VALUE!</v>
      </c>
      <c r="AN319" s="124" t="e">
        <f>SUMIF([1]week15!$F$1:$F$1000,$D319,[1]week15!$J$1:$J$1000)</f>
        <v>#VALUE!</v>
      </c>
      <c r="AP319" s="136" t="e">
        <f t="shared" si="11"/>
        <v>#VALUE!</v>
      </c>
      <c r="AQ319" s="124" t="e">
        <f>SUMIF([1]week1!$F$1:$F$1000,$D319,[1]week1!$I$1:$I$1000)</f>
        <v>#VALUE!</v>
      </c>
      <c r="AR319" s="124" t="e">
        <f>SUMIF('[1]week 2'!$F$1:$F$936,$D319,'[1]week 2'!$I$1:$I$936)</f>
        <v>#VALUE!</v>
      </c>
      <c r="AS319" s="124" t="e">
        <f>SUMIF([1]week3!$F$1:$F$1000,$D319,[1]week3!$I$1:$I$1000)</f>
        <v>#VALUE!</v>
      </c>
      <c r="AT319" s="124" t="e">
        <f>SUMIF([1]week4!$F$1:$F$1000,$D319,[1]week4!$I$1:$I$1000)</f>
        <v>#VALUE!</v>
      </c>
      <c r="AU319" s="124" t="e">
        <f>SUMIF([1]week5!$F$1:$F$1000,$D319,[1]week5!$I$1:$I$1000)</f>
        <v>#VALUE!</v>
      </c>
      <c r="AV319" s="135" t="e">
        <f>SUMIF([1]week7!$F$1:$F$1000,$D319,[1]week7!$I$1:$I$1000)</f>
        <v>#VALUE!</v>
      </c>
      <c r="AW319" s="124" t="e">
        <f>SUMIF([1]week6!$F$1:$F$1000,$D319,[1]week6!$I$1:$I$1000)</f>
        <v>#VALUE!</v>
      </c>
      <c r="AX319" s="124" t="e">
        <f>SUMIF([1]week8!$F$1:$F$1000,$D319,[1]week8!$I$1:$I$1000)</f>
        <v>#VALUE!</v>
      </c>
      <c r="AY319" s="124" t="e">
        <f>SUMIF([1]week9!$F$1:$F$1000,$D319,[1]week9!$I$1:$I$1000)</f>
        <v>#VALUE!</v>
      </c>
      <c r="AZ319" s="124" t="e">
        <f>SUMIF([1]week10!$F$1:$F$1000,$D319,[1]week10!$I$1:$I$1000)</f>
        <v>#VALUE!</v>
      </c>
      <c r="BA319" s="124" t="e">
        <f>SUMIF([1]week11!$F$1:$F$1000,$D319,[1]week11!$I$1:$I$1000)</f>
        <v>#VALUE!</v>
      </c>
      <c r="BB319" s="124" t="e">
        <f>SUMIF([1]week12!$F$1:$F$1000,$D319,[1]week12!$I$1:$I$1000)</f>
        <v>#VALUE!</v>
      </c>
      <c r="BC319" s="124" t="e">
        <f>SUMIF([1]week13!$F$1:$F$1000,$D319,[1]week13!$I$1:$I$1000)</f>
        <v>#VALUE!</v>
      </c>
      <c r="BD319" s="124" t="e">
        <f>SUMIF([1]week14!$F$1:$F$1000,$D319,[1]week14!$I$1:$I$1000)</f>
        <v>#VALUE!</v>
      </c>
      <c r="BE319" s="124" t="e">
        <f>SUMIF([1]week15!$F$1:$F$1000,$D319,[1]week15!$I$1:$I$1000)</f>
        <v>#VALUE!</v>
      </c>
    </row>
    <row r="320" spans="1:57" ht="13.5" customHeight="1">
      <c r="A320" s="117" t="s">
        <v>11</v>
      </c>
      <c r="B320" s="137" t="s">
        <v>19</v>
      </c>
      <c r="C320" s="118">
        <v>11</v>
      </c>
      <c r="D320" s="137"/>
      <c r="E320" s="120" t="s">
        <v>112</v>
      </c>
      <c r="F320" s="121" t="e">
        <f t="shared" si="26"/>
        <v>#REF!</v>
      </c>
      <c r="H320" s="118" t="e">
        <f>COUNTIF([1]week1!#REF!,$D320)</f>
        <v>#REF!</v>
      </c>
      <c r="I320" s="118" t="e">
        <f>COUNTIF('[1]week 2'!#REF!,$D320)</f>
        <v>#REF!</v>
      </c>
      <c r="J320" s="118" t="e">
        <f>COUNTIF([1]week3!#REF!,$D320)</f>
        <v>#REF!</v>
      </c>
      <c r="K320" s="118" t="e">
        <f>COUNTIF([1]week4!#REF!,$D320)</f>
        <v>#REF!</v>
      </c>
      <c r="L320" s="118" t="e">
        <f>COUNTIF([1]week5!#REF!,$D320)</f>
        <v>#REF!</v>
      </c>
      <c r="M320" s="118" t="e">
        <f>COUNTIF([1]week6!#REF!,$D320)</f>
        <v>#REF!</v>
      </c>
      <c r="N320" s="118" t="e">
        <f>COUNTIF([1]week7!#REF!,$D320)</f>
        <v>#REF!</v>
      </c>
      <c r="O320" s="118" t="e">
        <f>COUNTIF([1]week8!#REF!,$D320)</f>
        <v>#REF!</v>
      </c>
      <c r="P320" s="118" t="e">
        <f>COUNTIF([1]week9!#REF!,$D320)</f>
        <v>#REF!</v>
      </c>
      <c r="Q320" s="118" t="e">
        <f>COUNTIF([1]week10!#REF!,$D320)</f>
        <v>#REF!</v>
      </c>
      <c r="R320" s="118" t="e">
        <f>COUNTIF([1]week11!#REF!,$D320)</f>
        <v>#REF!</v>
      </c>
      <c r="S320" s="118" t="e">
        <f>COUNTIF([1]week12!#REF!,$D320)</f>
        <v>#REF!</v>
      </c>
      <c r="T320" s="118" t="e">
        <f>COUNTIF([1]week13!#REF!,$D320)</f>
        <v>#REF!</v>
      </c>
      <c r="U320" s="118" t="e">
        <f>COUNTIF([1]week14!#REF!,$D320)</f>
        <v>#REF!</v>
      </c>
      <c r="V320" s="118" t="e">
        <f>COUNTIF([1]week15!#REF!,$D320)</f>
        <v>#REF!</v>
      </c>
      <c r="Y320" s="124" t="e">
        <f t="shared" si="10"/>
        <v>#VALUE!</v>
      </c>
      <c r="Z320" s="124" t="e">
        <f>SUMIF([1]week1!$F$1:$F$1000,$D320,[1]week1!$J$1:$J$1000)</f>
        <v>#VALUE!</v>
      </c>
      <c r="AA320" s="124" t="e">
        <f>SUMIF('[1]week 2'!$F$1:$F$936,$D320,'[1]week 2'!$J$1:$J$936)</f>
        <v>#VALUE!</v>
      </c>
      <c r="AB320" s="124" t="e">
        <f>SUMIF([1]week3!$F$1:$F$1000,$D320,[1]week3!$J$1:$J$1000)</f>
        <v>#VALUE!</v>
      </c>
      <c r="AC320" s="124" t="e">
        <f>SUMIF([1]week4!$F$1:$F$1000,$D320,[1]week4!$J$1:$J$1000)</f>
        <v>#VALUE!</v>
      </c>
      <c r="AD320" s="124" t="e">
        <f>SUMIF([1]week5!$F$1:$F$1000,$D320,[1]week5!$J$1:$J$1000)</f>
        <v>#VALUE!</v>
      </c>
      <c r="AE320" s="135" t="e">
        <f>SUMIF([1]week7!$F$1:$F$1000,$D320,[1]week7!$J$1:$J$1000)</f>
        <v>#VALUE!</v>
      </c>
      <c r="AF320" s="124" t="e">
        <f>SUMIF([1]week6!$F$1:$F$1000,$D320,[1]week6!$J$1:$J$1000)</f>
        <v>#VALUE!</v>
      </c>
      <c r="AG320" s="124" t="e">
        <f>SUMIF([1]week8!$F$1:$F$1000,$D320,[1]week8!$J$1:$J$1000)</f>
        <v>#VALUE!</v>
      </c>
      <c r="AH320" s="124" t="e">
        <f>SUMIF([1]week9!$F$1:$F$1000,$D320,[1]week9!$J$1:$J$1000)</f>
        <v>#VALUE!</v>
      </c>
      <c r="AI320" s="124" t="e">
        <f>SUMIF([1]week10!$F$1:$F$1000,$D320,[1]week10!$J$1:$J$1000)</f>
        <v>#VALUE!</v>
      </c>
      <c r="AJ320" s="124" t="e">
        <f>SUMIF([1]week11!$F$1:$F$1000,$D320,[1]week11!$J$1:$J$1000)</f>
        <v>#VALUE!</v>
      </c>
      <c r="AK320" s="124" t="e">
        <f>SUMIF([1]week12!$F$1:$F$1000,$D320,[1]week12!$J$1:$J$1000)</f>
        <v>#VALUE!</v>
      </c>
      <c r="AL320" s="124" t="e">
        <f>SUMIF([1]week13!$F$1:$F$1000,$D320,[1]week13!$J$1:$J$1000)</f>
        <v>#VALUE!</v>
      </c>
      <c r="AM320" s="124" t="e">
        <f>SUMIF([1]week14!$F$1:$F$1000,$D320,[1]week14!$J$1:$J$1000)</f>
        <v>#VALUE!</v>
      </c>
      <c r="AN320" s="124" t="e">
        <f>SUMIF([1]week15!$F$1:$F$1000,$D320,[1]week15!$J$1:$J$1000)</f>
        <v>#VALUE!</v>
      </c>
      <c r="AP320" s="136" t="e">
        <f t="shared" si="11"/>
        <v>#VALUE!</v>
      </c>
      <c r="AQ320" s="124" t="e">
        <f>SUMIF([1]week1!$F$1:$F$1000,$D320,[1]week1!$I$1:$I$1000)</f>
        <v>#VALUE!</v>
      </c>
      <c r="AR320" s="124" t="e">
        <f>SUMIF('[1]week 2'!$F$1:$F$936,$D320,'[1]week 2'!$I$1:$I$936)</f>
        <v>#VALUE!</v>
      </c>
      <c r="AS320" s="124" t="e">
        <f>SUMIF([1]week3!$F$1:$F$1000,$D320,[1]week3!$I$1:$I$1000)</f>
        <v>#VALUE!</v>
      </c>
      <c r="AT320" s="124" t="e">
        <f>SUMIF([1]week4!$F$1:$F$1000,$D320,[1]week4!$I$1:$I$1000)</f>
        <v>#VALUE!</v>
      </c>
      <c r="AU320" s="124" t="e">
        <f>SUMIF([1]week5!$F$1:$F$1000,$D320,[1]week5!$I$1:$I$1000)</f>
        <v>#VALUE!</v>
      </c>
      <c r="AV320" s="135" t="e">
        <f>SUMIF([1]week7!$F$1:$F$1000,$D320,[1]week7!$I$1:$I$1000)</f>
        <v>#VALUE!</v>
      </c>
      <c r="AW320" s="124" t="e">
        <f>SUMIF([1]week6!$F$1:$F$1000,$D320,[1]week6!$I$1:$I$1000)</f>
        <v>#VALUE!</v>
      </c>
      <c r="AX320" s="124" t="e">
        <f>SUMIF([1]week8!$F$1:$F$1000,$D320,[1]week8!$I$1:$I$1000)</f>
        <v>#VALUE!</v>
      </c>
      <c r="AY320" s="124" t="e">
        <f>SUMIF([1]week9!$F$1:$F$1000,$D320,[1]week9!$I$1:$I$1000)</f>
        <v>#VALUE!</v>
      </c>
      <c r="AZ320" s="124" t="e">
        <f>SUMIF([1]week10!$F$1:$F$1000,$D320,[1]week10!$I$1:$I$1000)</f>
        <v>#VALUE!</v>
      </c>
      <c r="BA320" s="124" t="e">
        <f>SUMIF([1]week11!$F$1:$F$1000,$D320,[1]week11!$I$1:$I$1000)</f>
        <v>#VALUE!</v>
      </c>
      <c r="BB320" s="124" t="e">
        <f>SUMIF([1]week12!$F$1:$F$1000,$D320,[1]week12!$I$1:$I$1000)</f>
        <v>#VALUE!</v>
      </c>
      <c r="BC320" s="124" t="e">
        <f>SUMIF([1]week13!$F$1:$F$1000,$D320,[1]week13!$I$1:$I$1000)</f>
        <v>#VALUE!</v>
      </c>
      <c r="BD320" s="124" t="e">
        <f>SUMIF([1]week14!$F$1:$F$1000,$D320,[1]week14!$I$1:$I$1000)</f>
        <v>#VALUE!</v>
      </c>
      <c r="BE320" s="124" t="e">
        <f>SUMIF([1]week15!$F$1:$F$1000,$D320,[1]week15!$I$1:$I$1000)</f>
        <v>#VALUE!</v>
      </c>
    </row>
    <row r="321" spans="1:57" ht="13.5" customHeight="1">
      <c r="A321" s="117" t="s">
        <v>11</v>
      </c>
      <c r="B321" s="137" t="s">
        <v>19</v>
      </c>
      <c r="C321" s="118">
        <v>12</v>
      </c>
      <c r="D321" s="137" t="s">
        <v>120</v>
      </c>
      <c r="E321" s="120" t="s">
        <v>112</v>
      </c>
      <c r="F321" s="121" t="e">
        <f t="shared" si="26"/>
        <v>#REF!</v>
      </c>
      <c r="H321" s="118" t="e">
        <f>COUNTIF([1]week1!#REF!,$D321)</f>
        <v>#REF!</v>
      </c>
      <c r="I321" s="118" t="e">
        <f>COUNTIF('[1]week 2'!#REF!,$D321)</f>
        <v>#REF!</v>
      </c>
      <c r="J321" s="118" t="e">
        <f>COUNTIF([1]week3!#REF!,$D321)</f>
        <v>#REF!</v>
      </c>
      <c r="K321" s="118" t="e">
        <f>COUNTIF([1]week4!#REF!,$D321)</f>
        <v>#REF!</v>
      </c>
      <c r="L321" s="118" t="e">
        <f>COUNTIF([1]week5!#REF!,$D321)</f>
        <v>#REF!</v>
      </c>
      <c r="M321" s="118" t="e">
        <f>COUNTIF([1]week6!#REF!,$D321)</f>
        <v>#REF!</v>
      </c>
      <c r="N321" s="118" t="e">
        <f>COUNTIF([1]week7!#REF!,$D321)</f>
        <v>#REF!</v>
      </c>
      <c r="O321" s="118" t="e">
        <f>COUNTIF([1]week8!#REF!,$D321)</f>
        <v>#REF!</v>
      </c>
      <c r="P321" s="118" t="e">
        <f>COUNTIF([1]week9!#REF!,$D321)</f>
        <v>#REF!</v>
      </c>
      <c r="Q321" s="118" t="e">
        <f>COUNTIF([1]week10!#REF!,$D321)</f>
        <v>#REF!</v>
      </c>
      <c r="R321" s="118" t="e">
        <f>COUNTIF([1]week11!#REF!,$D321)</f>
        <v>#REF!</v>
      </c>
      <c r="S321" s="118" t="e">
        <f>COUNTIF([1]week12!#REF!,$D321)</f>
        <v>#REF!</v>
      </c>
      <c r="T321" s="118" t="e">
        <f>COUNTIF([1]week13!#REF!,$D321)</f>
        <v>#REF!</v>
      </c>
      <c r="U321" s="118" t="e">
        <f>COUNTIF([1]week14!#REF!,$D321)</f>
        <v>#REF!</v>
      </c>
      <c r="V321" s="118" t="e">
        <f>COUNTIF([1]week15!#REF!,$D321)</f>
        <v>#REF!</v>
      </c>
      <c r="Y321" s="124" t="e">
        <f t="shared" si="10"/>
        <v>#VALUE!</v>
      </c>
      <c r="Z321" s="124" t="e">
        <f>SUMIF([1]week1!$F$1:$F$1000,$D321,[1]week1!$J$1:$J$1000)</f>
        <v>#VALUE!</v>
      </c>
      <c r="AA321" s="124" t="e">
        <f>SUMIF('[1]week 2'!$F$1:$F$936,$D321,'[1]week 2'!$J$1:$J$936)</f>
        <v>#VALUE!</v>
      </c>
      <c r="AB321" s="124" t="e">
        <f>SUMIF([1]week3!$F$1:$F$1000,$D321,[1]week3!$J$1:$J$1000)</f>
        <v>#VALUE!</v>
      </c>
      <c r="AC321" s="124" t="e">
        <f>SUMIF([1]week4!$F$1:$F$1000,$D321,[1]week4!$J$1:$J$1000)</f>
        <v>#VALUE!</v>
      </c>
      <c r="AD321" s="124" t="e">
        <f>SUMIF([1]week5!$F$1:$F$1000,$D321,[1]week5!$J$1:$J$1000)</f>
        <v>#VALUE!</v>
      </c>
      <c r="AE321" s="135" t="e">
        <f>SUMIF([1]week7!$F$1:$F$1000,$D321,[1]week7!$J$1:$J$1000)</f>
        <v>#VALUE!</v>
      </c>
      <c r="AF321" s="124" t="e">
        <f>SUMIF([1]week6!$F$1:$F$1000,$D321,[1]week6!$J$1:$J$1000)</f>
        <v>#VALUE!</v>
      </c>
      <c r="AG321" s="124" t="e">
        <f>SUMIF([1]week8!$F$1:$F$1000,$D321,[1]week8!$J$1:$J$1000)</f>
        <v>#VALUE!</v>
      </c>
      <c r="AH321" s="124" t="e">
        <f>SUMIF([1]week9!$F$1:$F$1000,$D321,[1]week9!$J$1:$J$1000)</f>
        <v>#VALUE!</v>
      </c>
      <c r="AI321" s="124" t="e">
        <f>SUMIF([1]week10!$F$1:$F$1000,$D321,[1]week10!$J$1:$J$1000)</f>
        <v>#VALUE!</v>
      </c>
      <c r="AJ321" s="124" t="e">
        <f>SUMIF([1]week11!$F$1:$F$1000,$D321,[1]week11!$J$1:$J$1000)</f>
        <v>#VALUE!</v>
      </c>
      <c r="AK321" s="124" t="e">
        <f>SUMIF([1]week12!$F$1:$F$1000,$D321,[1]week12!$J$1:$J$1000)</f>
        <v>#VALUE!</v>
      </c>
      <c r="AL321" s="124" t="e">
        <f>SUMIF([1]week13!$F$1:$F$1000,$D321,[1]week13!$J$1:$J$1000)</f>
        <v>#VALUE!</v>
      </c>
      <c r="AM321" s="124" t="e">
        <f>SUMIF([1]week14!$F$1:$F$1000,$D321,[1]week14!$J$1:$J$1000)</f>
        <v>#VALUE!</v>
      </c>
      <c r="AN321" s="124" t="e">
        <f>SUMIF([1]week15!$F$1:$F$1000,$D321,[1]week15!$J$1:$J$1000)</f>
        <v>#VALUE!</v>
      </c>
      <c r="AP321" s="136" t="e">
        <f t="shared" si="11"/>
        <v>#VALUE!</v>
      </c>
      <c r="AQ321" s="124" t="e">
        <f>SUMIF([1]week1!$F$1:$F$1000,$D321,[1]week1!$I$1:$I$1000)</f>
        <v>#VALUE!</v>
      </c>
      <c r="AR321" s="124" t="e">
        <f>SUMIF('[1]week 2'!$F$1:$F$936,$D321,'[1]week 2'!$I$1:$I$936)</f>
        <v>#VALUE!</v>
      </c>
      <c r="AS321" s="124" t="e">
        <f>SUMIF([1]week3!$F$1:$F$1000,$D321,[1]week3!$I$1:$I$1000)</f>
        <v>#VALUE!</v>
      </c>
      <c r="AT321" s="124" t="e">
        <f>SUMIF([1]week4!$F$1:$F$1000,$D321,[1]week4!$I$1:$I$1000)</f>
        <v>#VALUE!</v>
      </c>
      <c r="AU321" s="124" t="e">
        <f>SUMIF([1]week5!$F$1:$F$1000,$D321,[1]week5!$I$1:$I$1000)</f>
        <v>#VALUE!</v>
      </c>
      <c r="AV321" s="135" t="e">
        <f>SUMIF([1]week7!$F$1:$F$1000,$D321,[1]week7!$I$1:$I$1000)</f>
        <v>#VALUE!</v>
      </c>
      <c r="AW321" s="124" t="e">
        <f>SUMIF([1]week6!$F$1:$F$1000,$D321,[1]week6!$I$1:$I$1000)</f>
        <v>#VALUE!</v>
      </c>
      <c r="AX321" s="124" t="e">
        <f>SUMIF([1]week8!$F$1:$F$1000,$D321,[1]week8!$I$1:$I$1000)</f>
        <v>#VALUE!</v>
      </c>
      <c r="AY321" s="124" t="e">
        <f>SUMIF([1]week9!$F$1:$F$1000,$D321,[1]week9!$I$1:$I$1000)</f>
        <v>#VALUE!</v>
      </c>
      <c r="AZ321" s="124" t="e">
        <f>SUMIF([1]week10!$F$1:$F$1000,$D321,[1]week10!$I$1:$I$1000)</f>
        <v>#VALUE!</v>
      </c>
      <c r="BA321" s="124" t="e">
        <f>SUMIF([1]week11!$F$1:$F$1000,$D321,[1]week11!$I$1:$I$1000)</f>
        <v>#VALUE!</v>
      </c>
      <c r="BB321" s="124" t="e">
        <f>SUMIF([1]week12!$F$1:$F$1000,$D321,[1]week12!$I$1:$I$1000)</f>
        <v>#VALUE!</v>
      </c>
      <c r="BC321" s="124" t="e">
        <f>SUMIF([1]week13!$F$1:$F$1000,$D321,[1]week13!$I$1:$I$1000)</f>
        <v>#VALUE!</v>
      </c>
      <c r="BD321" s="124" t="e">
        <f>SUMIF([1]week14!$F$1:$F$1000,$D321,[1]week14!$I$1:$I$1000)</f>
        <v>#VALUE!</v>
      </c>
      <c r="BE321" s="124" t="e">
        <f>SUMIF([1]week15!$F$1:$F$1000,$D321,[1]week15!$I$1:$I$1000)</f>
        <v>#VALUE!</v>
      </c>
    </row>
    <row r="322" spans="1:57" ht="13.5" customHeight="1">
      <c r="A322" s="117" t="s">
        <v>11</v>
      </c>
      <c r="B322" s="137" t="s">
        <v>19</v>
      </c>
      <c r="C322" s="118">
        <v>13</v>
      </c>
      <c r="D322" s="137" t="s">
        <v>120</v>
      </c>
      <c r="E322" s="120" t="s">
        <v>112</v>
      </c>
      <c r="F322" s="121" t="e">
        <f t="shared" si="26"/>
        <v>#REF!</v>
      </c>
      <c r="H322" s="118" t="e">
        <f>COUNTIF([1]week1!#REF!,$D322)</f>
        <v>#REF!</v>
      </c>
      <c r="I322" s="118" t="e">
        <f>COUNTIF('[1]week 2'!#REF!,$D322)</f>
        <v>#REF!</v>
      </c>
      <c r="J322" s="118" t="e">
        <f>COUNTIF([1]week3!#REF!,$D322)</f>
        <v>#REF!</v>
      </c>
      <c r="K322" s="118" t="e">
        <f>COUNTIF([1]week4!#REF!,$D322)</f>
        <v>#REF!</v>
      </c>
      <c r="L322" s="118" t="e">
        <f>COUNTIF([1]week5!#REF!,$D322)</f>
        <v>#REF!</v>
      </c>
      <c r="M322" s="118" t="e">
        <f>COUNTIF([1]week6!#REF!,$D322)</f>
        <v>#REF!</v>
      </c>
      <c r="N322" s="118" t="e">
        <f>COUNTIF([1]week7!#REF!,$D322)</f>
        <v>#REF!</v>
      </c>
      <c r="O322" s="118" t="e">
        <f>COUNTIF([1]week8!#REF!,$D322)</f>
        <v>#REF!</v>
      </c>
      <c r="P322" s="118" t="e">
        <f>COUNTIF([1]week9!#REF!,$D322)</f>
        <v>#REF!</v>
      </c>
      <c r="Q322" s="118" t="e">
        <f>COUNTIF([1]week10!#REF!,$D322)</f>
        <v>#REF!</v>
      </c>
      <c r="R322" s="118" t="e">
        <f>COUNTIF([1]week11!#REF!,$D322)</f>
        <v>#REF!</v>
      </c>
      <c r="S322" s="118" t="e">
        <f>COUNTIF([1]week12!#REF!,$D322)</f>
        <v>#REF!</v>
      </c>
      <c r="T322" s="118" t="e">
        <f>COUNTIF([1]week13!#REF!,$D322)</f>
        <v>#REF!</v>
      </c>
      <c r="U322" s="118" t="e">
        <f>COUNTIF([1]week14!#REF!,$D322)</f>
        <v>#REF!</v>
      </c>
      <c r="V322" s="118" t="e">
        <f>COUNTIF([1]week15!#REF!,$D322)</f>
        <v>#REF!</v>
      </c>
      <c r="Y322" s="124" t="e">
        <f t="shared" si="10"/>
        <v>#VALUE!</v>
      </c>
      <c r="Z322" s="124" t="e">
        <f>SUMIF([1]week1!$F$1:$F$1000,$D322,[1]week1!$J$1:$J$1000)</f>
        <v>#VALUE!</v>
      </c>
      <c r="AA322" s="124" t="e">
        <f>SUMIF('[1]week 2'!$F$1:$F$936,$D322,'[1]week 2'!$J$1:$J$936)</f>
        <v>#VALUE!</v>
      </c>
      <c r="AB322" s="124" t="e">
        <f>SUMIF([1]week3!$F$1:$F$1000,$D322,[1]week3!$J$1:$J$1000)</f>
        <v>#VALUE!</v>
      </c>
      <c r="AC322" s="124" t="e">
        <f>SUMIF([1]week4!$F$1:$F$1000,$D322,[1]week4!$J$1:$J$1000)</f>
        <v>#VALUE!</v>
      </c>
      <c r="AD322" s="124" t="e">
        <f>SUMIF([1]week5!$F$1:$F$1000,$D322,[1]week5!$J$1:$J$1000)</f>
        <v>#VALUE!</v>
      </c>
      <c r="AE322" s="135" t="e">
        <f>SUMIF([1]week7!$F$1:$F$1000,$D322,[1]week7!$J$1:$J$1000)</f>
        <v>#VALUE!</v>
      </c>
      <c r="AF322" s="124" t="e">
        <f>SUMIF([1]week6!$F$1:$F$1000,$D322,[1]week6!$J$1:$J$1000)</f>
        <v>#VALUE!</v>
      </c>
      <c r="AG322" s="124" t="e">
        <f>SUMIF([1]week8!$F$1:$F$1000,$D322,[1]week8!$J$1:$J$1000)</f>
        <v>#VALUE!</v>
      </c>
      <c r="AH322" s="124" t="e">
        <f>SUMIF([1]week9!$F$1:$F$1000,$D322,[1]week9!$J$1:$J$1000)</f>
        <v>#VALUE!</v>
      </c>
      <c r="AI322" s="124" t="e">
        <f>SUMIF([1]week10!$F$1:$F$1000,$D322,[1]week10!$J$1:$J$1000)</f>
        <v>#VALUE!</v>
      </c>
      <c r="AJ322" s="124" t="e">
        <f>SUMIF([1]week11!$F$1:$F$1000,$D322,[1]week11!$J$1:$J$1000)</f>
        <v>#VALUE!</v>
      </c>
      <c r="AK322" s="124" t="e">
        <f>SUMIF([1]week12!$F$1:$F$1000,$D322,[1]week12!$J$1:$J$1000)</f>
        <v>#VALUE!</v>
      </c>
      <c r="AL322" s="124" t="e">
        <f>SUMIF([1]week13!$F$1:$F$1000,$D322,[1]week13!$J$1:$J$1000)</f>
        <v>#VALUE!</v>
      </c>
      <c r="AM322" s="124" t="e">
        <f>SUMIF([1]week14!$F$1:$F$1000,$D322,[1]week14!$J$1:$J$1000)</f>
        <v>#VALUE!</v>
      </c>
      <c r="AN322" s="124" t="e">
        <f>SUMIF([1]week15!$F$1:$F$1000,$D322,[1]week15!$J$1:$J$1000)</f>
        <v>#VALUE!</v>
      </c>
      <c r="AP322" s="136" t="e">
        <f t="shared" si="11"/>
        <v>#VALUE!</v>
      </c>
      <c r="AQ322" s="124" t="e">
        <f>SUMIF([1]week1!$F$1:$F$1000,$D322,[1]week1!$I$1:$I$1000)</f>
        <v>#VALUE!</v>
      </c>
      <c r="AR322" s="124" t="e">
        <f>SUMIF('[1]week 2'!$F$1:$F$936,$D322,'[1]week 2'!$I$1:$I$936)</f>
        <v>#VALUE!</v>
      </c>
      <c r="AS322" s="124" t="e">
        <f>SUMIF([1]week3!$F$1:$F$1000,$D322,[1]week3!$I$1:$I$1000)</f>
        <v>#VALUE!</v>
      </c>
      <c r="AT322" s="124" t="e">
        <f>SUMIF([1]week4!$F$1:$F$1000,$D322,[1]week4!$I$1:$I$1000)</f>
        <v>#VALUE!</v>
      </c>
      <c r="AU322" s="124" t="e">
        <f>SUMIF([1]week5!$F$1:$F$1000,$D322,[1]week5!$I$1:$I$1000)</f>
        <v>#VALUE!</v>
      </c>
      <c r="AV322" s="135" t="e">
        <f>SUMIF([1]week7!$F$1:$F$1000,$D322,[1]week7!$I$1:$I$1000)</f>
        <v>#VALUE!</v>
      </c>
      <c r="AW322" s="124" t="e">
        <f>SUMIF([1]week6!$F$1:$F$1000,$D322,[1]week6!$I$1:$I$1000)</f>
        <v>#VALUE!</v>
      </c>
      <c r="AX322" s="124" t="e">
        <f>SUMIF([1]week8!$F$1:$F$1000,$D322,[1]week8!$I$1:$I$1000)</f>
        <v>#VALUE!</v>
      </c>
      <c r="AY322" s="124" t="e">
        <f>SUMIF([1]week9!$F$1:$F$1000,$D322,[1]week9!$I$1:$I$1000)</f>
        <v>#VALUE!</v>
      </c>
      <c r="AZ322" s="124" t="e">
        <f>SUMIF([1]week10!$F$1:$F$1000,$D322,[1]week10!$I$1:$I$1000)</f>
        <v>#VALUE!</v>
      </c>
      <c r="BA322" s="124" t="e">
        <f>SUMIF([1]week11!$F$1:$F$1000,$D322,[1]week11!$I$1:$I$1000)</f>
        <v>#VALUE!</v>
      </c>
      <c r="BB322" s="124" t="e">
        <f>SUMIF([1]week12!$F$1:$F$1000,$D322,[1]week12!$I$1:$I$1000)</f>
        <v>#VALUE!</v>
      </c>
      <c r="BC322" s="124" t="e">
        <f>SUMIF([1]week13!$F$1:$F$1000,$D322,[1]week13!$I$1:$I$1000)</f>
        <v>#VALUE!</v>
      </c>
      <c r="BD322" s="124" t="e">
        <f>SUMIF([1]week14!$F$1:$F$1000,$D322,[1]week14!$I$1:$I$1000)</f>
        <v>#VALUE!</v>
      </c>
      <c r="BE322" s="124" t="e">
        <f>SUMIF([1]week15!$F$1:$F$1000,$D322,[1]week15!$I$1:$I$1000)</f>
        <v>#VALUE!</v>
      </c>
    </row>
    <row r="323" spans="1:57" ht="13.5" customHeight="1">
      <c r="A323" s="117" t="s">
        <v>11</v>
      </c>
      <c r="B323" s="137" t="s">
        <v>19</v>
      </c>
      <c r="C323" s="118">
        <v>14</v>
      </c>
      <c r="D323" s="137" t="s">
        <v>120</v>
      </c>
      <c r="E323" s="120" t="s">
        <v>112</v>
      </c>
      <c r="F323" s="121" t="e">
        <f t="shared" si="26"/>
        <v>#REF!</v>
      </c>
      <c r="H323" s="118" t="e">
        <f>COUNTIF([1]week1!#REF!,$D323)</f>
        <v>#REF!</v>
      </c>
      <c r="I323" s="118" t="e">
        <f>COUNTIF('[1]week 2'!#REF!,$D323)</f>
        <v>#REF!</v>
      </c>
      <c r="J323" s="118" t="e">
        <f>COUNTIF([1]week3!#REF!,$D323)</f>
        <v>#REF!</v>
      </c>
      <c r="K323" s="118" t="e">
        <f>COUNTIF([1]week4!#REF!,$D323)</f>
        <v>#REF!</v>
      </c>
      <c r="L323" s="118" t="e">
        <f>COUNTIF([1]week5!#REF!,$D323)</f>
        <v>#REF!</v>
      </c>
      <c r="M323" s="118" t="e">
        <f>COUNTIF([1]week6!#REF!,$D323)</f>
        <v>#REF!</v>
      </c>
      <c r="N323" s="118" t="e">
        <f>COUNTIF([1]week7!#REF!,$D323)</f>
        <v>#REF!</v>
      </c>
      <c r="O323" s="118" t="e">
        <f>COUNTIF([1]week8!#REF!,$D323)</f>
        <v>#REF!</v>
      </c>
      <c r="P323" s="118" t="e">
        <f>COUNTIF([1]week9!#REF!,$D323)</f>
        <v>#REF!</v>
      </c>
      <c r="Q323" s="118" t="e">
        <f>COUNTIF([1]week10!#REF!,$D323)</f>
        <v>#REF!</v>
      </c>
      <c r="R323" s="118" t="e">
        <f>COUNTIF([1]week11!#REF!,$D323)</f>
        <v>#REF!</v>
      </c>
      <c r="S323" s="118" t="e">
        <f>COUNTIF([1]week12!#REF!,$D323)</f>
        <v>#REF!</v>
      </c>
      <c r="T323" s="118" t="e">
        <f>COUNTIF([1]week13!#REF!,$D323)</f>
        <v>#REF!</v>
      </c>
      <c r="U323" s="118" t="e">
        <f>COUNTIF([1]week14!#REF!,$D323)</f>
        <v>#REF!</v>
      </c>
      <c r="V323" s="118" t="e">
        <f>COUNTIF([1]week15!#REF!,$D323)</f>
        <v>#REF!</v>
      </c>
      <c r="Y323" s="124" t="e">
        <f t="shared" si="10"/>
        <v>#VALUE!</v>
      </c>
      <c r="Z323" s="124" t="e">
        <f>SUMIF([1]week1!$F$1:$F$1000,$D323,[1]week1!$J$1:$J$1000)</f>
        <v>#VALUE!</v>
      </c>
      <c r="AA323" s="124" t="e">
        <f>SUMIF('[1]week 2'!$F$1:$F$936,$D323,'[1]week 2'!$J$1:$J$936)</f>
        <v>#VALUE!</v>
      </c>
      <c r="AB323" s="124" t="e">
        <f>SUMIF([1]week3!$F$1:$F$1000,$D323,[1]week3!$J$1:$J$1000)</f>
        <v>#VALUE!</v>
      </c>
      <c r="AC323" s="124" t="e">
        <f>SUMIF([1]week4!$F$1:$F$1000,$D323,[1]week4!$J$1:$J$1000)</f>
        <v>#VALUE!</v>
      </c>
      <c r="AD323" s="124" t="e">
        <f>SUMIF([1]week5!$F$1:$F$1000,$D323,[1]week5!$J$1:$J$1000)</f>
        <v>#VALUE!</v>
      </c>
      <c r="AE323" s="135" t="e">
        <f>SUMIF([1]week7!$F$1:$F$1000,$D323,[1]week7!$J$1:$J$1000)</f>
        <v>#VALUE!</v>
      </c>
      <c r="AF323" s="124" t="e">
        <f>SUMIF([1]week6!$F$1:$F$1000,$D323,[1]week6!$J$1:$J$1000)</f>
        <v>#VALUE!</v>
      </c>
      <c r="AG323" s="124" t="e">
        <f>SUMIF([1]week8!$F$1:$F$1000,$D323,[1]week8!$J$1:$J$1000)</f>
        <v>#VALUE!</v>
      </c>
      <c r="AH323" s="124" t="e">
        <f>SUMIF([1]week9!$F$1:$F$1000,$D323,[1]week9!$J$1:$J$1000)</f>
        <v>#VALUE!</v>
      </c>
      <c r="AI323" s="124" t="e">
        <f>SUMIF([1]week10!$F$1:$F$1000,$D323,[1]week10!$J$1:$J$1000)</f>
        <v>#VALUE!</v>
      </c>
      <c r="AJ323" s="124" t="e">
        <f>SUMIF([1]week11!$F$1:$F$1000,$D323,[1]week11!$J$1:$J$1000)</f>
        <v>#VALUE!</v>
      </c>
      <c r="AK323" s="124" t="e">
        <f>SUMIF([1]week12!$F$1:$F$1000,$D323,[1]week12!$J$1:$J$1000)</f>
        <v>#VALUE!</v>
      </c>
      <c r="AL323" s="124" t="e">
        <f>SUMIF([1]week13!$F$1:$F$1000,$D323,[1]week13!$J$1:$J$1000)</f>
        <v>#VALUE!</v>
      </c>
      <c r="AM323" s="124" t="e">
        <f>SUMIF([1]week14!$F$1:$F$1000,$D323,[1]week14!$J$1:$J$1000)</f>
        <v>#VALUE!</v>
      </c>
      <c r="AN323" s="124" t="e">
        <f>SUMIF([1]week15!$F$1:$F$1000,$D323,[1]week15!$J$1:$J$1000)</f>
        <v>#VALUE!</v>
      </c>
      <c r="AP323" s="136" t="e">
        <f t="shared" si="11"/>
        <v>#VALUE!</v>
      </c>
      <c r="AQ323" s="124" t="e">
        <f>SUMIF([1]week1!$F$1:$F$1000,$D323,[1]week1!$I$1:$I$1000)</f>
        <v>#VALUE!</v>
      </c>
      <c r="AR323" s="124" t="e">
        <f>SUMIF('[1]week 2'!$F$1:$F$936,$D323,'[1]week 2'!$I$1:$I$936)</f>
        <v>#VALUE!</v>
      </c>
      <c r="AS323" s="124" t="e">
        <f>SUMIF([1]week3!$F$1:$F$1000,$D323,[1]week3!$I$1:$I$1000)</f>
        <v>#VALUE!</v>
      </c>
      <c r="AT323" s="124" t="e">
        <f>SUMIF([1]week4!$F$1:$F$1000,$D323,[1]week4!$I$1:$I$1000)</f>
        <v>#VALUE!</v>
      </c>
      <c r="AU323" s="124" t="e">
        <f>SUMIF([1]week5!$F$1:$F$1000,$D323,[1]week5!$I$1:$I$1000)</f>
        <v>#VALUE!</v>
      </c>
      <c r="AV323" s="135" t="e">
        <f>SUMIF([1]week7!$F$1:$F$1000,$D323,[1]week7!$I$1:$I$1000)</f>
        <v>#VALUE!</v>
      </c>
      <c r="AW323" s="124" t="e">
        <f>SUMIF([1]week6!$F$1:$F$1000,$D323,[1]week6!$I$1:$I$1000)</f>
        <v>#VALUE!</v>
      </c>
      <c r="AX323" s="124" t="e">
        <f>SUMIF([1]week8!$F$1:$F$1000,$D323,[1]week8!$I$1:$I$1000)</f>
        <v>#VALUE!</v>
      </c>
      <c r="AY323" s="124" t="e">
        <f>SUMIF([1]week9!$F$1:$F$1000,$D323,[1]week9!$I$1:$I$1000)</f>
        <v>#VALUE!</v>
      </c>
      <c r="AZ323" s="124" t="e">
        <f>SUMIF([1]week10!$F$1:$F$1000,$D323,[1]week10!$I$1:$I$1000)</f>
        <v>#VALUE!</v>
      </c>
      <c r="BA323" s="124" t="e">
        <f>SUMIF([1]week11!$F$1:$F$1000,$D323,[1]week11!$I$1:$I$1000)</f>
        <v>#VALUE!</v>
      </c>
      <c r="BB323" s="124" t="e">
        <f>SUMIF([1]week12!$F$1:$F$1000,$D323,[1]week12!$I$1:$I$1000)</f>
        <v>#VALUE!</v>
      </c>
      <c r="BC323" s="124" t="e">
        <f>SUMIF([1]week13!$F$1:$F$1000,$D323,[1]week13!$I$1:$I$1000)</f>
        <v>#VALUE!</v>
      </c>
      <c r="BD323" s="124" t="e">
        <f>SUMIF([1]week14!$F$1:$F$1000,$D323,[1]week14!$I$1:$I$1000)</f>
        <v>#VALUE!</v>
      </c>
      <c r="BE323" s="124" t="e">
        <f>SUMIF([1]week15!$F$1:$F$1000,$D323,[1]week15!$I$1:$I$1000)</f>
        <v>#VALUE!</v>
      </c>
    </row>
    <row r="324" spans="1:57" ht="13.5" customHeight="1">
      <c r="B324" s="137"/>
      <c r="D324" s="137"/>
      <c r="H324" s="118" t="e">
        <f>COUNTIF([1]week1!#REF!,$D324)</f>
        <v>#REF!</v>
      </c>
      <c r="I324" s="118" t="e">
        <f>COUNTIF('[1]week 2'!#REF!,$D324)</f>
        <v>#REF!</v>
      </c>
      <c r="J324" s="118" t="e">
        <f>COUNTIF([1]week3!#REF!,$D324)</f>
        <v>#REF!</v>
      </c>
      <c r="K324" s="118" t="e">
        <f>COUNTIF([1]week4!#REF!,$D324)</f>
        <v>#REF!</v>
      </c>
      <c r="L324" s="118" t="e">
        <f>COUNTIF([1]week5!#REF!,$D324)</f>
        <v>#REF!</v>
      </c>
      <c r="M324" s="118" t="e">
        <f>COUNTIF([1]week6!#REF!,$D324)</f>
        <v>#REF!</v>
      </c>
      <c r="N324" s="118" t="e">
        <f>COUNTIF([1]week7!#REF!,$D324)</f>
        <v>#REF!</v>
      </c>
      <c r="O324" s="118" t="e">
        <f>COUNTIF([1]week8!#REF!,$D324)</f>
        <v>#REF!</v>
      </c>
      <c r="P324" s="118" t="e">
        <f>COUNTIF([1]week9!#REF!,$D324)</f>
        <v>#REF!</v>
      </c>
      <c r="Q324" s="118" t="e">
        <f>COUNTIF([1]week10!#REF!,$D324)</f>
        <v>#REF!</v>
      </c>
      <c r="R324" s="118" t="e">
        <f>COUNTIF([1]week11!#REF!,$D324)</f>
        <v>#REF!</v>
      </c>
      <c r="S324" s="118" t="e">
        <f>COUNTIF([1]week12!#REF!,$D324)</f>
        <v>#REF!</v>
      </c>
      <c r="T324" s="118" t="e">
        <f>COUNTIF([1]week13!#REF!,$D324)</f>
        <v>#REF!</v>
      </c>
      <c r="U324" s="118" t="e">
        <f>COUNTIF([1]week14!#REF!,$D324)</f>
        <v>#REF!</v>
      </c>
      <c r="V324" s="118" t="e">
        <f>COUNTIF([1]week15!#REF!,$D324)</f>
        <v>#REF!</v>
      </c>
      <c r="Y324" s="124" t="e">
        <f t="shared" si="10"/>
        <v>#VALUE!</v>
      </c>
      <c r="Z324" s="124" t="e">
        <f>SUMIF([1]week1!$F$1:$F$1000,$D324,[1]week1!$J$1:$J$1000)</f>
        <v>#VALUE!</v>
      </c>
      <c r="AA324" s="124" t="e">
        <f>SUMIF('[1]week 2'!$F$1:$F$936,$D324,'[1]week 2'!$J$1:$J$936)</f>
        <v>#VALUE!</v>
      </c>
      <c r="AB324" s="124" t="e">
        <f>SUMIF([1]week3!$F$1:$F$1000,$D324,[1]week3!$J$1:$J$1000)</f>
        <v>#VALUE!</v>
      </c>
      <c r="AC324" s="124" t="e">
        <f>SUMIF([1]week4!$F$1:$F$1000,$D324,[1]week4!$J$1:$J$1000)</f>
        <v>#VALUE!</v>
      </c>
      <c r="AD324" s="124" t="e">
        <f>SUMIF([1]week5!$F$1:$F$1000,$D324,[1]week5!$J$1:$J$1000)</f>
        <v>#VALUE!</v>
      </c>
      <c r="AE324" s="135" t="e">
        <f>SUMIF([1]week7!$F$1:$F$1000,$D324,[1]week7!$J$1:$J$1000)</f>
        <v>#VALUE!</v>
      </c>
      <c r="AF324" s="124" t="e">
        <f>SUMIF([1]week6!$F$1:$F$1000,$D324,[1]week6!$J$1:$J$1000)</f>
        <v>#VALUE!</v>
      </c>
      <c r="AG324" s="124" t="e">
        <f>SUMIF([1]week8!$F$1:$F$1000,$D324,[1]week8!$J$1:$J$1000)</f>
        <v>#VALUE!</v>
      </c>
      <c r="AH324" s="124" t="e">
        <f>SUMIF([1]week9!$F$1:$F$1000,$D324,[1]week9!$J$1:$J$1000)</f>
        <v>#VALUE!</v>
      </c>
      <c r="AI324" s="124" t="e">
        <f>SUMIF([1]week10!$F$1:$F$1000,$D324,[1]week10!$J$1:$J$1000)</f>
        <v>#VALUE!</v>
      </c>
      <c r="AJ324" s="124" t="e">
        <f>SUMIF([1]week11!$F$1:$F$1000,$D324,[1]week11!$J$1:$J$1000)</f>
        <v>#VALUE!</v>
      </c>
      <c r="AK324" s="124" t="e">
        <f>SUMIF([1]week12!$F$1:$F$1000,$D324,[1]week12!$J$1:$J$1000)</f>
        <v>#VALUE!</v>
      </c>
      <c r="AL324" s="124" t="e">
        <f>SUMIF([1]week13!$F$1:$F$1000,$D324,[1]week13!$J$1:$J$1000)</f>
        <v>#VALUE!</v>
      </c>
      <c r="AM324" s="124" t="e">
        <f>SUMIF([1]week14!$F$1:$F$1000,$D324,[1]week14!$J$1:$J$1000)</f>
        <v>#VALUE!</v>
      </c>
      <c r="AN324" s="124" t="e">
        <f>SUMIF([1]week15!$F$1:$F$1000,$D324,[1]week15!$J$1:$J$1000)</f>
        <v>#VALUE!</v>
      </c>
      <c r="AP324" s="136" t="e">
        <f t="shared" si="11"/>
        <v>#VALUE!</v>
      </c>
      <c r="AQ324" s="124" t="e">
        <f>SUMIF([1]week1!$F$1:$F$1000,$D324,[1]week1!$I$1:$I$1000)</f>
        <v>#VALUE!</v>
      </c>
      <c r="AR324" s="124" t="e">
        <f>SUMIF('[1]week 2'!$F$1:$F$936,$D324,'[1]week 2'!$I$1:$I$936)</f>
        <v>#VALUE!</v>
      </c>
      <c r="AS324" s="124" t="e">
        <f>SUMIF([1]week3!$F$1:$F$1000,$D324,[1]week3!$I$1:$I$1000)</f>
        <v>#VALUE!</v>
      </c>
      <c r="AT324" s="124" t="e">
        <f>SUMIF([1]week4!$F$1:$F$1000,$D324,[1]week4!$I$1:$I$1000)</f>
        <v>#VALUE!</v>
      </c>
      <c r="AU324" s="124" t="e">
        <f>SUMIF([1]week5!$F$1:$F$1000,$D324,[1]week5!$I$1:$I$1000)</f>
        <v>#VALUE!</v>
      </c>
      <c r="AV324" s="135" t="e">
        <f>SUMIF([1]week7!$F$1:$F$1000,$D324,[1]week7!$I$1:$I$1000)</f>
        <v>#VALUE!</v>
      </c>
      <c r="AW324" s="124" t="e">
        <f>SUMIF([1]week6!$F$1:$F$1000,$D324,[1]week6!$I$1:$I$1000)</f>
        <v>#VALUE!</v>
      </c>
      <c r="AX324" s="124" t="e">
        <f>SUMIF([1]week8!$F$1:$F$1000,$D324,[1]week8!$I$1:$I$1000)</f>
        <v>#VALUE!</v>
      </c>
      <c r="AY324" s="124" t="e">
        <f>SUMIF([1]week9!$F$1:$F$1000,$D324,[1]week9!$I$1:$I$1000)</f>
        <v>#VALUE!</v>
      </c>
      <c r="AZ324" s="124" t="e">
        <f>SUMIF([1]week10!$F$1:$F$1000,$D324,[1]week10!$I$1:$I$1000)</f>
        <v>#VALUE!</v>
      </c>
      <c r="BA324" s="124" t="e">
        <f>SUMIF([1]week11!$F$1:$F$1000,$D324,[1]week11!$I$1:$I$1000)</f>
        <v>#VALUE!</v>
      </c>
      <c r="BB324" s="124" t="e">
        <f>SUMIF([1]week12!$F$1:$F$1000,$D324,[1]week12!$I$1:$I$1000)</f>
        <v>#VALUE!</v>
      </c>
      <c r="BC324" s="124" t="e">
        <f>SUMIF([1]week13!$F$1:$F$1000,$D324,[1]week13!$I$1:$I$1000)</f>
        <v>#VALUE!</v>
      </c>
      <c r="BD324" s="124" t="e">
        <f>SUMIF([1]week14!$F$1:$F$1000,$D324,[1]week14!$I$1:$I$1000)</f>
        <v>#VALUE!</v>
      </c>
      <c r="BE324" s="124" t="e">
        <f>SUMIF([1]week15!$F$1:$F$1000,$D324,[1]week15!$I$1:$I$1000)</f>
        <v>#VALUE!</v>
      </c>
    </row>
    <row r="325" spans="1:57" ht="13.5" customHeight="1">
      <c r="A325" s="133" t="s">
        <v>11</v>
      </c>
      <c r="B325" s="134" t="s">
        <v>16</v>
      </c>
      <c r="D325" s="137" t="s">
        <v>120</v>
      </c>
      <c r="E325" s="120" t="s">
        <v>112</v>
      </c>
      <c r="F325" s="121" t="e">
        <f t="shared" ref="F325:F388" si="27">SUM(H325:V325)</f>
        <v>#REF!</v>
      </c>
      <c r="H325" s="118" t="e">
        <f>COUNTIF([1]week1!#REF!,$D325)</f>
        <v>#REF!</v>
      </c>
      <c r="I325" s="118" t="e">
        <f>COUNTIF('[1]week 2'!#REF!,$D325)</f>
        <v>#REF!</v>
      </c>
      <c r="J325" s="118" t="e">
        <f>COUNTIF([1]week3!#REF!,$D325)</f>
        <v>#REF!</v>
      </c>
      <c r="K325" s="118" t="e">
        <f>COUNTIF([1]week4!#REF!,$D325)</f>
        <v>#REF!</v>
      </c>
      <c r="L325" s="118" t="e">
        <f>COUNTIF([1]week5!#REF!,$D325)</f>
        <v>#REF!</v>
      </c>
      <c r="M325" s="118" t="e">
        <f>COUNTIF([1]week6!#REF!,$D325)</f>
        <v>#REF!</v>
      </c>
      <c r="N325" s="118" t="e">
        <f>COUNTIF([1]week7!#REF!,$D325)</f>
        <v>#REF!</v>
      </c>
      <c r="O325" s="118" t="e">
        <f>COUNTIF([1]week8!#REF!,$D325)</f>
        <v>#REF!</v>
      </c>
      <c r="P325" s="118" t="e">
        <f>COUNTIF([1]week9!#REF!,$D325)</f>
        <v>#REF!</v>
      </c>
      <c r="Q325" s="118" t="e">
        <f>COUNTIF([1]week10!#REF!,$D325)</f>
        <v>#REF!</v>
      </c>
      <c r="R325" s="118" t="e">
        <f>COUNTIF([1]week11!#REF!,$D325)</f>
        <v>#REF!</v>
      </c>
      <c r="S325" s="118" t="e">
        <f>COUNTIF([1]week12!#REF!,$D325)</f>
        <v>#REF!</v>
      </c>
      <c r="T325" s="118" t="e">
        <f>COUNTIF([1]week13!#REF!,$D325)</f>
        <v>#REF!</v>
      </c>
      <c r="U325" s="118" t="e">
        <f>COUNTIF([1]week14!#REF!,$D325)</f>
        <v>#REF!</v>
      </c>
      <c r="V325" s="118" t="e">
        <f>COUNTIF([1]week15!#REF!,$D325)</f>
        <v>#REF!</v>
      </c>
      <c r="Y325" s="124" t="e">
        <f t="shared" ref="Y325:Y388" si="28">SUM(Z325:AO325)</f>
        <v>#VALUE!</v>
      </c>
      <c r="Z325" s="124" t="e">
        <f>SUMIF([1]week1!$F$1:$F$1000,$D325,[1]week1!$J$1:$J$1000)</f>
        <v>#VALUE!</v>
      </c>
      <c r="AA325" s="124" t="e">
        <f>SUMIF('[1]week 2'!$F$1:$F$936,$D325,'[1]week 2'!$J$1:$J$936)</f>
        <v>#VALUE!</v>
      </c>
      <c r="AB325" s="124" t="e">
        <f>SUMIF([1]week3!$F$1:$F$1000,$D325,[1]week3!$J$1:$J$1000)</f>
        <v>#VALUE!</v>
      </c>
      <c r="AC325" s="124" t="e">
        <f>SUMIF([1]week4!$F$1:$F$1000,$D325,[1]week4!$J$1:$J$1000)</f>
        <v>#VALUE!</v>
      </c>
      <c r="AD325" s="124" t="e">
        <f>SUMIF([1]week5!$F$1:$F$1000,$D325,[1]week5!$J$1:$J$1000)</f>
        <v>#VALUE!</v>
      </c>
      <c r="AE325" s="135" t="e">
        <f>SUMIF([1]week7!$F$1:$F$1000,$D325,[1]week7!$J$1:$J$1000)</f>
        <v>#VALUE!</v>
      </c>
      <c r="AF325" s="124" t="e">
        <f>SUMIF([1]week6!$F$1:$F$1000,$D325,[1]week6!$J$1:$J$1000)</f>
        <v>#VALUE!</v>
      </c>
      <c r="AG325" s="124" t="e">
        <f>SUMIF([1]week8!$F$1:$F$1000,$D325,[1]week8!$J$1:$J$1000)</f>
        <v>#VALUE!</v>
      </c>
      <c r="AH325" s="124" t="e">
        <f>SUMIF([1]week9!$F$1:$F$1000,$D325,[1]week9!$J$1:$J$1000)</f>
        <v>#VALUE!</v>
      </c>
      <c r="AI325" s="124" t="e">
        <f>SUMIF([1]week10!$F$1:$F$1000,$D325,[1]week10!$J$1:$J$1000)</f>
        <v>#VALUE!</v>
      </c>
      <c r="AJ325" s="124" t="e">
        <f>SUMIF([1]week11!$F$1:$F$1000,$D325,[1]week11!$J$1:$J$1000)</f>
        <v>#VALUE!</v>
      </c>
      <c r="AK325" s="124" t="e">
        <f>SUMIF([1]week12!$F$1:$F$1000,$D325,[1]week12!$J$1:$J$1000)</f>
        <v>#VALUE!</v>
      </c>
      <c r="AL325" s="124" t="e">
        <f>SUMIF([1]week13!$F$1:$F$1000,$D325,[1]week13!$J$1:$J$1000)</f>
        <v>#VALUE!</v>
      </c>
      <c r="AM325" s="124" t="e">
        <f>SUMIF([1]week14!$F$1:$F$1000,$D325,[1]week14!$J$1:$J$1000)</f>
        <v>#VALUE!</v>
      </c>
      <c r="AN325" s="124" t="e">
        <f>SUMIF([1]week15!$F$1:$F$1000,$D325,[1]week15!$J$1:$J$1000)</f>
        <v>#VALUE!</v>
      </c>
      <c r="AP325" s="136" t="e">
        <f t="shared" ref="AP325:AP388" si="29">SUM(AQ325:BE325)</f>
        <v>#VALUE!</v>
      </c>
      <c r="AQ325" s="124" t="e">
        <f>SUMIF([1]week1!$F$1:$F$1000,$D325,[1]week1!$I$1:$I$1000)</f>
        <v>#VALUE!</v>
      </c>
      <c r="AR325" s="124" t="e">
        <f>SUMIF('[1]week 2'!$F$1:$F$936,$D325,'[1]week 2'!$I$1:$I$936)</f>
        <v>#VALUE!</v>
      </c>
      <c r="AS325" s="124" t="e">
        <f>SUMIF([1]week3!$F$1:$F$1000,$D325,[1]week3!$I$1:$I$1000)</f>
        <v>#VALUE!</v>
      </c>
      <c r="AT325" s="124" t="e">
        <f>SUMIF([1]week4!$F$1:$F$1000,$D325,[1]week4!$I$1:$I$1000)</f>
        <v>#VALUE!</v>
      </c>
      <c r="AU325" s="124" t="e">
        <f>SUMIF([1]week5!$F$1:$F$1000,$D325,[1]week5!$I$1:$I$1000)</f>
        <v>#VALUE!</v>
      </c>
      <c r="AV325" s="135" t="e">
        <f>SUMIF([1]week7!$F$1:$F$1000,$D325,[1]week7!$I$1:$I$1000)</f>
        <v>#VALUE!</v>
      </c>
      <c r="AW325" s="124" t="e">
        <f>SUMIF([1]week6!$F$1:$F$1000,$D325,[1]week6!$I$1:$I$1000)</f>
        <v>#VALUE!</v>
      </c>
      <c r="AX325" s="124" t="e">
        <f>SUMIF([1]week8!$F$1:$F$1000,$D325,[1]week8!$I$1:$I$1000)</f>
        <v>#VALUE!</v>
      </c>
      <c r="AY325" s="124" t="e">
        <f>SUMIF([1]week9!$F$1:$F$1000,$D325,[1]week9!$I$1:$I$1000)</f>
        <v>#VALUE!</v>
      </c>
      <c r="AZ325" s="124" t="e">
        <f>SUMIF([1]week10!$F$1:$F$1000,$D325,[1]week10!$I$1:$I$1000)</f>
        <v>#VALUE!</v>
      </c>
      <c r="BA325" s="124" t="e">
        <f>SUMIF([1]week11!$F$1:$F$1000,$D325,[1]week11!$I$1:$I$1000)</f>
        <v>#VALUE!</v>
      </c>
      <c r="BB325" s="124" t="e">
        <f>SUMIF([1]week12!$F$1:$F$1000,$D325,[1]week12!$I$1:$I$1000)</f>
        <v>#VALUE!</v>
      </c>
      <c r="BC325" s="124" t="e">
        <f>SUMIF([1]week13!$F$1:$F$1000,$D325,[1]week13!$I$1:$I$1000)</f>
        <v>#VALUE!</v>
      </c>
      <c r="BD325" s="124" t="e">
        <f>SUMIF([1]week14!$F$1:$F$1000,$D325,[1]week14!$I$1:$I$1000)</f>
        <v>#VALUE!</v>
      </c>
      <c r="BE325" s="124" t="e">
        <f>SUMIF([1]week15!$F$1:$F$1000,$D325,[1]week15!$I$1:$I$1000)</f>
        <v>#VALUE!</v>
      </c>
    </row>
    <row r="326" spans="1:57" ht="13.5" customHeight="1">
      <c r="A326" s="117" t="s">
        <v>11</v>
      </c>
      <c r="B326" s="134" t="s">
        <v>16</v>
      </c>
      <c r="C326" s="118">
        <v>1</v>
      </c>
      <c r="D326" s="139" t="s">
        <v>279</v>
      </c>
      <c r="E326" s="120" t="s">
        <v>112</v>
      </c>
      <c r="F326" s="121" t="e">
        <f t="shared" si="27"/>
        <v>#REF!</v>
      </c>
      <c r="H326" s="118" t="e">
        <f>COUNTIF([1]week1!#REF!,$D326)</f>
        <v>#REF!</v>
      </c>
      <c r="I326" s="118" t="e">
        <f>COUNTIF('[1]week 2'!#REF!,$D326)</f>
        <v>#REF!</v>
      </c>
      <c r="J326" s="118" t="e">
        <f>COUNTIF([1]week3!#REF!,$D326)</f>
        <v>#REF!</v>
      </c>
      <c r="K326" s="118" t="e">
        <f>COUNTIF([1]week4!#REF!,$D326)</f>
        <v>#REF!</v>
      </c>
      <c r="L326" s="118" t="e">
        <f>COUNTIF([1]week5!#REF!,$D326)</f>
        <v>#REF!</v>
      </c>
      <c r="M326" s="118" t="e">
        <f>COUNTIF([1]week6!#REF!,$D326)</f>
        <v>#REF!</v>
      </c>
      <c r="N326" s="118" t="e">
        <f>COUNTIF([1]week7!#REF!,$D326)</f>
        <v>#REF!</v>
      </c>
      <c r="O326" s="118" t="e">
        <f>COUNTIF([1]week8!#REF!,$D326)</f>
        <v>#REF!</v>
      </c>
      <c r="P326" s="118" t="e">
        <f>COUNTIF([1]week9!#REF!,$D326)</f>
        <v>#REF!</v>
      </c>
      <c r="Q326" s="118" t="e">
        <f>COUNTIF([1]week10!#REF!,$D326)</f>
        <v>#REF!</v>
      </c>
      <c r="R326" s="118" t="e">
        <f>COUNTIF([1]week11!#REF!,$D326)</f>
        <v>#REF!</v>
      </c>
      <c r="S326" s="118" t="e">
        <f>COUNTIF([1]week12!#REF!,$D326)</f>
        <v>#REF!</v>
      </c>
      <c r="T326" s="118" t="e">
        <f>COUNTIF([1]week13!#REF!,$D326)</f>
        <v>#REF!</v>
      </c>
      <c r="U326" s="118" t="e">
        <f>COUNTIF([1]week14!#REF!,$D326)</f>
        <v>#REF!</v>
      </c>
      <c r="V326" s="118" t="e">
        <f>COUNTIF([1]week15!#REF!,$D326)</f>
        <v>#REF!</v>
      </c>
      <c r="Y326" s="124" t="e">
        <f t="shared" si="28"/>
        <v>#VALUE!</v>
      </c>
      <c r="Z326" s="124" t="e">
        <f>SUMIF([1]week1!$F$1:$F$1000,$D326,[1]week1!$J$1:$J$1000)</f>
        <v>#VALUE!</v>
      </c>
      <c r="AA326" s="124" t="e">
        <f>SUMIF('[1]week 2'!$F$1:$F$936,$D326,'[1]week 2'!$J$1:$J$936)</f>
        <v>#VALUE!</v>
      </c>
      <c r="AB326" s="124" t="e">
        <f>SUMIF([1]week3!$F$1:$F$1000,$D326,[1]week3!$J$1:$J$1000)</f>
        <v>#VALUE!</v>
      </c>
      <c r="AC326" s="124" t="e">
        <f>SUMIF([1]week4!$F$1:$F$1000,$D326,[1]week4!$J$1:$J$1000)</f>
        <v>#VALUE!</v>
      </c>
      <c r="AD326" s="124" t="e">
        <f>SUMIF([1]week5!$F$1:$F$1000,$D326,[1]week5!$J$1:$J$1000)</f>
        <v>#VALUE!</v>
      </c>
      <c r="AE326" s="135" t="e">
        <f>SUMIF([1]week7!$F$1:$F$1000,$D326,[1]week7!$J$1:$J$1000)</f>
        <v>#VALUE!</v>
      </c>
      <c r="AF326" s="124" t="e">
        <f>SUMIF([1]week6!$F$1:$F$1000,$D326,[1]week6!$J$1:$J$1000)</f>
        <v>#VALUE!</v>
      </c>
      <c r="AG326" s="124" t="e">
        <f>SUMIF([1]week8!$F$1:$F$1000,$D326,[1]week8!$J$1:$J$1000)</f>
        <v>#VALUE!</v>
      </c>
      <c r="AH326" s="124" t="e">
        <f>SUMIF([1]week9!$F$1:$F$1000,$D326,[1]week9!$J$1:$J$1000)</f>
        <v>#VALUE!</v>
      </c>
      <c r="AI326" s="124" t="e">
        <f>SUMIF([1]week10!$F$1:$F$1000,$D326,[1]week10!$J$1:$J$1000)</f>
        <v>#VALUE!</v>
      </c>
      <c r="AJ326" s="124" t="e">
        <f>SUMIF([1]week11!$F$1:$F$1000,$D326,[1]week11!$J$1:$J$1000)</f>
        <v>#VALUE!</v>
      </c>
      <c r="AK326" s="124" t="e">
        <f>SUMIF([1]week12!$F$1:$F$1000,$D326,[1]week12!$J$1:$J$1000)</f>
        <v>#VALUE!</v>
      </c>
      <c r="AL326" s="124" t="e">
        <f>SUMIF([1]week13!$F$1:$F$1000,$D326,[1]week13!$J$1:$J$1000)</f>
        <v>#VALUE!</v>
      </c>
      <c r="AM326" s="124" t="e">
        <f>SUMIF([1]week14!$F$1:$F$1000,$D326,[1]week14!$J$1:$J$1000)</f>
        <v>#VALUE!</v>
      </c>
      <c r="AN326" s="124" t="e">
        <f>SUMIF([1]week15!$F$1:$F$1000,$D326,[1]week15!$J$1:$J$1000)</f>
        <v>#VALUE!</v>
      </c>
      <c r="AP326" s="136" t="e">
        <f t="shared" si="29"/>
        <v>#VALUE!</v>
      </c>
      <c r="AQ326" s="124" t="e">
        <f>SUMIF([1]week1!$F$1:$F$1000,$D326,[1]week1!$I$1:$I$1000)</f>
        <v>#VALUE!</v>
      </c>
      <c r="AR326" s="124" t="e">
        <f>SUMIF('[1]week 2'!$F$1:$F$936,$D326,'[1]week 2'!$I$1:$I$936)</f>
        <v>#VALUE!</v>
      </c>
      <c r="AS326" s="124" t="e">
        <f>SUMIF([1]week3!$F$1:$F$1000,$D326,[1]week3!$I$1:$I$1000)</f>
        <v>#VALUE!</v>
      </c>
      <c r="AT326" s="124" t="e">
        <f>SUMIF([1]week4!$F$1:$F$1000,$D326,[1]week4!$I$1:$I$1000)</f>
        <v>#VALUE!</v>
      </c>
      <c r="AU326" s="124" t="e">
        <f>SUMIF([1]week5!$F$1:$F$1000,$D326,[1]week5!$I$1:$I$1000)</f>
        <v>#VALUE!</v>
      </c>
      <c r="AV326" s="135" t="e">
        <f>SUMIF([1]week7!$F$1:$F$1000,$D326,[1]week7!$I$1:$I$1000)</f>
        <v>#VALUE!</v>
      </c>
      <c r="AW326" s="124" t="e">
        <f>SUMIF([1]week6!$F$1:$F$1000,$D326,[1]week6!$I$1:$I$1000)</f>
        <v>#VALUE!</v>
      </c>
      <c r="AX326" s="124" t="e">
        <f>SUMIF([1]week8!$F$1:$F$1000,$D326,[1]week8!$I$1:$I$1000)</f>
        <v>#VALUE!</v>
      </c>
      <c r="AY326" s="124" t="e">
        <f>SUMIF([1]week9!$F$1:$F$1000,$D326,[1]week9!$I$1:$I$1000)</f>
        <v>#VALUE!</v>
      </c>
      <c r="AZ326" s="124" t="e">
        <f>SUMIF([1]week10!$F$1:$F$1000,$D326,[1]week10!$I$1:$I$1000)</f>
        <v>#VALUE!</v>
      </c>
      <c r="BA326" s="124" t="e">
        <f>SUMIF([1]week11!$F$1:$F$1000,$D326,[1]week11!$I$1:$I$1000)</f>
        <v>#VALUE!</v>
      </c>
      <c r="BB326" s="124" t="e">
        <f>SUMIF([1]week12!$F$1:$F$1000,$D326,[1]week12!$I$1:$I$1000)</f>
        <v>#VALUE!</v>
      </c>
      <c r="BC326" s="124" t="e">
        <f>SUMIF([1]week13!$F$1:$F$1000,$D326,[1]week13!$I$1:$I$1000)</f>
        <v>#VALUE!</v>
      </c>
      <c r="BD326" s="124" t="e">
        <f>SUMIF([1]week14!$F$1:$F$1000,$D326,[1]week14!$I$1:$I$1000)</f>
        <v>#VALUE!</v>
      </c>
      <c r="BE326" s="124" t="e">
        <f>SUMIF([1]week15!$F$1:$F$1000,$D326,[1]week15!$I$1:$I$1000)</f>
        <v>#VALUE!</v>
      </c>
    </row>
    <row r="327" spans="1:57" ht="13.5" customHeight="1">
      <c r="A327" s="117" t="s">
        <v>11</v>
      </c>
      <c r="B327" s="134" t="s">
        <v>16</v>
      </c>
      <c r="C327" s="118">
        <v>2</v>
      </c>
      <c r="D327" s="139" t="s">
        <v>280</v>
      </c>
      <c r="E327" s="120" t="s">
        <v>112</v>
      </c>
      <c r="F327" s="121" t="e">
        <f t="shared" si="27"/>
        <v>#REF!</v>
      </c>
      <c r="H327" s="118" t="e">
        <f>COUNTIF([1]week1!#REF!,$D327)</f>
        <v>#REF!</v>
      </c>
      <c r="I327" s="118" t="e">
        <f>COUNTIF('[1]week 2'!#REF!,$D327)</f>
        <v>#REF!</v>
      </c>
      <c r="J327" s="118" t="e">
        <f>COUNTIF([1]week3!#REF!,$D327)</f>
        <v>#REF!</v>
      </c>
      <c r="K327" s="118" t="e">
        <f>COUNTIF([1]week4!#REF!,$D327)</f>
        <v>#REF!</v>
      </c>
      <c r="L327" s="118" t="e">
        <f>COUNTIF([1]week5!#REF!,$D327)</f>
        <v>#REF!</v>
      </c>
      <c r="M327" s="118" t="e">
        <f>COUNTIF([1]week6!#REF!,$D327)</f>
        <v>#REF!</v>
      </c>
      <c r="N327" s="118" t="e">
        <f>COUNTIF([1]week7!#REF!,$D327)</f>
        <v>#REF!</v>
      </c>
      <c r="O327" s="118" t="e">
        <f>COUNTIF([1]week8!#REF!,$D327)</f>
        <v>#REF!</v>
      </c>
      <c r="P327" s="118" t="e">
        <f>COUNTIF([1]week9!#REF!,$D327)</f>
        <v>#REF!</v>
      </c>
      <c r="Q327" s="118" t="e">
        <f>COUNTIF([1]week10!#REF!,$D327)</f>
        <v>#REF!</v>
      </c>
      <c r="R327" s="118" t="e">
        <f>COUNTIF([1]week11!#REF!,$D327)</f>
        <v>#REF!</v>
      </c>
      <c r="S327" s="118" t="e">
        <f>COUNTIF([1]week12!#REF!,$D327)</f>
        <v>#REF!</v>
      </c>
      <c r="T327" s="118" t="e">
        <f>COUNTIF([1]week13!#REF!,$D327)</f>
        <v>#REF!</v>
      </c>
      <c r="U327" s="118" t="e">
        <f>COUNTIF([1]week14!#REF!,$D327)</f>
        <v>#REF!</v>
      </c>
      <c r="V327" s="118" t="e">
        <f>COUNTIF([1]week15!#REF!,$D327)</f>
        <v>#REF!</v>
      </c>
      <c r="Y327" s="124" t="e">
        <f t="shared" si="28"/>
        <v>#VALUE!</v>
      </c>
      <c r="Z327" s="124" t="e">
        <f>SUMIF([1]week1!$F$1:$F$1000,$D327,[1]week1!$J$1:$J$1000)</f>
        <v>#VALUE!</v>
      </c>
      <c r="AA327" s="124" t="e">
        <f>SUMIF('[1]week 2'!$F$1:$F$936,$D327,'[1]week 2'!$J$1:$J$936)</f>
        <v>#VALUE!</v>
      </c>
      <c r="AB327" s="124" t="e">
        <f>SUMIF([1]week3!$F$1:$F$1000,$D327,[1]week3!$J$1:$J$1000)</f>
        <v>#VALUE!</v>
      </c>
      <c r="AC327" s="124" t="e">
        <f>SUMIF([1]week4!$F$1:$F$1000,$D327,[1]week4!$J$1:$J$1000)</f>
        <v>#VALUE!</v>
      </c>
      <c r="AD327" s="124" t="e">
        <f>SUMIF([1]week5!$F$1:$F$1000,$D327,[1]week5!$J$1:$J$1000)</f>
        <v>#VALUE!</v>
      </c>
      <c r="AE327" s="135" t="e">
        <f>SUMIF([1]week7!$F$1:$F$1000,$D327,[1]week7!$J$1:$J$1000)</f>
        <v>#VALUE!</v>
      </c>
      <c r="AF327" s="124" t="e">
        <f>SUMIF([1]week6!$F$1:$F$1000,$D327,[1]week6!$J$1:$J$1000)</f>
        <v>#VALUE!</v>
      </c>
      <c r="AG327" s="124" t="e">
        <f>SUMIF([1]week8!$F$1:$F$1000,$D327,[1]week8!$J$1:$J$1000)</f>
        <v>#VALUE!</v>
      </c>
      <c r="AH327" s="124" t="e">
        <f>SUMIF([1]week9!$F$1:$F$1000,$D327,[1]week9!$J$1:$J$1000)</f>
        <v>#VALUE!</v>
      </c>
      <c r="AI327" s="124" t="e">
        <f>SUMIF([1]week10!$F$1:$F$1000,$D327,[1]week10!$J$1:$J$1000)</f>
        <v>#VALUE!</v>
      </c>
      <c r="AJ327" s="124" t="e">
        <f>SUMIF([1]week11!$F$1:$F$1000,$D327,[1]week11!$J$1:$J$1000)</f>
        <v>#VALUE!</v>
      </c>
      <c r="AK327" s="124" t="e">
        <f>SUMIF([1]week12!$F$1:$F$1000,$D327,[1]week12!$J$1:$J$1000)</f>
        <v>#VALUE!</v>
      </c>
      <c r="AL327" s="124" t="e">
        <f>SUMIF([1]week13!$F$1:$F$1000,$D327,[1]week13!$J$1:$J$1000)</f>
        <v>#VALUE!</v>
      </c>
      <c r="AM327" s="124" t="e">
        <f>SUMIF([1]week14!$F$1:$F$1000,$D327,[1]week14!$J$1:$J$1000)</f>
        <v>#VALUE!</v>
      </c>
      <c r="AN327" s="124" t="e">
        <f>SUMIF([1]week15!$F$1:$F$1000,$D327,[1]week15!$J$1:$J$1000)</f>
        <v>#VALUE!</v>
      </c>
      <c r="AP327" s="136" t="e">
        <f t="shared" si="29"/>
        <v>#VALUE!</v>
      </c>
      <c r="AQ327" s="124" t="e">
        <f>SUMIF([1]week1!$F$1:$F$1000,$D327,[1]week1!$I$1:$I$1000)</f>
        <v>#VALUE!</v>
      </c>
      <c r="AR327" s="124" t="e">
        <f>SUMIF('[1]week 2'!$F$1:$F$936,$D327,'[1]week 2'!$I$1:$I$936)</f>
        <v>#VALUE!</v>
      </c>
      <c r="AS327" s="124" t="e">
        <f>SUMIF([1]week3!$F$1:$F$1000,$D327,[1]week3!$I$1:$I$1000)</f>
        <v>#VALUE!</v>
      </c>
      <c r="AT327" s="124" t="e">
        <f>SUMIF([1]week4!$F$1:$F$1000,$D327,[1]week4!$I$1:$I$1000)</f>
        <v>#VALUE!</v>
      </c>
      <c r="AU327" s="124" t="e">
        <f>SUMIF([1]week5!$F$1:$F$1000,$D327,[1]week5!$I$1:$I$1000)</f>
        <v>#VALUE!</v>
      </c>
      <c r="AV327" s="135" t="e">
        <f>SUMIF([1]week7!$F$1:$F$1000,$D327,[1]week7!$I$1:$I$1000)</f>
        <v>#VALUE!</v>
      </c>
      <c r="AW327" s="124" t="e">
        <f>SUMIF([1]week6!$F$1:$F$1000,$D327,[1]week6!$I$1:$I$1000)</f>
        <v>#VALUE!</v>
      </c>
      <c r="AX327" s="124" t="e">
        <f>SUMIF([1]week8!$F$1:$F$1000,$D327,[1]week8!$I$1:$I$1000)</f>
        <v>#VALUE!</v>
      </c>
      <c r="AY327" s="124" t="e">
        <f>SUMIF([1]week9!$F$1:$F$1000,$D327,[1]week9!$I$1:$I$1000)</f>
        <v>#VALUE!</v>
      </c>
      <c r="AZ327" s="124" t="e">
        <f>SUMIF([1]week10!$F$1:$F$1000,$D327,[1]week10!$I$1:$I$1000)</f>
        <v>#VALUE!</v>
      </c>
      <c r="BA327" s="124" t="e">
        <f>SUMIF([1]week11!$F$1:$F$1000,$D327,[1]week11!$I$1:$I$1000)</f>
        <v>#VALUE!</v>
      </c>
      <c r="BB327" s="124" t="e">
        <f>SUMIF([1]week12!$F$1:$F$1000,$D327,[1]week12!$I$1:$I$1000)</f>
        <v>#VALUE!</v>
      </c>
      <c r="BC327" s="124" t="e">
        <f>SUMIF([1]week13!$F$1:$F$1000,$D327,[1]week13!$I$1:$I$1000)</f>
        <v>#VALUE!</v>
      </c>
      <c r="BD327" s="124" t="e">
        <f>SUMIF([1]week14!$F$1:$F$1000,$D327,[1]week14!$I$1:$I$1000)</f>
        <v>#VALUE!</v>
      </c>
      <c r="BE327" s="124" t="e">
        <f>SUMIF([1]week15!$F$1:$F$1000,$D327,[1]week15!$I$1:$I$1000)</f>
        <v>#VALUE!</v>
      </c>
    </row>
    <row r="328" spans="1:57" ht="13.5" customHeight="1">
      <c r="A328" s="117" t="s">
        <v>11</v>
      </c>
      <c r="B328" s="134" t="s">
        <v>16</v>
      </c>
      <c r="C328" s="118">
        <v>3</v>
      </c>
      <c r="D328" s="139" t="s">
        <v>281</v>
      </c>
      <c r="E328" s="120" t="s">
        <v>112</v>
      </c>
      <c r="F328" s="121" t="e">
        <f t="shared" si="27"/>
        <v>#REF!</v>
      </c>
      <c r="H328" s="118" t="e">
        <f>COUNTIF([1]week1!#REF!,$D328)</f>
        <v>#REF!</v>
      </c>
      <c r="I328" s="118" t="e">
        <f>COUNTIF('[1]week 2'!#REF!,$D328)</f>
        <v>#REF!</v>
      </c>
      <c r="J328" s="118" t="e">
        <f>COUNTIF([1]week3!#REF!,$D328)</f>
        <v>#REF!</v>
      </c>
      <c r="K328" s="118" t="e">
        <f>COUNTIF([1]week4!#REF!,$D328)</f>
        <v>#REF!</v>
      </c>
      <c r="L328" s="118" t="e">
        <f>COUNTIF([1]week5!#REF!,$D328)</f>
        <v>#REF!</v>
      </c>
      <c r="M328" s="118" t="e">
        <f>COUNTIF([1]week6!#REF!,$D328)</f>
        <v>#REF!</v>
      </c>
      <c r="N328" s="118" t="e">
        <f>COUNTIF([1]week7!#REF!,$D328)</f>
        <v>#REF!</v>
      </c>
      <c r="O328" s="118" t="e">
        <f>COUNTIF([1]week8!#REF!,$D328)</f>
        <v>#REF!</v>
      </c>
      <c r="P328" s="118" t="e">
        <f>COUNTIF([1]week9!#REF!,$D328)</f>
        <v>#REF!</v>
      </c>
      <c r="Q328" s="118" t="e">
        <f>COUNTIF([1]week10!#REF!,$D328)</f>
        <v>#REF!</v>
      </c>
      <c r="R328" s="118" t="e">
        <f>COUNTIF([1]week11!#REF!,$D328)</f>
        <v>#REF!</v>
      </c>
      <c r="S328" s="118" t="e">
        <f>COUNTIF([1]week12!#REF!,$D328)</f>
        <v>#REF!</v>
      </c>
      <c r="T328" s="118" t="e">
        <f>COUNTIF([1]week13!#REF!,$D328)</f>
        <v>#REF!</v>
      </c>
      <c r="U328" s="118" t="e">
        <f>COUNTIF([1]week14!#REF!,$D328)</f>
        <v>#REF!</v>
      </c>
      <c r="V328" s="118" t="e">
        <f>COUNTIF([1]week15!#REF!,$D328)</f>
        <v>#REF!</v>
      </c>
      <c r="Y328" s="124" t="e">
        <f t="shared" si="28"/>
        <v>#VALUE!</v>
      </c>
      <c r="Z328" s="124" t="e">
        <f>SUMIF([1]week1!$F$1:$F$1000,$D328,[1]week1!$J$1:$J$1000)</f>
        <v>#VALUE!</v>
      </c>
      <c r="AA328" s="124" t="e">
        <f>SUMIF('[1]week 2'!$F$1:$F$936,$D328,'[1]week 2'!$J$1:$J$936)</f>
        <v>#VALUE!</v>
      </c>
      <c r="AB328" s="124" t="e">
        <f>SUMIF([1]week3!$F$1:$F$1000,$D328,[1]week3!$J$1:$J$1000)</f>
        <v>#VALUE!</v>
      </c>
      <c r="AC328" s="124" t="e">
        <f>SUMIF([1]week4!$F$1:$F$1000,$D328,[1]week4!$J$1:$J$1000)</f>
        <v>#VALUE!</v>
      </c>
      <c r="AD328" s="124" t="e">
        <f>SUMIF([1]week5!$F$1:$F$1000,$D328,[1]week5!$J$1:$J$1000)</f>
        <v>#VALUE!</v>
      </c>
      <c r="AE328" s="135" t="e">
        <f>SUMIF([1]week7!$F$1:$F$1000,$D328,[1]week7!$J$1:$J$1000)</f>
        <v>#VALUE!</v>
      </c>
      <c r="AF328" s="124" t="e">
        <f>SUMIF([1]week6!$F$1:$F$1000,$D328,[1]week6!$J$1:$J$1000)</f>
        <v>#VALUE!</v>
      </c>
      <c r="AG328" s="124" t="e">
        <f>SUMIF([1]week8!$F$1:$F$1000,$D328,[1]week8!$J$1:$J$1000)</f>
        <v>#VALUE!</v>
      </c>
      <c r="AH328" s="124" t="e">
        <f>SUMIF([1]week9!$F$1:$F$1000,$D328,[1]week9!$J$1:$J$1000)</f>
        <v>#VALUE!</v>
      </c>
      <c r="AI328" s="124" t="e">
        <f>SUMIF([1]week10!$F$1:$F$1000,$D328,[1]week10!$J$1:$J$1000)</f>
        <v>#VALUE!</v>
      </c>
      <c r="AJ328" s="124" t="e">
        <f>SUMIF([1]week11!$F$1:$F$1000,$D328,[1]week11!$J$1:$J$1000)</f>
        <v>#VALUE!</v>
      </c>
      <c r="AK328" s="124" t="e">
        <f>SUMIF([1]week12!$F$1:$F$1000,$D328,[1]week12!$J$1:$J$1000)</f>
        <v>#VALUE!</v>
      </c>
      <c r="AL328" s="124" t="e">
        <f>SUMIF([1]week13!$F$1:$F$1000,$D328,[1]week13!$J$1:$J$1000)</f>
        <v>#VALUE!</v>
      </c>
      <c r="AM328" s="124" t="e">
        <f>SUMIF([1]week14!$F$1:$F$1000,$D328,[1]week14!$J$1:$J$1000)</f>
        <v>#VALUE!</v>
      </c>
      <c r="AN328" s="124" t="e">
        <f>SUMIF([1]week15!$F$1:$F$1000,$D328,[1]week15!$J$1:$J$1000)</f>
        <v>#VALUE!</v>
      </c>
      <c r="AP328" s="136" t="e">
        <f t="shared" si="29"/>
        <v>#VALUE!</v>
      </c>
      <c r="AQ328" s="124" t="e">
        <f>SUMIF([1]week1!$F$1:$F$1000,$D328,[1]week1!$I$1:$I$1000)</f>
        <v>#VALUE!</v>
      </c>
      <c r="AR328" s="124" t="e">
        <f>SUMIF('[1]week 2'!$F$1:$F$936,$D328,'[1]week 2'!$I$1:$I$936)</f>
        <v>#VALUE!</v>
      </c>
      <c r="AS328" s="124" t="e">
        <f>SUMIF([1]week3!$F$1:$F$1000,$D328,[1]week3!$I$1:$I$1000)</f>
        <v>#VALUE!</v>
      </c>
      <c r="AT328" s="124" t="e">
        <f>SUMIF([1]week4!$F$1:$F$1000,$D328,[1]week4!$I$1:$I$1000)</f>
        <v>#VALUE!</v>
      </c>
      <c r="AU328" s="124" t="e">
        <f>SUMIF([1]week5!$F$1:$F$1000,$D328,[1]week5!$I$1:$I$1000)</f>
        <v>#VALUE!</v>
      </c>
      <c r="AV328" s="135" t="e">
        <f>SUMIF([1]week7!$F$1:$F$1000,$D328,[1]week7!$I$1:$I$1000)</f>
        <v>#VALUE!</v>
      </c>
      <c r="AW328" s="124" t="e">
        <f>SUMIF([1]week6!$F$1:$F$1000,$D328,[1]week6!$I$1:$I$1000)</f>
        <v>#VALUE!</v>
      </c>
      <c r="AX328" s="124" t="e">
        <f>SUMIF([1]week8!$F$1:$F$1000,$D328,[1]week8!$I$1:$I$1000)</f>
        <v>#VALUE!</v>
      </c>
      <c r="AY328" s="124" t="e">
        <f>SUMIF([1]week9!$F$1:$F$1000,$D328,[1]week9!$I$1:$I$1000)</f>
        <v>#VALUE!</v>
      </c>
      <c r="AZ328" s="124" t="e">
        <f>SUMIF([1]week10!$F$1:$F$1000,$D328,[1]week10!$I$1:$I$1000)</f>
        <v>#VALUE!</v>
      </c>
      <c r="BA328" s="124" t="e">
        <f>SUMIF([1]week11!$F$1:$F$1000,$D328,[1]week11!$I$1:$I$1000)</f>
        <v>#VALUE!</v>
      </c>
      <c r="BB328" s="124" t="e">
        <f>SUMIF([1]week12!$F$1:$F$1000,$D328,[1]week12!$I$1:$I$1000)</f>
        <v>#VALUE!</v>
      </c>
      <c r="BC328" s="124" t="e">
        <f>SUMIF([1]week13!$F$1:$F$1000,$D328,[1]week13!$I$1:$I$1000)</f>
        <v>#VALUE!</v>
      </c>
      <c r="BD328" s="124" t="e">
        <f>SUMIF([1]week14!$F$1:$F$1000,$D328,[1]week14!$I$1:$I$1000)</f>
        <v>#VALUE!</v>
      </c>
      <c r="BE328" s="124" t="e">
        <f>SUMIF([1]week15!$F$1:$F$1000,$D328,[1]week15!$I$1:$I$1000)</f>
        <v>#VALUE!</v>
      </c>
    </row>
    <row r="329" spans="1:57" ht="13.5" customHeight="1">
      <c r="A329" s="117" t="s">
        <v>11</v>
      </c>
      <c r="B329" s="134" t="s">
        <v>16</v>
      </c>
      <c r="C329" s="118">
        <v>4</v>
      </c>
      <c r="D329" s="139" t="s">
        <v>282</v>
      </c>
      <c r="E329" s="120" t="s">
        <v>112</v>
      </c>
      <c r="F329" s="121" t="e">
        <f t="shared" si="27"/>
        <v>#REF!</v>
      </c>
      <c r="H329" s="118" t="e">
        <f>COUNTIF([1]week1!#REF!,$D329)</f>
        <v>#REF!</v>
      </c>
      <c r="I329" s="118" t="e">
        <f>COUNTIF('[1]week 2'!#REF!,$D329)</f>
        <v>#REF!</v>
      </c>
      <c r="J329" s="118" t="e">
        <f>COUNTIF([1]week3!#REF!,$D329)</f>
        <v>#REF!</v>
      </c>
      <c r="K329" s="118" t="e">
        <f>COUNTIF([1]week4!#REF!,$D329)</f>
        <v>#REF!</v>
      </c>
      <c r="L329" s="118" t="e">
        <f>COUNTIF([1]week5!#REF!,$D329)</f>
        <v>#REF!</v>
      </c>
      <c r="M329" s="118" t="e">
        <f>COUNTIF([1]week6!#REF!,$D329)</f>
        <v>#REF!</v>
      </c>
      <c r="N329" s="118" t="e">
        <f>COUNTIF([1]week7!#REF!,$D329)</f>
        <v>#REF!</v>
      </c>
      <c r="O329" s="118" t="e">
        <f>COUNTIF([1]week8!#REF!,$D329)</f>
        <v>#REF!</v>
      </c>
      <c r="P329" s="118" t="e">
        <f>COUNTIF([1]week9!#REF!,$D329)</f>
        <v>#REF!</v>
      </c>
      <c r="Q329" s="118" t="e">
        <f>COUNTIF([1]week10!#REF!,$D329)</f>
        <v>#REF!</v>
      </c>
      <c r="R329" s="118" t="e">
        <f>COUNTIF([1]week11!#REF!,$D329)</f>
        <v>#REF!</v>
      </c>
      <c r="S329" s="118" t="e">
        <f>COUNTIF([1]week12!#REF!,$D329)</f>
        <v>#REF!</v>
      </c>
      <c r="T329" s="118" t="e">
        <f>COUNTIF([1]week13!#REF!,$D329)</f>
        <v>#REF!</v>
      </c>
      <c r="U329" s="118" t="e">
        <f>COUNTIF([1]week14!#REF!,$D329)</f>
        <v>#REF!</v>
      </c>
      <c r="V329" s="118" t="e">
        <f>COUNTIF([1]week15!#REF!,$D329)</f>
        <v>#REF!</v>
      </c>
      <c r="Y329" s="124" t="e">
        <f t="shared" si="28"/>
        <v>#VALUE!</v>
      </c>
      <c r="Z329" s="124" t="e">
        <f>SUMIF([1]week1!$F$1:$F$1000,$D329,[1]week1!$J$1:$J$1000)</f>
        <v>#VALUE!</v>
      </c>
      <c r="AA329" s="124" t="e">
        <f>SUMIF('[1]week 2'!$F$1:$F$936,$D329,'[1]week 2'!$J$1:$J$936)</f>
        <v>#VALUE!</v>
      </c>
      <c r="AB329" s="124" t="e">
        <f>SUMIF([1]week3!$F$1:$F$1000,$D329,[1]week3!$J$1:$J$1000)</f>
        <v>#VALUE!</v>
      </c>
      <c r="AC329" s="124" t="e">
        <f>SUMIF([1]week4!$F$1:$F$1000,$D329,[1]week4!$J$1:$J$1000)</f>
        <v>#VALUE!</v>
      </c>
      <c r="AD329" s="124" t="e">
        <f>SUMIF([1]week5!$F$1:$F$1000,$D329,[1]week5!$J$1:$J$1000)</f>
        <v>#VALUE!</v>
      </c>
      <c r="AE329" s="135" t="e">
        <f>SUMIF([1]week7!$F$1:$F$1000,$D329,[1]week7!$J$1:$J$1000)</f>
        <v>#VALUE!</v>
      </c>
      <c r="AF329" s="124" t="e">
        <f>SUMIF([1]week6!$F$1:$F$1000,$D329,[1]week6!$J$1:$J$1000)</f>
        <v>#VALUE!</v>
      </c>
      <c r="AG329" s="124" t="e">
        <f>SUMIF([1]week8!$F$1:$F$1000,$D329,[1]week8!$J$1:$J$1000)</f>
        <v>#VALUE!</v>
      </c>
      <c r="AH329" s="124" t="e">
        <f>SUMIF([1]week9!$F$1:$F$1000,$D329,[1]week9!$J$1:$J$1000)</f>
        <v>#VALUE!</v>
      </c>
      <c r="AI329" s="124" t="e">
        <f>SUMIF([1]week10!$F$1:$F$1000,$D329,[1]week10!$J$1:$J$1000)</f>
        <v>#VALUE!</v>
      </c>
      <c r="AJ329" s="124" t="e">
        <f>SUMIF([1]week11!$F$1:$F$1000,$D329,[1]week11!$J$1:$J$1000)</f>
        <v>#VALUE!</v>
      </c>
      <c r="AK329" s="124" t="e">
        <f>SUMIF([1]week12!$F$1:$F$1000,$D329,[1]week12!$J$1:$J$1000)</f>
        <v>#VALUE!</v>
      </c>
      <c r="AL329" s="124" t="e">
        <f>SUMIF([1]week13!$F$1:$F$1000,$D329,[1]week13!$J$1:$J$1000)</f>
        <v>#VALUE!</v>
      </c>
      <c r="AM329" s="124" t="e">
        <f>SUMIF([1]week14!$F$1:$F$1000,$D329,[1]week14!$J$1:$J$1000)</f>
        <v>#VALUE!</v>
      </c>
      <c r="AN329" s="124" t="e">
        <f>SUMIF([1]week15!$F$1:$F$1000,$D329,[1]week15!$J$1:$J$1000)</f>
        <v>#VALUE!</v>
      </c>
      <c r="AP329" s="136" t="e">
        <f t="shared" si="29"/>
        <v>#VALUE!</v>
      </c>
      <c r="AQ329" s="124" t="e">
        <f>SUMIF([1]week1!$F$1:$F$1000,$D329,[1]week1!$I$1:$I$1000)</f>
        <v>#VALUE!</v>
      </c>
      <c r="AR329" s="124" t="e">
        <f>SUMIF('[1]week 2'!$F$1:$F$936,$D329,'[1]week 2'!$I$1:$I$936)</f>
        <v>#VALUE!</v>
      </c>
      <c r="AS329" s="124" t="e">
        <f>SUMIF([1]week3!$F$1:$F$1000,$D329,[1]week3!$I$1:$I$1000)</f>
        <v>#VALUE!</v>
      </c>
      <c r="AT329" s="124" t="e">
        <f>SUMIF([1]week4!$F$1:$F$1000,$D329,[1]week4!$I$1:$I$1000)</f>
        <v>#VALUE!</v>
      </c>
      <c r="AU329" s="124" t="e">
        <f>SUMIF([1]week5!$F$1:$F$1000,$D329,[1]week5!$I$1:$I$1000)</f>
        <v>#VALUE!</v>
      </c>
      <c r="AV329" s="135" t="e">
        <f>SUMIF([1]week7!$F$1:$F$1000,$D329,[1]week7!$I$1:$I$1000)</f>
        <v>#VALUE!</v>
      </c>
      <c r="AW329" s="124" t="e">
        <f>SUMIF([1]week6!$F$1:$F$1000,$D329,[1]week6!$I$1:$I$1000)</f>
        <v>#VALUE!</v>
      </c>
      <c r="AX329" s="124" t="e">
        <f>SUMIF([1]week8!$F$1:$F$1000,$D329,[1]week8!$I$1:$I$1000)</f>
        <v>#VALUE!</v>
      </c>
      <c r="AY329" s="124" t="e">
        <f>SUMIF([1]week9!$F$1:$F$1000,$D329,[1]week9!$I$1:$I$1000)</f>
        <v>#VALUE!</v>
      </c>
      <c r="AZ329" s="124" t="e">
        <f>SUMIF([1]week10!$F$1:$F$1000,$D329,[1]week10!$I$1:$I$1000)</f>
        <v>#VALUE!</v>
      </c>
      <c r="BA329" s="124" t="e">
        <f>SUMIF([1]week11!$F$1:$F$1000,$D329,[1]week11!$I$1:$I$1000)</f>
        <v>#VALUE!</v>
      </c>
      <c r="BB329" s="124" t="e">
        <f>SUMIF([1]week12!$F$1:$F$1000,$D329,[1]week12!$I$1:$I$1000)</f>
        <v>#VALUE!</v>
      </c>
      <c r="BC329" s="124" t="e">
        <f>SUMIF([1]week13!$F$1:$F$1000,$D329,[1]week13!$I$1:$I$1000)</f>
        <v>#VALUE!</v>
      </c>
      <c r="BD329" s="124" t="e">
        <f>SUMIF([1]week14!$F$1:$F$1000,$D329,[1]week14!$I$1:$I$1000)</f>
        <v>#VALUE!</v>
      </c>
      <c r="BE329" s="124" t="e">
        <f>SUMIF([1]week15!$F$1:$F$1000,$D329,[1]week15!$I$1:$I$1000)</f>
        <v>#VALUE!</v>
      </c>
    </row>
    <row r="330" spans="1:57" ht="13.5" customHeight="1">
      <c r="A330" s="117" t="s">
        <v>11</v>
      </c>
      <c r="B330" s="134" t="s">
        <v>16</v>
      </c>
      <c r="C330" s="118">
        <v>5</v>
      </c>
      <c r="D330" s="139" t="s">
        <v>283</v>
      </c>
      <c r="E330" s="120" t="s">
        <v>112</v>
      </c>
      <c r="F330" s="121" t="e">
        <f t="shared" si="27"/>
        <v>#REF!</v>
      </c>
      <c r="H330" s="118" t="e">
        <f>COUNTIF([1]week1!#REF!,$D330)</f>
        <v>#REF!</v>
      </c>
      <c r="I330" s="118" t="e">
        <f>COUNTIF('[1]week 2'!#REF!,$D330)</f>
        <v>#REF!</v>
      </c>
      <c r="J330" s="118" t="e">
        <f>COUNTIF([1]week3!#REF!,$D330)</f>
        <v>#REF!</v>
      </c>
      <c r="K330" s="118" t="e">
        <f>COUNTIF([1]week4!#REF!,$D330)</f>
        <v>#REF!</v>
      </c>
      <c r="L330" s="118" t="e">
        <f>COUNTIF([1]week5!#REF!,$D330)</f>
        <v>#REF!</v>
      </c>
      <c r="M330" s="118" t="e">
        <f>COUNTIF([1]week6!#REF!,$D330)</f>
        <v>#REF!</v>
      </c>
      <c r="N330" s="118" t="e">
        <f>COUNTIF([1]week7!#REF!,$D330)</f>
        <v>#REF!</v>
      </c>
      <c r="O330" s="118" t="e">
        <f>COUNTIF([1]week8!#REF!,$D330)</f>
        <v>#REF!</v>
      </c>
      <c r="P330" s="118" t="e">
        <f>COUNTIF([1]week9!#REF!,$D330)</f>
        <v>#REF!</v>
      </c>
      <c r="Q330" s="118" t="e">
        <f>COUNTIF([1]week10!#REF!,$D330)</f>
        <v>#REF!</v>
      </c>
      <c r="R330" s="118" t="e">
        <f>COUNTIF([1]week11!#REF!,$D330)</f>
        <v>#REF!</v>
      </c>
      <c r="S330" s="118" t="e">
        <f>COUNTIF([1]week12!#REF!,$D330)</f>
        <v>#REF!</v>
      </c>
      <c r="T330" s="118" t="e">
        <f>COUNTIF([1]week13!#REF!,$D330)</f>
        <v>#REF!</v>
      </c>
      <c r="U330" s="118" t="e">
        <f>COUNTIF([1]week14!#REF!,$D330)</f>
        <v>#REF!</v>
      </c>
      <c r="V330" s="118" t="e">
        <f>COUNTIF([1]week15!#REF!,$D330)</f>
        <v>#REF!</v>
      </c>
      <c r="Y330" s="124" t="e">
        <f t="shared" si="28"/>
        <v>#VALUE!</v>
      </c>
      <c r="Z330" s="124" t="e">
        <f>SUMIF([1]week1!$F$1:$F$1000,$D330,[1]week1!$J$1:$J$1000)</f>
        <v>#VALUE!</v>
      </c>
      <c r="AA330" s="124" t="e">
        <f>SUMIF('[1]week 2'!$F$1:$F$936,$D330,'[1]week 2'!$J$1:$J$936)</f>
        <v>#VALUE!</v>
      </c>
      <c r="AB330" s="124" t="e">
        <f>SUMIF([1]week3!$F$1:$F$1000,$D330,[1]week3!$J$1:$J$1000)</f>
        <v>#VALUE!</v>
      </c>
      <c r="AC330" s="124" t="e">
        <f>SUMIF([1]week4!$F$1:$F$1000,$D330,[1]week4!$J$1:$J$1000)</f>
        <v>#VALUE!</v>
      </c>
      <c r="AD330" s="124" t="e">
        <f>SUMIF([1]week5!$F$1:$F$1000,$D330,[1]week5!$J$1:$J$1000)</f>
        <v>#VALUE!</v>
      </c>
      <c r="AE330" s="135" t="e">
        <f>SUMIF([1]week7!$F$1:$F$1000,$D330,[1]week7!$J$1:$J$1000)</f>
        <v>#VALUE!</v>
      </c>
      <c r="AF330" s="124" t="e">
        <f>SUMIF([1]week6!$F$1:$F$1000,$D330,[1]week6!$J$1:$J$1000)</f>
        <v>#VALUE!</v>
      </c>
      <c r="AG330" s="124" t="e">
        <f>SUMIF([1]week8!$F$1:$F$1000,$D330,[1]week8!$J$1:$J$1000)</f>
        <v>#VALUE!</v>
      </c>
      <c r="AH330" s="124" t="e">
        <f>SUMIF([1]week9!$F$1:$F$1000,$D330,[1]week9!$J$1:$J$1000)</f>
        <v>#VALUE!</v>
      </c>
      <c r="AI330" s="124" t="e">
        <f>SUMIF([1]week10!$F$1:$F$1000,$D330,[1]week10!$J$1:$J$1000)</f>
        <v>#VALUE!</v>
      </c>
      <c r="AJ330" s="124" t="e">
        <f>SUMIF([1]week11!$F$1:$F$1000,$D330,[1]week11!$J$1:$J$1000)</f>
        <v>#VALUE!</v>
      </c>
      <c r="AK330" s="124" t="e">
        <f>SUMIF([1]week12!$F$1:$F$1000,$D330,[1]week12!$J$1:$J$1000)</f>
        <v>#VALUE!</v>
      </c>
      <c r="AL330" s="124" t="e">
        <f>SUMIF([1]week13!$F$1:$F$1000,$D330,[1]week13!$J$1:$J$1000)</f>
        <v>#VALUE!</v>
      </c>
      <c r="AM330" s="124" t="e">
        <f>SUMIF([1]week14!$F$1:$F$1000,$D330,[1]week14!$J$1:$J$1000)</f>
        <v>#VALUE!</v>
      </c>
      <c r="AN330" s="124" t="e">
        <f>SUMIF([1]week15!$F$1:$F$1000,$D330,[1]week15!$J$1:$J$1000)</f>
        <v>#VALUE!</v>
      </c>
      <c r="AP330" s="136" t="e">
        <f t="shared" si="29"/>
        <v>#VALUE!</v>
      </c>
      <c r="AQ330" s="124" t="e">
        <f>SUMIF([1]week1!$F$1:$F$1000,$D330,[1]week1!$I$1:$I$1000)</f>
        <v>#VALUE!</v>
      </c>
      <c r="AR330" s="124" t="e">
        <f>SUMIF('[1]week 2'!$F$1:$F$936,$D330,'[1]week 2'!$I$1:$I$936)</f>
        <v>#VALUE!</v>
      </c>
      <c r="AS330" s="124" t="e">
        <f>SUMIF([1]week3!$F$1:$F$1000,$D330,[1]week3!$I$1:$I$1000)</f>
        <v>#VALUE!</v>
      </c>
      <c r="AT330" s="124" t="e">
        <f>SUMIF([1]week4!$F$1:$F$1000,$D330,[1]week4!$I$1:$I$1000)</f>
        <v>#VALUE!</v>
      </c>
      <c r="AU330" s="124" t="e">
        <f>SUMIF([1]week5!$F$1:$F$1000,$D330,[1]week5!$I$1:$I$1000)</f>
        <v>#VALUE!</v>
      </c>
      <c r="AV330" s="135" t="e">
        <f>SUMIF([1]week7!$F$1:$F$1000,$D330,[1]week7!$I$1:$I$1000)</f>
        <v>#VALUE!</v>
      </c>
      <c r="AW330" s="124" t="e">
        <f>SUMIF([1]week6!$F$1:$F$1000,$D330,[1]week6!$I$1:$I$1000)</f>
        <v>#VALUE!</v>
      </c>
      <c r="AX330" s="124" t="e">
        <f>SUMIF([1]week8!$F$1:$F$1000,$D330,[1]week8!$I$1:$I$1000)</f>
        <v>#VALUE!</v>
      </c>
      <c r="AY330" s="124" t="e">
        <f>SUMIF([1]week9!$F$1:$F$1000,$D330,[1]week9!$I$1:$I$1000)</f>
        <v>#VALUE!</v>
      </c>
      <c r="AZ330" s="124" t="e">
        <f>SUMIF([1]week10!$F$1:$F$1000,$D330,[1]week10!$I$1:$I$1000)</f>
        <v>#VALUE!</v>
      </c>
      <c r="BA330" s="124" t="e">
        <f>SUMIF([1]week11!$F$1:$F$1000,$D330,[1]week11!$I$1:$I$1000)</f>
        <v>#VALUE!</v>
      </c>
      <c r="BB330" s="124" t="e">
        <f>SUMIF([1]week12!$F$1:$F$1000,$D330,[1]week12!$I$1:$I$1000)</f>
        <v>#VALUE!</v>
      </c>
      <c r="BC330" s="124" t="e">
        <f>SUMIF([1]week13!$F$1:$F$1000,$D330,[1]week13!$I$1:$I$1000)</f>
        <v>#VALUE!</v>
      </c>
      <c r="BD330" s="124" t="e">
        <f>SUMIF([1]week14!$F$1:$F$1000,$D330,[1]week14!$I$1:$I$1000)</f>
        <v>#VALUE!</v>
      </c>
      <c r="BE330" s="124" t="e">
        <f>SUMIF([1]week15!$F$1:$F$1000,$D330,[1]week15!$I$1:$I$1000)</f>
        <v>#VALUE!</v>
      </c>
    </row>
    <row r="331" spans="1:57" ht="13.5" customHeight="1">
      <c r="A331" s="117" t="s">
        <v>11</v>
      </c>
      <c r="B331" s="134" t="s">
        <v>16</v>
      </c>
      <c r="C331" s="118">
        <v>6</v>
      </c>
      <c r="D331" s="139" t="s">
        <v>284</v>
      </c>
      <c r="E331" s="120" t="s">
        <v>112</v>
      </c>
      <c r="F331" s="121" t="e">
        <f t="shared" si="27"/>
        <v>#REF!</v>
      </c>
      <c r="H331" s="118" t="e">
        <f>COUNTIF([1]week1!#REF!,$D331)</f>
        <v>#REF!</v>
      </c>
      <c r="I331" s="118" t="e">
        <f>COUNTIF('[1]week 2'!#REF!,$D331)</f>
        <v>#REF!</v>
      </c>
      <c r="J331" s="118" t="e">
        <f>COUNTIF([1]week3!#REF!,$D331)</f>
        <v>#REF!</v>
      </c>
      <c r="K331" s="118" t="e">
        <f>COUNTIF([1]week4!#REF!,$D331)</f>
        <v>#REF!</v>
      </c>
      <c r="L331" s="118" t="e">
        <f>COUNTIF([1]week5!#REF!,$D331)</f>
        <v>#REF!</v>
      </c>
      <c r="M331" s="118" t="e">
        <f>COUNTIF([1]week6!#REF!,$D331)</f>
        <v>#REF!</v>
      </c>
      <c r="N331" s="118" t="e">
        <f>COUNTIF([1]week7!#REF!,$D331)</f>
        <v>#REF!</v>
      </c>
      <c r="O331" s="118" t="e">
        <f>COUNTIF([1]week8!#REF!,$D331)</f>
        <v>#REF!</v>
      </c>
      <c r="P331" s="118" t="e">
        <f>COUNTIF([1]week9!#REF!,$D331)</f>
        <v>#REF!</v>
      </c>
      <c r="Q331" s="118" t="e">
        <f>COUNTIF([1]week10!#REF!,$D331)</f>
        <v>#REF!</v>
      </c>
      <c r="R331" s="118" t="e">
        <f>COUNTIF([1]week11!#REF!,$D331)</f>
        <v>#REF!</v>
      </c>
      <c r="S331" s="118" t="e">
        <f>COUNTIF([1]week12!#REF!,$D331)</f>
        <v>#REF!</v>
      </c>
      <c r="T331" s="118" t="e">
        <f>COUNTIF([1]week13!#REF!,$D331)</f>
        <v>#REF!</v>
      </c>
      <c r="U331" s="118" t="e">
        <f>COUNTIF([1]week14!#REF!,$D331)</f>
        <v>#REF!</v>
      </c>
      <c r="V331" s="118" t="e">
        <f>COUNTIF([1]week15!#REF!,$D331)</f>
        <v>#REF!</v>
      </c>
      <c r="Y331" s="124" t="e">
        <f t="shared" si="28"/>
        <v>#VALUE!</v>
      </c>
      <c r="Z331" s="124" t="e">
        <f>SUMIF([1]week1!$F$1:$F$1000,$D331,[1]week1!$J$1:$J$1000)</f>
        <v>#VALUE!</v>
      </c>
      <c r="AA331" s="124" t="e">
        <f>SUMIF('[1]week 2'!$F$1:$F$936,$D331,'[1]week 2'!$J$1:$J$936)</f>
        <v>#VALUE!</v>
      </c>
      <c r="AB331" s="124" t="e">
        <f>SUMIF([1]week3!$F$1:$F$1000,$D331,[1]week3!$J$1:$J$1000)</f>
        <v>#VALUE!</v>
      </c>
      <c r="AC331" s="124" t="e">
        <f>SUMIF([1]week4!$F$1:$F$1000,$D331,[1]week4!$J$1:$J$1000)</f>
        <v>#VALUE!</v>
      </c>
      <c r="AD331" s="124" t="e">
        <f>SUMIF([1]week5!$F$1:$F$1000,$D331,[1]week5!$J$1:$J$1000)</f>
        <v>#VALUE!</v>
      </c>
      <c r="AE331" s="135" t="e">
        <f>SUMIF([1]week7!$F$1:$F$1000,$D331,[1]week7!$J$1:$J$1000)</f>
        <v>#VALUE!</v>
      </c>
      <c r="AF331" s="124" t="e">
        <f>SUMIF([1]week6!$F$1:$F$1000,$D331,[1]week6!$J$1:$J$1000)</f>
        <v>#VALUE!</v>
      </c>
      <c r="AG331" s="124" t="e">
        <f>SUMIF([1]week8!$F$1:$F$1000,$D331,[1]week8!$J$1:$J$1000)</f>
        <v>#VALUE!</v>
      </c>
      <c r="AH331" s="124" t="e">
        <f>SUMIF([1]week9!$F$1:$F$1000,$D331,[1]week9!$J$1:$J$1000)</f>
        <v>#VALUE!</v>
      </c>
      <c r="AI331" s="124" t="e">
        <f>SUMIF([1]week10!$F$1:$F$1000,$D331,[1]week10!$J$1:$J$1000)</f>
        <v>#VALUE!</v>
      </c>
      <c r="AJ331" s="124" t="e">
        <f>SUMIF([1]week11!$F$1:$F$1000,$D331,[1]week11!$J$1:$J$1000)</f>
        <v>#VALUE!</v>
      </c>
      <c r="AK331" s="124" t="e">
        <f>SUMIF([1]week12!$F$1:$F$1000,$D331,[1]week12!$J$1:$J$1000)</f>
        <v>#VALUE!</v>
      </c>
      <c r="AL331" s="124" t="e">
        <f>SUMIF([1]week13!$F$1:$F$1000,$D331,[1]week13!$J$1:$J$1000)</f>
        <v>#VALUE!</v>
      </c>
      <c r="AM331" s="124" t="e">
        <f>SUMIF([1]week14!$F$1:$F$1000,$D331,[1]week14!$J$1:$J$1000)</f>
        <v>#VALUE!</v>
      </c>
      <c r="AN331" s="124" t="e">
        <f>SUMIF([1]week15!$F$1:$F$1000,$D331,[1]week15!$J$1:$J$1000)</f>
        <v>#VALUE!</v>
      </c>
      <c r="AP331" s="136" t="e">
        <f t="shared" si="29"/>
        <v>#VALUE!</v>
      </c>
      <c r="AQ331" s="124" t="e">
        <f>SUMIF([1]week1!$F$1:$F$1000,$D331,[1]week1!$I$1:$I$1000)</f>
        <v>#VALUE!</v>
      </c>
      <c r="AR331" s="124" t="e">
        <f>SUMIF('[1]week 2'!$F$1:$F$936,$D331,'[1]week 2'!$I$1:$I$936)</f>
        <v>#VALUE!</v>
      </c>
      <c r="AS331" s="124" t="e">
        <f>SUMIF([1]week3!$F$1:$F$1000,$D331,[1]week3!$I$1:$I$1000)</f>
        <v>#VALUE!</v>
      </c>
      <c r="AT331" s="124" t="e">
        <f>SUMIF([1]week4!$F$1:$F$1000,$D331,[1]week4!$I$1:$I$1000)</f>
        <v>#VALUE!</v>
      </c>
      <c r="AU331" s="124" t="e">
        <f>SUMIF([1]week5!$F$1:$F$1000,$D331,[1]week5!$I$1:$I$1000)</f>
        <v>#VALUE!</v>
      </c>
      <c r="AV331" s="135" t="e">
        <f>SUMIF([1]week7!$F$1:$F$1000,$D331,[1]week7!$I$1:$I$1000)</f>
        <v>#VALUE!</v>
      </c>
      <c r="AW331" s="124" t="e">
        <f>SUMIF([1]week6!$F$1:$F$1000,$D331,[1]week6!$I$1:$I$1000)</f>
        <v>#VALUE!</v>
      </c>
      <c r="AX331" s="124" t="e">
        <f>SUMIF([1]week8!$F$1:$F$1000,$D331,[1]week8!$I$1:$I$1000)</f>
        <v>#VALUE!</v>
      </c>
      <c r="AY331" s="124" t="e">
        <f>SUMIF([1]week9!$F$1:$F$1000,$D331,[1]week9!$I$1:$I$1000)</f>
        <v>#VALUE!</v>
      </c>
      <c r="AZ331" s="124" t="e">
        <f>SUMIF([1]week10!$F$1:$F$1000,$D331,[1]week10!$I$1:$I$1000)</f>
        <v>#VALUE!</v>
      </c>
      <c r="BA331" s="124" t="e">
        <f>SUMIF([1]week11!$F$1:$F$1000,$D331,[1]week11!$I$1:$I$1000)</f>
        <v>#VALUE!</v>
      </c>
      <c r="BB331" s="124" t="e">
        <f>SUMIF([1]week12!$F$1:$F$1000,$D331,[1]week12!$I$1:$I$1000)</f>
        <v>#VALUE!</v>
      </c>
      <c r="BC331" s="124" t="e">
        <f>SUMIF([1]week13!$F$1:$F$1000,$D331,[1]week13!$I$1:$I$1000)</f>
        <v>#VALUE!</v>
      </c>
      <c r="BD331" s="124" t="e">
        <f>SUMIF([1]week14!$F$1:$F$1000,$D331,[1]week14!$I$1:$I$1000)</f>
        <v>#VALUE!</v>
      </c>
      <c r="BE331" s="124" t="e">
        <f>SUMIF([1]week15!$F$1:$F$1000,$D331,[1]week15!$I$1:$I$1000)</f>
        <v>#VALUE!</v>
      </c>
    </row>
    <row r="332" spans="1:57" ht="13.5" customHeight="1">
      <c r="A332" s="117" t="s">
        <v>11</v>
      </c>
      <c r="B332" s="134" t="s">
        <v>16</v>
      </c>
      <c r="C332" s="118">
        <v>7</v>
      </c>
      <c r="D332" s="139" t="s">
        <v>285</v>
      </c>
      <c r="E332" s="120" t="s">
        <v>112</v>
      </c>
      <c r="F332" s="121" t="e">
        <f t="shared" si="27"/>
        <v>#REF!</v>
      </c>
      <c r="H332" s="118" t="e">
        <f>COUNTIF([1]week1!#REF!,$D332)</f>
        <v>#REF!</v>
      </c>
      <c r="I332" s="118" t="e">
        <f>COUNTIF('[1]week 2'!#REF!,$D332)</f>
        <v>#REF!</v>
      </c>
      <c r="J332" s="118" t="e">
        <f>COUNTIF([1]week3!#REF!,$D332)</f>
        <v>#REF!</v>
      </c>
      <c r="K332" s="118" t="e">
        <f>COUNTIF([1]week4!#REF!,$D332)</f>
        <v>#REF!</v>
      </c>
      <c r="L332" s="118" t="e">
        <f>COUNTIF([1]week5!#REF!,$D332)</f>
        <v>#REF!</v>
      </c>
      <c r="M332" s="118" t="e">
        <f>COUNTIF([1]week6!#REF!,$D332)</f>
        <v>#REF!</v>
      </c>
      <c r="N332" s="118" t="e">
        <f>COUNTIF([1]week7!#REF!,$D332)</f>
        <v>#REF!</v>
      </c>
      <c r="O332" s="118" t="e">
        <f>COUNTIF([1]week8!#REF!,$D332)</f>
        <v>#REF!</v>
      </c>
      <c r="P332" s="118" t="e">
        <f>COUNTIF([1]week9!#REF!,$D332)</f>
        <v>#REF!</v>
      </c>
      <c r="Q332" s="118" t="e">
        <f>COUNTIF([1]week10!#REF!,$D332)</f>
        <v>#REF!</v>
      </c>
      <c r="R332" s="118" t="e">
        <f>COUNTIF([1]week11!#REF!,$D332)</f>
        <v>#REF!</v>
      </c>
      <c r="S332" s="118" t="e">
        <f>COUNTIF([1]week12!#REF!,$D332)</f>
        <v>#REF!</v>
      </c>
      <c r="T332" s="118" t="e">
        <f>COUNTIF([1]week13!#REF!,$D332)</f>
        <v>#REF!</v>
      </c>
      <c r="U332" s="118" t="e">
        <f>COUNTIF([1]week14!#REF!,$D332)</f>
        <v>#REF!</v>
      </c>
      <c r="V332" s="118" t="e">
        <f>COUNTIF([1]week15!#REF!,$D332)</f>
        <v>#REF!</v>
      </c>
      <c r="Y332" s="124" t="e">
        <f t="shared" si="28"/>
        <v>#VALUE!</v>
      </c>
      <c r="Z332" s="124" t="e">
        <f>SUMIF([1]week1!$F$1:$F$1000,$D332,[1]week1!$J$1:$J$1000)</f>
        <v>#VALUE!</v>
      </c>
      <c r="AA332" s="124" t="e">
        <f>SUMIF('[1]week 2'!$F$1:$F$936,$D332,'[1]week 2'!$J$1:$J$936)</f>
        <v>#VALUE!</v>
      </c>
      <c r="AB332" s="124" t="e">
        <f>SUMIF([1]week3!$F$1:$F$1000,$D332,[1]week3!$J$1:$J$1000)</f>
        <v>#VALUE!</v>
      </c>
      <c r="AC332" s="124" t="e">
        <f>SUMIF([1]week4!$F$1:$F$1000,$D332,[1]week4!$J$1:$J$1000)</f>
        <v>#VALUE!</v>
      </c>
      <c r="AD332" s="124" t="e">
        <f>SUMIF([1]week5!$F$1:$F$1000,$D332,[1]week5!$J$1:$J$1000)</f>
        <v>#VALUE!</v>
      </c>
      <c r="AE332" s="135" t="e">
        <f>SUMIF([1]week7!$F$1:$F$1000,$D332,[1]week7!$J$1:$J$1000)</f>
        <v>#VALUE!</v>
      </c>
      <c r="AF332" s="124" t="e">
        <f>SUMIF([1]week6!$F$1:$F$1000,$D332,[1]week6!$J$1:$J$1000)</f>
        <v>#VALUE!</v>
      </c>
      <c r="AG332" s="124" t="e">
        <f>SUMIF([1]week8!$F$1:$F$1000,$D332,[1]week8!$J$1:$J$1000)</f>
        <v>#VALUE!</v>
      </c>
      <c r="AH332" s="124" t="e">
        <f>SUMIF([1]week9!$F$1:$F$1000,$D332,[1]week9!$J$1:$J$1000)</f>
        <v>#VALUE!</v>
      </c>
      <c r="AI332" s="124" t="e">
        <f>SUMIF([1]week10!$F$1:$F$1000,$D332,[1]week10!$J$1:$J$1000)</f>
        <v>#VALUE!</v>
      </c>
      <c r="AJ332" s="124" t="e">
        <f>SUMIF([1]week11!$F$1:$F$1000,$D332,[1]week11!$J$1:$J$1000)</f>
        <v>#VALUE!</v>
      </c>
      <c r="AK332" s="124" t="e">
        <f>SUMIF([1]week12!$F$1:$F$1000,$D332,[1]week12!$J$1:$J$1000)</f>
        <v>#VALUE!</v>
      </c>
      <c r="AL332" s="124" t="e">
        <f>SUMIF([1]week13!$F$1:$F$1000,$D332,[1]week13!$J$1:$J$1000)</f>
        <v>#VALUE!</v>
      </c>
      <c r="AM332" s="124" t="e">
        <f>SUMIF([1]week14!$F$1:$F$1000,$D332,[1]week14!$J$1:$J$1000)</f>
        <v>#VALUE!</v>
      </c>
      <c r="AN332" s="124" t="e">
        <f>SUMIF([1]week15!$F$1:$F$1000,$D332,[1]week15!$J$1:$J$1000)</f>
        <v>#VALUE!</v>
      </c>
      <c r="AP332" s="136" t="e">
        <f t="shared" si="29"/>
        <v>#VALUE!</v>
      </c>
      <c r="AQ332" s="124" t="e">
        <f>SUMIF([1]week1!$F$1:$F$1000,$D332,[1]week1!$I$1:$I$1000)</f>
        <v>#VALUE!</v>
      </c>
      <c r="AR332" s="124" t="e">
        <f>SUMIF('[1]week 2'!$F$1:$F$936,$D332,'[1]week 2'!$I$1:$I$936)</f>
        <v>#VALUE!</v>
      </c>
      <c r="AS332" s="124" t="e">
        <f>SUMIF([1]week3!$F$1:$F$1000,$D332,[1]week3!$I$1:$I$1000)</f>
        <v>#VALUE!</v>
      </c>
      <c r="AT332" s="124" t="e">
        <f>SUMIF([1]week4!$F$1:$F$1000,$D332,[1]week4!$I$1:$I$1000)</f>
        <v>#VALUE!</v>
      </c>
      <c r="AU332" s="124" t="e">
        <f>SUMIF([1]week5!$F$1:$F$1000,$D332,[1]week5!$I$1:$I$1000)</f>
        <v>#VALUE!</v>
      </c>
      <c r="AV332" s="135" t="e">
        <f>SUMIF([1]week7!$F$1:$F$1000,$D332,[1]week7!$I$1:$I$1000)</f>
        <v>#VALUE!</v>
      </c>
      <c r="AW332" s="124" t="e">
        <f>SUMIF([1]week6!$F$1:$F$1000,$D332,[1]week6!$I$1:$I$1000)</f>
        <v>#VALUE!</v>
      </c>
      <c r="AX332" s="124" t="e">
        <f>SUMIF([1]week8!$F$1:$F$1000,$D332,[1]week8!$I$1:$I$1000)</f>
        <v>#VALUE!</v>
      </c>
      <c r="AY332" s="124" t="e">
        <f>SUMIF([1]week9!$F$1:$F$1000,$D332,[1]week9!$I$1:$I$1000)</f>
        <v>#VALUE!</v>
      </c>
      <c r="AZ332" s="124" t="e">
        <f>SUMIF([1]week10!$F$1:$F$1000,$D332,[1]week10!$I$1:$I$1000)</f>
        <v>#VALUE!</v>
      </c>
      <c r="BA332" s="124" t="e">
        <f>SUMIF([1]week11!$F$1:$F$1000,$D332,[1]week11!$I$1:$I$1000)</f>
        <v>#VALUE!</v>
      </c>
      <c r="BB332" s="124" t="e">
        <f>SUMIF([1]week12!$F$1:$F$1000,$D332,[1]week12!$I$1:$I$1000)</f>
        <v>#VALUE!</v>
      </c>
      <c r="BC332" s="124" t="e">
        <f>SUMIF([1]week13!$F$1:$F$1000,$D332,[1]week13!$I$1:$I$1000)</f>
        <v>#VALUE!</v>
      </c>
      <c r="BD332" s="124" t="e">
        <f>SUMIF([1]week14!$F$1:$F$1000,$D332,[1]week14!$I$1:$I$1000)</f>
        <v>#VALUE!</v>
      </c>
      <c r="BE332" s="124" t="e">
        <f>SUMIF([1]week15!$F$1:$F$1000,$D332,[1]week15!$I$1:$I$1000)</f>
        <v>#VALUE!</v>
      </c>
    </row>
    <row r="333" spans="1:57" ht="13.5" customHeight="1">
      <c r="A333" s="117" t="s">
        <v>11</v>
      </c>
      <c r="B333" s="134" t="s">
        <v>16</v>
      </c>
      <c r="C333" s="118">
        <v>8</v>
      </c>
      <c r="D333" s="139" t="s">
        <v>286</v>
      </c>
      <c r="E333" s="120" t="s">
        <v>112</v>
      </c>
      <c r="F333" s="121" t="e">
        <f t="shared" si="27"/>
        <v>#REF!</v>
      </c>
      <c r="H333" s="118" t="e">
        <f>COUNTIF([1]week1!#REF!,$D333)</f>
        <v>#REF!</v>
      </c>
      <c r="I333" s="118" t="e">
        <f>COUNTIF('[1]week 2'!#REF!,$D333)</f>
        <v>#REF!</v>
      </c>
      <c r="J333" s="118" t="e">
        <f>COUNTIF([1]week3!#REF!,$D333)</f>
        <v>#REF!</v>
      </c>
      <c r="K333" s="118" t="e">
        <f>COUNTIF([1]week4!#REF!,$D333)</f>
        <v>#REF!</v>
      </c>
      <c r="L333" s="118" t="e">
        <f>COUNTIF([1]week5!#REF!,$D333)</f>
        <v>#REF!</v>
      </c>
      <c r="M333" s="118" t="e">
        <f>COUNTIF([1]week6!#REF!,$D333)</f>
        <v>#REF!</v>
      </c>
      <c r="N333" s="118" t="e">
        <f>COUNTIF([1]week7!#REF!,$D333)</f>
        <v>#REF!</v>
      </c>
      <c r="O333" s="118" t="e">
        <f>COUNTIF([1]week8!#REF!,$D333)</f>
        <v>#REF!</v>
      </c>
      <c r="P333" s="118" t="e">
        <f>COUNTIF([1]week9!#REF!,$D333)</f>
        <v>#REF!</v>
      </c>
      <c r="Q333" s="118" t="e">
        <f>COUNTIF([1]week10!#REF!,$D333)</f>
        <v>#REF!</v>
      </c>
      <c r="R333" s="118" t="e">
        <f>COUNTIF([1]week11!#REF!,$D333)</f>
        <v>#REF!</v>
      </c>
      <c r="S333" s="118" t="e">
        <f>COUNTIF([1]week12!#REF!,$D333)</f>
        <v>#REF!</v>
      </c>
      <c r="T333" s="118" t="e">
        <f>COUNTIF([1]week13!#REF!,$D333)</f>
        <v>#REF!</v>
      </c>
      <c r="U333" s="118" t="e">
        <f>COUNTIF([1]week14!#REF!,$D333)</f>
        <v>#REF!</v>
      </c>
      <c r="V333" s="118" t="e">
        <f>COUNTIF([1]week15!#REF!,$D333)</f>
        <v>#REF!</v>
      </c>
      <c r="Y333" s="124" t="e">
        <f t="shared" si="28"/>
        <v>#VALUE!</v>
      </c>
      <c r="Z333" s="124" t="e">
        <f>SUMIF([1]week1!$F$1:$F$1000,$D333,[1]week1!$J$1:$J$1000)</f>
        <v>#VALUE!</v>
      </c>
      <c r="AA333" s="124" t="e">
        <f>SUMIF('[1]week 2'!$F$1:$F$936,$D333,'[1]week 2'!$J$1:$J$936)</f>
        <v>#VALUE!</v>
      </c>
      <c r="AB333" s="124" t="e">
        <f>SUMIF([1]week3!$F$1:$F$1000,$D333,[1]week3!$J$1:$J$1000)</f>
        <v>#VALUE!</v>
      </c>
      <c r="AC333" s="124" t="e">
        <f>SUMIF([1]week4!$F$1:$F$1000,$D333,[1]week4!$J$1:$J$1000)</f>
        <v>#VALUE!</v>
      </c>
      <c r="AD333" s="124" t="e">
        <f>SUMIF([1]week5!$F$1:$F$1000,$D333,[1]week5!$J$1:$J$1000)</f>
        <v>#VALUE!</v>
      </c>
      <c r="AE333" s="135" t="e">
        <f>SUMIF([1]week7!$F$1:$F$1000,$D333,[1]week7!$J$1:$J$1000)</f>
        <v>#VALUE!</v>
      </c>
      <c r="AF333" s="124" t="e">
        <f>SUMIF([1]week6!$F$1:$F$1000,$D333,[1]week6!$J$1:$J$1000)</f>
        <v>#VALUE!</v>
      </c>
      <c r="AG333" s="124" t="e">
        <f>SUMIF([1]week8!$F$1:$F$1000,$D333,[1]week8!$J$1:$J$1000)</f>
        <v>#VALUE!</v>
      </c>
      <c r="AH333" s="124" t="e">
        <f>SUMIF([1]week9!$F$1:$F$1000,$D333,[1]week9!$J$1:$J$1000)</f>
        <v>#VALUE!</v>
      </c>
      <c r="AI333" s="124" t="e">
        <f>SUMIF([1]week10!$F$1:$F$1000,$D333,[1]week10!$J$1:$J$1000)</f>
        <v>#VALUE!</v>
      </c>
      <c r="AJ333" s="124" t="e">
        <f>SUMIF([1]week11!$F$1:$F$1000,$D333,[1]week11!$J$1:$J$1000)</f>
        <v>#VALUE!</v>
      </c>
      <c r="AK333" s="124" t="e">
        <f>SUMIF([1]week12!$F$1:$F$1000,$D333,[1]week12!$J$1:$J$1000)</f>
        <v>#VALUE!</v>
      </c>
      <c r="AL333" s="124" t="e">
        <f>SUMIF([1]week13!$F$1:$F$1000,$D333,[1]week13!$J$1:$J$1000)</f>
        <v>#VALUE!</v>
      </c>
      <c r="AM333" s="124" t="e">
        <f>SUMIF([1]week14!$F$1:$F$1000,$D333,[1]week14!$J$1:$J$1000)</f>
        <v>#VALUE!</v>
      </c>
      <c r="AN333" s="124" t="e">
        <f>SUMIF([1]week15!$F$1:$F$1000,$D333,[1]week15!$J$1:$J$1000)</f>
        <v>#VALUE!</v>
      </c>
      <c r="AP333" s="136" t="e">
        <f t="shared" si="29"/>
        <v>#VALUE!</v>
      </c>
      <c r="AQ333" s="124" t="e">
        <f>SUMIF([1]week1!$F$1:$F$1000,$D333,[1]week1!$I$1:$I$1000)</f>
        <v>#VALUE!</v>
      </c>
      <c r="AR333" s="124" t="e">
        <f>SUMIF('[1]week 2'!$F$1:$F$936,$D333,'[1]week 2'!$I$1:$I$936)</f>
        <v>#VALUE!</v>
      </c>
      <c r="AS333" s="124" t="e">
        <f>SUMIF([1]week3!$F$1:$F$1000,$D333,[1]week3!$I$1:$I$1000)</f>
        <v>#VALUE!</v>
      </c>
      <c r="AT333" s="124" t="e">
        <f>SUMIF([1]week4!$F$1:$F$1000,$D333,[1]week4!$I$1:$I$1000)</f>
        <v>#VALUE!</v>
      </c>
      <c r="AU333" s="124" t="e">
        <f>SUMIF([1]week5!$F$1:$F$1000,$D333,[1]week5!$I$1:$I$1000)</f>
        <v>#VALUE!</v>
      </c>
      <c r="AV333" s="135" t="e">
        <f>SUMIF([1]week7!$F$1:$F$1000,$D333,[1]week7!$I$1:$I$1000)</f>
        <v>#VALUE!</v>
      </c>
      <c r="AW333" s="124" t="e">
        <f>SUMIF([1]week6!$F$1:$F$1000,$D333,[1]week6!$I$1:$I$1000)</f>
        <v>#VALUE!</v>
      </c>
      <c r="AX333" s="124" t="e">
        <f>SUMIF([1]week8!$F$1:$F$1000,$D333,[1]week8!$I$1:$I$1000)</f>
        <v>#VALUE!</v>
      </c>
      <c r="AY333" s="124" t="e">
        <f>SUMIF([1]week9!$F$1:$F$1000,$D333,[1]week9!$I$1:$I$1000)</f>
        <v>#VALUE!</v>
      </c>
      <c r="AZ333" s="124" t="e">
        <f>SUMIF([1]week10!$F$1:$F$1000,$D333,[1]week10!$I$1:$I$1000)</f>
        <v>#VALUE!</v>
      </c>
      <c r="BA333" s="124" t="e">
        <f>SUMIF([1]week11!$F$1:$F$1000,$D333,[1]week11!$I$1:$I$1000)</f>
        <v>#VALUE!</v>
      </c>
      <c r="BB333" s="124" t="e">
        <f>SUMIF([1]week12!$F$1:$F$1000,$D333,[1]week12!$I$1:$I$1000)</f>
        <v>#VALUE!</v>
      </c>
      <c r="BC333" s="124" t="e">
        <f>SUMIF([1]week13!$F$1:$F$1000,$D333,[1]week13!$I$1:$I$1000)</f>
        <v>#VALUE!</v>
      </c>
      <c r="BD333" s="124" t="e">
        <f>SUMIF([1]week14!$F$1:$F$1000,$D333,[1]week14!$I$1:$I$1000)</f>
        <v>#VALUE!</v>
      </c>
      <c r="BE333" s="124" t="e">
        <f>SUMIF([1]week15!$F$1:$F$1000,$D333,[1]week15!$I$1:$I$1000)</f>
        <v>#VALUE!</v>
      </c>
    </row>
    <row r="334" spans="1:57" ht="13.5" customHeight="1">
      <c r="A334" s="117" t="s">
        <v>11</v>
      </c>
      <c r="B334" s="134" t="s">
        <v>16</v>
      </c>
      <c r="C334" s="118">
        <v>9</v>
      </c>
      <c r="D334" s="139" t="s">
        <v>287</v>
      </c>
      <c r="E334" s="120" t="s">
        <v>112</v>
      </c>
      <c r="F334" s="121" t="e">
        <f t="shared" si="27"/>
        <v>#REF!</v>
      </c>
      <c r="H334" s="118" t="e">
        <f>COUNTIF([1]week1!#REF!,$D334)</f>
        <v>#REF!</v>
      </c>
      <c r="I334" s="118" t="e">
        <f>COUNTIF('[1]week 2'!#REF!,$D334)</f>
        <v>#REF!</v>
      </c>
      <c r="J334" s="118" t="e">
        <f>COUNTIF([1]week3!#REF!,$D334)</f>
        <v>#REF!</v>
      </c>
      <c r="K334" s="118" t="e">
        <f>COUNTIF([1]week4!#REF!,$D334)</f>
        <v>#REF!</v>
      </c>
      <c r="L334" s="118" t="e">
        <f>COUNTIF([1]week5!#REF!,$D334)</f>
        <v>#REF!</v>
      </c>
      <c r="M334" s="118" t="e">
        <f>COUNTIF([1]week6!#REF!,$D334)</f>
        <v>#REF!</v>
      </c>
      <c r="N334" s="118" t="e">
        <f>COUNTIF([1]week7!#REF!,$D334)</f>
        <v>#REF!</v>
      </c>
      <c r="O334" s="118" t="e">
        <f>COUNTIF([1]week8!#REF!,$D334)</f>
        <v>#REF!</v>
      </c>
      <c r="P334" s="118" t="e">
        <f>COUNTIF([1]week9!#REF!,$D334)</f>
        <v>#REF!</v>
      </c>
      <c r="Q334" s="118" t="e">
        <f>COUNTIF([1]week10!#REF!,$D334)</f>
        <v>#REF!</v>
      </c>
      <c r="R334" s="118" t="e">
        <f>COUNTIF([1]week11!#REF!,$D334)</f>
        <v>#REF!</v>
      </c>
      <c r="S334" s="118" t="e">
        <f>COUNTIF([1]week12!#REF!,$D334)</f>
        <v>#REF!</v>
      </c>
      <c r="T334" s="118" t="e">
        <f>COUNTIF([1]week13!#REF!,$D334)</f>
        <v>#REF!</v>
      </c>
      <c r="U334" s="118" t="e">
        <f>COUNTIF([1]week14!#REF!,$D334)</f>
        <v>#REF!</v>
      </c>
      <c r="V334" s="118" t="e">
        <f>COUNTIF([1]week15!#REF!,$D334)</f>
        <v>#REF!</v>
      </c>
      <c r="Y334" s="124" t="e">
        <f t="shared" si="28"/>
        <v>#VALUE!</v>
      </c>
      <c r="Z334" s="124" t="e">
        <f>SUMIF([1]week1!$F$1:$F$1000,$D334,[1]week1!$J$1:$J$1000)</f>
        <v>#VALUE!</v>
      </c>
      <c r="AA334" s="124" t="e">
        <f>SUMIF('[1]week 2'!$F$1:$F$936,$D334,'[1]week 2'!$J$1:$J$936)</f>
        <v>#VALUE!</v>
      </c>
      <c r="AB334" s="124" t="e">
        <f>SUMIF([1]week3!$F$1:$F$1000,$D334,[1]week3!$J$1:$J$1000)</f>
        <v>#VALUE!</v>
      </c>
      <c r="AC334" s="124" t="e">
        <f>SUMIF([1]week4!$F$1:$F$1000,$D334,[1]week4!$J$1:$J$1000)</f>
        <v>#VALUE!</v>
      </c>
      <c r="AD334" s="124" t="e">
        <f>SUMIF([1]week5!$F$1:$F$1000,$D334,[1]week5!$J$1:$J$1000)</f>
        <v>#VALUE!</v>
      </c>
      <c r="AE334" s="135" t="e">
        <f>SUMIF([1]week7!$F$1:$F$1000,$D334,[1]week7!$J$1:$J$1000)</f>
        <v>#VALUE!</v>
      </c>
      <c r="AF334" s="124" t="e">
        <f>SUMIF([1]week6!$F$1:$F$1000,$D334,[1]week6!$J$1:$J$1000)</f>
        <v>#VALUE!</v>
      </c>
      <c r="AG334" s="124" t="e">
        <f>SUMIF([1]week8!$F$1:$F$1000,$D334,[1]week8!$J$1:$J$1000)</f>
        <v>#VALUE!</v>
      </c>
      <c r="AH334" s="124" t="e">
        <f>SUMIF([1]week9!$F$1:$F$1000,$D334,[1]week9!$J$1:$J$1000)</f>
        <v>#VALUE!</v>
      </c>
      <c r="AI334" s="124" t="e">
        <f>SUMIF([1]week10!$F$1:$F$1000,$D334,[1]week10!$J$1:$J$1000)</f>
        <v>#VALUE!</v>
      </c>
      <c r="AJ334" s="124" t="e">
        <f>SUMIF([1]week11!$F$1:$F$1000,$D334,[1]week11!$J$1:$J$1000)</f>
        <v>#VALUE!</v>
      </c>
      <c r="AK334" s="124" t="e">
        <f>SUMIF([1]week12!$F$1:$F$1000,$D334,[1]week12!$J$1:$J$1000)</f>
        <v>#VALUE!</v>
      </c>
      <c r="AL334" s="124" t="e">
        <f>SUMIF([1]week13!$F$1:$F$1000,$D334,[1]week13!$J$1:$J$1000)</f>
        <v>#VALUE!</v>
      </c>
      <c r="AM334" s="124" t="e">
        <f>SUMIF([1]week14!$F$1:$F$1000,$D334,[1]week14!$J$1:$J$1000)</f>
        <v>#VALUE!</v>
      </c>
      <c r="AN334" s="124" t="e">
        <f>SUMIF([1]week15!$F$1:$F$1000,$D334,[1]week15!$J$1:$J$1000)</f>
        <v>#VALUE!</v>
      </c>
      <c r="AP334" s="136" t="e">
        <f t="shared" si="29"/>
        <v>#VALUE!</v>
      </c>
      <c r="AQ334" s="124" t="e">
        <f>SUMIF([1]week1!$F$1:$F$1000,$D334,[1]week1!$I$1:$I$1000)</f>
        <v>#VALUE!</v>
      </c>
      <c r="AR334" s="124" t="e">
        <f>SUMIF('[1]week 2'!$F$1:$F$936,$D334,'[1]week 2'!$I$1:$I$936)</f>
        <v>#VALUE!</v>
      </c>
      <c r="AS334" s="124" t="e">
        <f>SUMIF([1]week3!$F$1:$F$1000,$D334,[1]week3!$I$1:$I$1000)</f>
        <v>#VALUE!</v>
      </c>
      <c r="AT334" s="124" t="e">
        <f>SUMIF([1]week4!$F$1:$F$1000,$D334,[1]week4!$I$1:$I$1000)</f>
        <v>#VALUE!</v>
      </c>
      <c r="AU334" s="124" t="e">
        <f>SUMIF([1]week5!$F$1:$F$1000,$D334,[1]week5!$I$1:$I$1000)</f>
        <v>#VALUE!</v>
      </c>
      <c r="AV334" s="135" t="e">
        <f>SUMIF([1]week7!$F$1:$F$1000,$D334,[1]week7!$I$1:$I$1000)</f>
        <v>#VALUE!</v>
      </c>
      <c r="AW334" s="124" t="e">
        <f>SUMIF([1]week6!$F$1:$F$1000,$D334,[1]week6!$I$1:$I$1000)</f>
        <v>#VALUE!</v>
      </c>
      <c r="AX334" s="124" t="e">
        <f>SUMIF([1]week8!$F$1:$F$1000,$D334,[1]week8!$I$1:$I$1000)</f>
        <v>#VALUE!</v>
      </c>
      <c r="AY334" s="124" t="e">
        <f>SUMIF([1]week9!$F$1:$F$1000,$D334,[1]week9!$I$1:$I$1000)</f>
        <v>#VALUE!</v>
      </c>
      <c r="AZ334" s="124" t="e">
        <f>SUMIF([1]week10!$F$1:$F$1000,$D334,[1]week10!$I$1:$I$1000)</f>
        <v>#VALUE!</v>
      </c>
      <c r="BA334" s="124" t="e">
        <f>SUMIF([1]week11!$F$1:$F$1000,$D334,[1]week11!$I$1:$I$1000)</f>
        <v>#VALUE!</v>
      </c>
      <c r="BB334" s="124" t="e">
        <f>SUMIF([1]week12!$F$1:$F$1000,$D334,[1]week12!$I$1:$I$1000)</f>
        <v>#VALUE!</v>
      </c>
      <c r="BC334" s="124" t="e">
        <f>SUMIF([1]week13!$F$1:$F$1000,$D334,[1]week13!$I$1:$I$1000)</f>
        <v>#VALUE!</v>
      </c>
      <c r="BD334" s="124" t="e">
        <f>SUMIF([1]week14!$F$1:$F$1000,$D334,[1]week14!$I$1:$I$1000)</f>
        <v>#VALUE!</v>
      </c>
      <c r="BE334" s="124" t="e">
        <f>SUMIF([1]week15!$F$1:$F$1000,$D334,[1]week15!$I$1:$I$1000)</f>
        <v>#VALUE!</v>
      </c>
    </row>
    <row r="335" spans="1:57" ht="13.5" customHeight="1">
      <c r="A335" s="117" t="s">
        <v>11</v>
      </c>
      <c r="B335" s="134" t="s">
        <v>16</v>
      </c>
      <c r="C335" s="118">
        <v>10</v>
      </c>
      <c r="D335" s="139"/>
      <c r="E335" s="120" t="s">
        <v>112</v>
      </c>
      <c r="F335" s="121" t="e">
        <f t="shared" si="27"/>
        <v>#REF!</v>
      </c>
      <c r="H335" s="118" t="e">
        <f>COUNTIF([1]week1!#REF!,$D335)</f>
        <v>#REF!</v>
      </c>
      <c r="I335" s="118" t="e">
        <f>COUNTIF('[1]week 2'!#REF!,$D335)</f>
        <v>#REF!</v>
      </c>
      <c r="J335" s="118" t="e">
        <f>COUNTIF([1]week3!#REF!,$D335)</f>
        <v>#REF!</v>
      </c>
      <c r="K335" s="118" t="e">
        <f>COUNTIF([1]week4!#REF!,$D335)</f>
        <v>#REF!</v>
      </c>
      <c r="L335" s="118" t="e">
        <f>COUNTIF([1]week5!#REF!,$D335)</f>
        <v>#REF!</v>
      </c>
      <c r="M335" s="118" t="e">
        <f>COUNTIF([1]week6!#REF!,$D335)</f>
        <v>#REF!</v>
      </c>
      <c r="N335" s="118" t="e">
        <f>COUNTIF([1]week7!#REF!,$D335)</f>
        <v>#REF!</v>
      </c>
      <c r="O335" s="118" t="e">
        <f>COUNTIF([1]week8!#REF!,$D335)</f>
        <v>#REF!</v>
      </c>
      <c r="P335" s="118" t="e">
        <f>COUNTIF([1]week9!#REF!,$D335)</f>
        <v>#REF!</v>
      </c>
      <c r="Q335" s="118" t="e">
        <f>COUNTIF([1]week10!#REF!,$D335)</f>
        <v>#REF!</v>
      </c>
      <c r="R335" s="118" t="e">
        <f>COUNTIF([1]week11!#REF!,$D335)</f>
        <v>#REF!</v>
      </c>
      <c r="S335" s="118" t="e">
        <f>COUNTIF([1]week12!#REF!,$D335)</f>
        <v>#REF!</v>
      </c>
      <c r="T335" s="118" t="e">
        <f>COUNTIF([1]week13!#REF!,$D335)</f>
        <v>#REF!</v>
      </c>
      <c r="U335" s="118" t="e">
        <f>COUNTIF([1]week14!#REF!,$D335)</f>
        <v>#REF!</v>
      </c>
      <c r="V335" s="118" t="e">
        <f>COUNTIF([1]week15!#REF!,$D335)</f>
        <v>#REF!</v>
      </c>
      <c r="Y335" s="124" t="e">
        <f t="shared" si="28"/>
        <v>#VALUE!</v>
      </c>
      <c r="Z335" s="124" t="e">
        <f>SUMIF([1]week1!$F$1:$F$1000,$D335,[1]week1!$J$1:$J$1000)</f>
        <v>#VALUE!</v>
      </c>
      <c r="AA335" s="124" t="e">
        <f>SUMIF('[1]week 2'!$F$1:$F$936,$D335,'[1]week 2'!$J$1:$J$936)</f>
        <v>#VALUE!</v>
      </c>
      <c r="AB335" s="124" t="e">
        <f>SUMIF([1]week3!$F$1:$F$1000,$D335,[1]week3!$J$1:$J$1000)</f>
        <v>#VALUE!</v>
      </c>
      <c r="AC335" s="124" t="e">
        <f>SUMIF([1]week4!$F$1:$F$1000,$D335,[1]week4!$J$1:$J$1000)</f>
        <v>#VALUE!</v>
      </c>
      <c r="AD335" s="124" t="e">
        <f>SUMIF([1]week5!$F$1:$F$1000,$D335,[1]week5!$J$1:$J$1000)</f>
        <v>#VALUE!</v>
      </c>
      <c r="AE335" s="135" t="e">
        <f>SUMIF([1]week7!$F$1:$F$1000,$D335,[1]week7!$J$1:$J$1000)</f>
        <v>#VALUE!</v>
      </c>
      <c r="AF335" s="124" t="e">
        <f>SUMIF([1]week6!$F$1:$F$1000,$D335,[1]week6!$J$1:$J$1000)</f>
        <v>#VALUE!</v>
      </c>
      <c r="AG335" s="124" t="e">
        <f>SUMIF([1]week8!$F$1:$F$1000,$D335,[1]week8!$J$1:$J$1000)</f>
        <v>#VALUE!</v>
      </c>
      <c r="AH335" s="124" t="e">
        <f>SUMIF([1]week9!$F$1:$F$1000,$D335,[1]week9!$J$1:$J$1000)</f>
        <v>#VALUE!</v>
      </c>
      <c r="AI335" s="124" t="e">
        <f>SUMIF([1]week10!$F$1:$F$1000,$D335,[1]week10!$J$1:$J$1000)</f>
        <v>#VALUE!</v>
      </c>
      <c r="AJ335" s="124" t="e">
        <f>SUMIF([1]week11!$F$1:$F$1000,$D335,[1]week11!$J$1:$J$1000)</f>
        <v>#VALUE!</v>
      </c>
      <c r="AK335" s="124" t="e">
        <f>SUMIF([1]week12!$F$1:$F$1000,$D335,[1]week12!$J$1:$J$1000)</f>
        <v>#VALUE!</v>
      </c>
      <c r="AL335" s="124" t="e">
        <f>SUMIF([1]week13!$F$1:$F$1000,$D335,[1]week13!$J$1:$J$1000)</f>
        <v>#VALUE!</v>
      </c>
      <c r="AM335" s="124" t="e">
        <f>SUMIF([1]week14!$F$1:$F$1000,$D335,[1]week14!$J$1:$J$1000)</f>
        <v>#VALUE!</v>
      </c>
      <c r="AN335" s="124" t="e">
        <f>SUMIF([1]week15!$F$1:$F$1000,$D335,[1]week15!$J$1:$J$1000)</f>
        <v>#VALUE!</v>
      </c>
      <c r="AP335" s="136" t="e">
        <f t="shared" si="29"/>
        <v>#VALUE!</v>
      </c>
      <c r="AQ335" s="124" t="e">
        <f>SUMIF([1]week1!$F$1:$F$1000,$D335,[1]week1!$I$1:$I$1000)</f>
        <v>#VALUE!</v>
      </c>
      <c r="AR335" s="124" t="e">
        <f>SUMIF('[1]week 2'!$F$1:$F$936,$D335,'[1]week 2'!$I$1:$I$936)</f>
        <v>#VALUE!</v>
      </c>
      <c r="AS335" s="124" t="e">
        <f>SUMIF([1]week3!$F$1:$F$1000,$D335,[1]week3!$I$1:$I$1000)</f>
        <v>#VALUE!</v>
      </c>
      <c r="AT335" s="124" t="e">
        <f>SUMIF([1]week4!$F$1:$F$1000,$D335,[1]week4!$I$1:$I$1000)</f>
        <v>#VALUE!</v>
      </c>
      <c r="AU335" s="124" t="e">
        <f>SUMIF([1]week5!$F$1:$F$1000,$D335,[1]week5!$I$1:$I$1000)</f>
        <v>#VALUE!</v>
      </c>
      <c r="AV335" s="135" t="e">
        <f>SUMIF([1]week7!$F$1:$F$1000,$D335,[1]week7!$I$1:$I$1000)</f>
        <v>#VALUE!</v>
      </c>
      <c r="AW335" s="124" t="e">
        <f>SUMIF([1]week6!$F$1:$F$1000,$D335,[1]week6!$I$1:$I$1000)</f>
        <v>#VALUE!</v>
      </c>
      <c r="AX335" s="124" t="e">
        <f>SUMIF([1]week8!$F$1:$F$1000,$D335,[1]week8!$I$1:$I$1000)</f>
        <v>#VALUE!</v>
      </c>
      <c r="AY335" s="124" t="e">
        <f>SUMIF([1]week9!$F$1:$F$1000,$D335,[1]week9!$I$1:$I$1000)</f>
        <v>#VALUE!</v>
      </c>
      <c r="AZ335" s="124" t="e">
        <f>SUMIF([1]week10!$F$1:$F$1000,$D335,[1]week10!$I$1:$I$1000)</f>
        <v>#VALUE!</v>
      </c>
      <c r="BA335" s="124" t="e">
        <f>SUMIF([1]week11!$F$1:$F$1000,$D335,[1]week11!$I$1:$I$1000)</f>
        <v>#VALUE!</v>
      </c>
      <c r="BB335" s="124" t="e">
        <f>SUMIF([1]week12!$F$1:$F$1000,$D335,[1]week12!$I$1:$I$1000)</f>
        <v>#VALUE!</v>
      </c>
      <c r="BC335" s="124" t="e">
        <f>SUMIF([1]week13!$F$1:$F$1000,$D335,[1]week13!$I$1:$I$1000)</f>
        <v>#VALUE!</v>
      </c>
      <c r="BD335" s="124" t="e">
        <f>SUMIF([1]week14!$F$1:$F$1000,$D335,[1]week14!$I$1:$I$1000)</f>
        <v>#VALUE!</v>
      </c>
      <c r="BE335" s="124" t="e">
        <f>SUMIF([1]week15!$F$1:$F$1000,$D335,[1]week15!$I$1:$I$1000)</f>
        <v>#VALUE!</v>
      </c>
    </row>
    <row r="336" spans="1:57" ht="13.5" customHeight="1">
      <c r="A336" s="117" t="s">
        <v>11</v>
      </c>
      <c r="B336" s="134" t="s">
        <v>16</v>
      </c>
      <c r="C336" s="118">
        <v>11</v>
      </c>
      <c r="D336" s="139"/>
      <c r="E336" s="120" t="s">
        <v>112</v>
      </c>
      <c r="F336" s="121" t="e">
        <f t="shared" si="27"/>
        <v>#REF!</v>
      </c>
      <c r="H336" s="118" t="e">
        <f>COUNTIF([1]week1!#REF!,$D336)</f>
        <v>#REF!</v>
      </c>
      <c r="I336" s="118" t="e">
        <f>COUNTIF('[1]week 2'!#REF!,$D336)</f>
        <v>#REF!</v>
      </c>
      <c r="J336" s="118" t="e">
        <f>COUNTIF([1]week3!#REF!,$D336)</f>
        <v>#REF!</v>
      </c>
      <c r="K336" s="118" t="e">
        <f>COUNTIF([1]week4!#REF!,$D336)</f>
        <v>#REF!</v>
      </c>
      <c r="L336" s="118" t="e">
        <f>COUNTIF([1]week5!#REF!,$D336)</f>
        <v>#REF!</v>
      </c>
      <c r="M336" s="118" t="e">
        <f>COUNTIF([1]week6!#REF!,$D336)</f>
        <v>#REF!</v>
      </c>
      <c r="N336" s="118" t="e">
        <f>COUNTIF([1]week7!#REF!,$D336)</f>
        <v>#REF!</v>
      </c>
      <c r="O336" s="118" t="e">
        <f>COUNTIF([1]week8!#REF!,$D336)</f>
        <v>#REF!</v>
      </c>
      <c r="P336" s="118" t="e">
        <f>COUNTIF([1]week9!#REF!,$D336)</f>
        <v>#REF!</v>
      </c>
      <c r="Q336" s="118" t="e">
        <f>COUNTIF([1]week10!#REF!,$D336)</f>
        <v>#REF!</v>
      </c>
      <c r="R336" s="118" t="e">
        <f>COUNTIF([1]week11!#REF!,$D336)</f>
        <v>#REF!</v>
      </c>
      <c r="S336" s="118" t="e">
        <f>COUNTIF([1]week12!#REF!,$D336)</f>
        <v>#REF!</v>
      </c>
      <c r="T336" s="118" t="e">
        <f>COUNTIF([1]week13!#REF!,$D336)</f>
        <v>#REF!</v>
      </c>
      <c r="U336" s="118" t="e">
        <f>COUNTIF([1]week14!#REF!,$D336)</f>
        <v>#REF!</v>
      </c>
      <c r="V336" s="118" t="e">
        <f>COUNTIF([1]week15!#REF!,$D336)</f>
        <v>#REF!</v>
      </c>
      <c r="Y336" s="124" t="e">
        <f t="shared" si="28"/>
        <v>#VALUE!</v>
      </c>
      <c r="Z336" s="124" t="e">
        <f>SUMIF([1]week1!$F$1:$F$1000,$D336,[1]week1!$J$1:$J$1000)</f>
        <v>#VALUE!</v>
      </c>
      <c r="AA336" s="124" t="e">
        <f>SUMIF('[1]week 2'!$F$1:$F$936,$D336,'[1]week 2'!$J$1:$J$936)</f>
        <v>#VALUE!</v>
      </c>
      <c r="AB336" s="124" t="e">
        <f>SUMIF([1]week3!$F$1:$F$1000,$D336,[1]week3!$J$1:$J$1000)</f>
        <v>#VALUE!</v>
      </c>
      <c r="AC336" s="124" t="e">
        <f>SUMIF([1]week4!$F$1:$F$1000,$D336,[1]week4!$J$1:$J$1000)</f>
        <v>#VALUE!</v>
      </c>
      <c r="AD336" s="124" t="e">
        <f>SUMIF([1]week5!$F$1:$F$1000,$D336,[1]week5!$J$1:$J$1000)</f>
        <v>#VALUE!</v>
      </c>
      <c r="AE336" s="135" t="e">
        <f>SUMIF([1]week7!$F$1:$F$1000,$D336,[1]week7!$J$1:$J$1000)</f>
        <v>#VALUE!</v>
      </c>
      <c r="AF336" s="124" t="e">
        <f>SUMIF([1]week6!$F$1:$F$1000,$D336,[1]week6!$J$1:$J$1000)</f>
        <v>#VALUE!</v>
      </c>
      <c r="AG336" s="124" t="e">
        <f>SUMIF([1]week8!$F$1:$F$1000,$D336,[1]week8!$J$1:$J$1000)</f>
        <v>#VALUE!</v>
      </c>
      <c r="AH336" s="124" t="e">
        <f>SUMIF([1]week9!$F$1:$F$1000,$D336,[1]week9!$J$1:$J$1000)</f>
        <v>#VALUE!</v>
      </c>
      <c r="AI336" s="124" t="e">
        <f>SUMIF([1]week10!$F$1:$F$1000,$D336,[1]week10!$J$1:$J$1000)</f>
        <v>#VALUE!</v>
      </c>
      <c r="AJ336" s="124" t="e">
        <f>SUMIF([1]week11!$F$1:$F$1000,$D336,[1]week11!$J$1:$J$1000)</f>
        <v>#VALUE!</v>
      </c>
      <c r="AK336" s="124" t="e">
        <f>SUMIF([1]week12!$F$1:$F$1000,$D336,[1]week12!$J$1:$J$1000)</f>
        <v>#VALUE!</v>
      </c>
      <c r="AL336" s="124" t="e">
        <f>SUMIF([1]week13!$F$1:$F$1000,$D336,[1]week13!$J$1:$J$1000)</f>
        <v>#VALUE!</v>
      </c>
      <c r="AM336" s="124" t="e">
        <f>SUMIF([1]week14!$F$1:$F$1000,$D336,[1]week14!$J$1:$J$1000)</f>
        <v>#VALUE!</v>
      </c>
      <c r="AN336" s="124" t="e">
        <f>SUMIF([1]week15!$F$1:$F$1000,$D336,[1]week15!$J$1:$J$1000)</f>
        <v>#VALUE!</v>
      </c>
      <c r="AP336" s="136" t="e">
        <f t="shared" si="29"/>
        <v>#VALUE!</v>
      </c>
      <c r="AQ336" s="124" t="e">
        <f>SUMIF([1]week1!$F$1:$F$1000,$D336,[1]week1!$I$1:$I$1000)</f>
        <v>#VALUE!</v>
      </c>
      <c r="AR336" s="124" t="e">
        <f>SUMIF('[1]week 2'!$F$1:$F$936,$D336,'[1]week 2'!$I$1:$I$936)</f>
        <v>#VALUE!</v>
      </c>
      <c r="AS336" s="124" t="e">
        <f>SUMIF([1]week3!$F$1:$F$1000,$D336,[1]week3!$I$1:$I$1000)</f>
        <v>#VALUE!</v>
      </c>
      <c r="AT336" s="124" t="e">
        <f>SUMIF([1]week4!$F$1:$F$1000,$D336,[1]week4!$I$1:$I$1000)</f>
        <v>#VALUE!</v>
      </c>
      <c r="AU336" s="124" t="e">
        <f>SUMIF([1]week5!$F$1:$F$1000,$D336,[1]week5!$I$1:$I$1000)</f>
        <v>#VALUE!</v>
      </c>
      <c r="AV336" s="135" t="e">
        <f>SUMIF([1]week7!$F$1:$F$1000,$D336,[1]week7!$I$1:$I$1000)</f>
        <v>#VALUE!</v>
      </c>
      <c r="AW336" s="124" t="e">
        <f>SUMIF([1]week6!$F$1:$F$1000,$D336,[1]week6!$I$1:$I$1000)</f>
        <v>#VALUE!</v>
      </c>
      <c r="AX336" s="124" t="e">
        <f>SUMIF([1]week8!$F$1:$F$1000,$D336,[1]week8!$I$1:$I$1000)</f>
        <v>#VALUE!</v>
      </c>
      <c r="AY336" s="124" t="e">
        <f>SUMIF([1]week9!$F$1:$F$1000,$D336,[1]week9!$I$1:$I$1000)</f>
        <v>#VALUE!</v>
      </c>
      <c r="AZ336" s="124" t="e">
        <f>SUMIF([1]week10!$F$1:$F$1000,$D336,[1]week10!$I$1:$I$1000)</f>
        <v>#VALUE!</v>
      </c>
      <c r="BA336" s="124" t="e">
        <f>SUMIF([1]week11!$F$1:$F$1000,$D336,[1]week11!$I$1:$I$1000)</f>
        <v>#VALUE!</v>
      </c>
      <c r="BB336" s="124" t="e">
        <f>SUMIF([1]week12!$F$1:$F$1000,$D336,[1]week12!$I$1:$I$1000)</f>
        <v>#VALUE!</v>
      </c>
      <c r="BC336" s="124" t="e">
        <f>SUMIF([1]week13!$F$1:$F$1000,$D336,[1]week13!$I$1:$I$1000)</f>
        <v>#VALUE!</v>
      </c>
      <c r="BD336" s="124" t="e">
        <f>SUMIF([1]week14!$F$1:$F$1000,$D336,[1]week14!$I$1:$I$1000)</f>
        <v>#VALUE!</v>
      </c>
      <c r="BE336" s="124" t="e">
        <f>SUMIF([1]week15!$F$1:$F$1000,$D336,[1]week15!$I$1:$I$1000)</f>
        <v>#VALUE!</v>
      </c>
    </row>
    <row r="337" spans="1:57" ht="13.5" customHeight="1">
      <c r="A337" s="117" t="s">
        <v>11</v>
      </c>
      <c r="B337" s="134" t="s">
        <v>16</v>
      </c>
      <c r="C337" s="118">
        <v>12</v>
      </c>
      <c r="D337" s="137" t="s">
        <v>120</v>
      </c>
      <c r="E337" s="120" t="s">
        <v>112</v>
      </c>
      <c r="F337" s="121" t="e">
        <f t="shared" si="27"/>
        <v>#REF!</v>
      </c>
      <c r="H337" s="118" t="e">
        <f>COUNTIF([1]week1!#REF!,$D337)</f>
        <v>#REF!</v>
      </c>
      <c r="I337" s="118" t="e">
        <f>COUNTIF('[1]week 2'!#REF!,$D337)</f>
        <v>#REF!</v>
      </c>
      <c r="J337" s="118" t="e">
        <f>COUNTIF([1]week3!#REF!,$D337)</f>
        <v>#REF!</v>
      </c>
      <c r="K337" s="118" t="e">
        <f>COUNTIF([1]week4!#REF!,$D337)</f>
        <v>#REF!</v>
      </c>
      <c r="L337" s="118" t="e">
        <f>COUNTIF([1]week5!#REF!,$D337)</f>
        <v>#REF!</v>
      </c>
      <c r="M337" s="118" t="e">
        <f>COUNTIF([1]week6!#REF!,$D337)</f>
        <v>#REF!</v>
      </c>
      <c r="N337" s="118" t="e">
        <f>COUNTIF([1]week7!#REF!,$D337)</f>
        <v>#REF!</v>
      </c>
      <c r="O337" s="118" t="e">
        <f>COUNTIF([1]week8!#REF!,$D337)</f>
        <v>#REF!</v>
      </c>
      <c r="P337" s="118" t="e">
        <f>COUNTIF([1]week9!#REF!,$D337)</f>
        <v>#REF!</v>
      </c>
      <c r="Q337" s="118" t="e">
        <f>COUNTIF([1]week10!#REF!,$D337)</f>
        <v>#REF!</v>
      </c>
      <c r="R337" s="118" t="e">
        <f>COUNTIF([1]week11!#REF!,$D337)</f>
        <v>#REF!</v>
      </c>
      <c r="S337" s="118" t="e">
        <f>COUNTIF([1]week12!#REF!,$D337)</f>
        <v>#REF!</v>
      </c>
      <c r="T337" s="118" t="e">
        <f>COUNTIF([1]week13!#REF!,$D337)</f>
        <v>#REF!</v>
      </c>
      <c r="U337" s="118" t="e">
        <f>COUNTIF([1]week14!#REF!,$D337)</f>
        <v>#REF!</v>
      </c>
      <c r="V337" s="118" t="e">
        <f>COUNTIF([1]week15!#REF!,$D337)</f>
        <v>#REF!</v>
      </c>
      <c r="Y337" s="124" t="e">
        <f t="shared" si="28"/>
        <v>#VALUE!</v>
      </c>
      <c r="Z337" s="124" t="e">
        <f>SUMIF([1]week1!$F$1:$F$1000,$D337,[1]week1!$J$1:$J$1000)</f>
        <v>#VALUE!</v>
      </c>
      <c r="AA337" s="124" t="e">
        <f>SUMIF('[1]week 2'!$F$1:$F$936,$D337,'[1]week 2'!$J$1:$J$936)</f>
        <v>#VALUE!</v>
      </c>
      <c r="AB337" s="124" t="e">
        <f>SUMIF([1]week3!$F$1:$F$1000,$D337,[1]week3!$J$1:$J$1000)</f>
        <v>#VALUE!</v>
      </c>
      <c r="AC337" s="124" t="e">
        <f>SUMIF([1]week4!$F$1:$F$1000,$D337,[1]week4!$J$1:$J$1000)</f>
        <v>#VALUE!</v>
      </c>
      <c r="AD337" s="124" t="e">
        <f>SUMIF([1]week5!$F$1:$F$1000,$D337,[1]week5!$J$1:$J$1000)</f>
        <v>#VALUE!</v>
      </c>
      <c r="AE337" s="135" t="e">
        <f>SUMIF([1]week7!$F$1:$F$1000,$D337,[1]week7!$J$1:$J$1000)</f>
        <v>#VALUE!</v>
      </c>
      <c r="AF337" s="124" t="e">
        <f>SUMIF([1]week6!$F$1:$F$1000,$D337,[1]week6!$J$1:$J$1000)</f>
        <v>#VALUE!</v>
      </c>
      <c r="AG337" s="124" t="e">
        <f>SUMIF([1]week8!$F$1:$F$1000,$D337,[1]week8!$J$1:$J$1000)</f>
        <v>#VALUE!</v>
      </c>
      <c r="AH337" s="124" t="e">
        <f>SUMIF([1]week9!$F$1:$F$1000,$D337,[1]week9!$J$1:$J$1000)</f>
        <v>#VALUE!</v>
      </c>
      <c r="AI337" s="124" t="e">
        <f>SUMIF([1]week10!$F$1:$F$1000,$D337,[1]week10!$J$1:$J$1000)</f>
        <v>#VALUE!</v>
      </c>
      <c r="AJ337" s="124" t="e">
        <f>SUMIF([1]week11!$F$1:$F$1000,$D337,[1]week11!$J$1:$J$1000)</f>
        <v>#VALUE!</v>
      </c>
      <c r="AK337" s="124" t="e">
        <f>SUMIF([1]week12!$F$1:$F$1000,$D337,[1]week12!$J$1:$J$1000)</f>
        <v>#VALUE!</v>
      </c>
      <c r="AL337" s="124" t="e">
        <f>SUMIF([1]week13!$F$1:$F$1000,$D337,[1]week13!$J$1:$J$1000)</f>
        <v>#VALUE!</v>
      </c>
      <c r="AM337" s="124" t="e">
        <f>SUMIF([1]week14!$F$1:$F$1000,$D337,[1]week14!$J$1:$J$1000)</f>
        <v>#VALUE!</v>
      </c>
      <c r="AN337" s="124" t="e">
        <f>SUMIF([1]week15!$F$1:$F$1000,$D337,[1]week15!$J$1:$J$1000)</f>
        <v>#VALUE!</v>
      </c>
      <c r="AP337" s="136" t="e">
        <f t="shared" si="29"/>
        <v>#VALUE!</v>
      </c>
      <c r="AQ337" s="124" t="e">
        <f>SUMIF([1]week1!$F$1:$F$1000,$D337,[1]week1!$I$1:$I$1000)</f>
        <v>#VALUE!</v>
      </c>
      <c r="AR337" s="124" t="e">
        <f>SUMIF('[1]week 2'!$F$1:$F$936,$D337,'[1]week 2'!$I$1:$I$936)</f>
        <v>#VALUE!</v>
      </c>
      <c r="AS337" s="124" t="e">
        <f>SUMIF([1]week3!$F$1:$F$1000,$D337,[1]week3!$I$1:$I$1000)</f>
        <v>#VALUE!</v>
      </c>
      <c r="AT337" s="124" t="e">
        <f>SUMIF([1]week4!$F$1:$F$1000,$D337,[1]week4!$I$1:$I$1000)</f>
        <v>#VALUE!</v>
      </c>
      <c r="AU337" s="124" t="e">
        <f>SUMIF([1]week5!$F$1:$F$1000,$D337,[1]week5!$I$1:$I$1000)</f>
        <v>#VALUE!</v>
      </c>
      <c r="AV337" s="135" t="e">
        <f>SUMIF([1]week7!$F$1:$F$1000,$D337,[1]week7!$I$1:$I$1000)</f>
        <v>#VALUE!</v>
      </c>
      <c r="AW337" s="124" t="e">
        <f>SUMIF([1]week6!$F$1:$F$1000,$D337,[1]week6!$I$1:$I$1000)</f>
        <v>#VALUE!</v>
      </c>
      <c r="AX337" s="124" t="e">
        <f>SUMIF([1]week8!$F$1:$F$1000,$D337,[1]week8!$I$1:$I$1000)</f>
        <v>#VALUE!</v>
      </c>
      <c r="AY337" s="124" t="e">
        <f>SUMIF([1]week9!$F$1:$F$1000,$D337,[1]week9!$I$1:$I$1000)</f>
        <v>#VALUE!</v>
      </c>
      <c r="AZ337" s="124" t="e">
        <f>SUMIF([1]week10!$F$1:$F$1000,$D337,[1]week10!$I$1:$I$1000)</f>
        <v>#VALUE!</v>
      </c>
      <c r="BA337" s="124" t="e">
        <f>SUMIF([1]week11!$F$1:$F$1000,$D337,[1]week11!$I$1:$I$1000)</f>
        <v>#VALUE!</v>
      </c>
      <c r="BB337" s="124" t="e">
        <f>SUMIF([1]week12!$F$1:$F$1000,$D337,[1]week12!$I$1:$I$1000)</f>
        <v>#VALUE!</v>
      </c>
      <c r="BC337" s="124" t="e">
        <f>SUMIF([1]week13!$F$1:$F$1000,$D337,[1]week13!$I$1:$I$1000)</f>
        <v>#VALUE!</v>
      </c>
      <c r="BD337" s="124" t="e">
        <f>SUMIF([1]week14!$F$1:$F$1000,$D337,[1]week14!$I$1:$I$1000)</f>
        <v>#VALUE!</v>
      </c>
      <c r="BE337" s="124" t="e">
        <f>SUMIF([1]week15!$F$1:$F$1000,$D337,[1]week15!$I$1:$I$1000)</f>
        <v>#VALUE!</v>
      </c>
    </row>
    <row r="338" spans="1:57" ht="13.5" customHeight="1">
      <c r="A338" s="117" t="s">
        <v>11</v>
      </c>
      <c r="B338" s="134" t="s">
        <v>16</v>
      </c>
      <c r="C338" s="118">
        <v>13</v>
      </c>
      <c r="D338" s="137" t="s">
        <v>120</v>
      </c>
      <c r="E338" s="120" t="s">
        <v>112</v>
      </c>
      <c r="F338" s="121" t="e">
        <f t="shared" si="27"/>
        <v>#REF!</v>
      </c>
      <c r="H338" s="118" t="e">
        <f>COUNTIF([1]week1!#REF!,$D338)</f>
        <v>#REF!</v>
      </c>
      <c r="I338" s="118" t="e">
        <f>COUNTIF('[1]week 2'!#REF!,$D338)</f>
        <v>#REF!</v>
      </c>
      <c r="J338" s="118" t="e">
        <f>COUNTIF([1]week3!#REF!,$D338)</f>
        <v>#REF!</v>
      </c>
      <c r="K338" s="118" t="e">
        <f>COUNTIF([1]week4!#REF!,$D338)</f>
        <v>#REF!</v>
      </c>
      <c r="L338" s="118" t="e">
        <f>COUNTIF([1]week5!#REF!,$D338)</f>
        <v>#REF!</v>
      </c>
      <c r="M338" s="118" t="e">
        <f>COUNTIF([1]week6!#REF!,$D338)</f>
        <v>#REF!</v>
      </c>
      <c r="N338" s="118" t="e">
        <f>COUNTIF([1]week7!#REF!,$D338)</f>
        <v>#REF!</v>
      </c>
      <c r="O338" s="118" t="e">
        <f>COUNTIF([1]week8!#REF!,$D338)</f>
        <v>#REF!</v>
      </c>
      <c r="P338" s="118" t="e">
        <f>COUNTIF([1]week9!#REF!,$D338)</f>
        <v>#REF!</v>
      </c>
      <c r="Q338" s="118" t="e">
        <f>COUNTIF([1]week10!#REF!,$D338)</f>
        <v>#REF!</v>
      </c>
      <c r="R338" s="118" t="e">
        <f>COUNTIF([1]week11!#REF!,$D338)</f>
        <v>#REF!</v>
      </c>
      <c r="S338" s="118" t="e">
        <f>COUNTIF([1]week12!#REF!,$D338)</f>
        <v>#REF!</v>
      </c>
      <c r="T338" s="118" t="e">
        <f>COUNTIF([1]week13!#REF!,$D338)</f>
        <v>#REF!</v>
      </c>
      <c r="U338" s="118" t="e">
        <f>COUNTIF([1]week14!#REF!,$D338)</f>
        <v>#REF!</v>
      </c>
      <c r="V338" s="118" t="e">
        <f>COUNTIF([1]week15!#REF!,$D338)</f>
        <v>#REF!</v>
      </c>
      <c r="Y338" s="124" t="e">
        <f t="shared" si="28"/>
        <v>#VALUE!</v>
      </c>
      <c r="Z338" s="124" t="e">
        <f>SUMIF([1]week1!$F$1:$F$1000,$D338,[1]week1!$J$1:$J$1000)</f>
        <v>#VALUE!</v>
      </c>
      <c r="AA338" s="124" t="e">
        <f>SUMIF('[1]week 2'!$F$1:$F$936,$D338,'[1]week 2'!$J$1:$J$936)</f>
        <v>#VALUE!</v>
      </c>
      <c r="AB338" s="124" t="e">
        <f>SUMIF([1]week3!$F$1:$F$1000,$D338,[1]week3!$J$1:$J$1000)</f>
        <v>#VALUE!</v>
      </c>
      <c r="AC338" s="124" t="e">
        <f>SUMIF([1]week4!$F$1:$F$1000,$D338,[1]week4!$J$1:$J$1000)</f>
        <v>#VALUE!</v>
      </c>
      <c r="AD338" s="124" t="e">
        <f>SUMIF([1]week5!$F$1:$F$1000,$D338,[1]week5!$J$1:$J$1000)</f>
        <v>#VALUE!</v>
      </c>
      <c r="AE338" s="135" t="e">
        <f>SUMIF([1]week7!$F$1:$F$1000,$D338,[1]week7!$J$1:$J$1000)</f>
        <v>#VALUE!</v>
      </c>
      <c r="AF338" s="124" t="e">
        <f>SUMIF([1]week6!$F$1:$F$1000,$D338,[1]week6!$J$1:$J$1000)</f>
        <v>#VALUE!</v>
      </c>
      <c r="AG338" s="124" t="e">
        <f>SUMIF([1]week8!$F$1:$F$1000,$D338,[1]week8!$J$1:$J$1000)</f>
        <v>#VALUE!</v>
      </c>
      <c r="AH338" s="124" t="e">
        <f>SUMIF([1]week9!$F$1:$F$1000,$D338,[1]week9!$J$1:$J$1000)</f>
        <v>#VALUE!</v>
      </c>
      <c r="AI338" s="124" t="e">
        <f>SUMIF([1]week10!$F$1:$F$1000,$D338,[1]week10!$J$1:$J$1000)</f>
        <v>#VALUE!</v>
      </c>
      <c r="AJ338" s="124" t="e">
        <f>SUMIF([1]week11!$F$1:$F$1000,$D338,[1]week11!$J$1:$J$1000)</f>
        <v>#VALUE!</v>
      </c>
      <c r="AK338" s="124" t="e">
        <f>SUMIF([1]week12!$F$1:$F$1000,$D338,[1]week12!$J$1:$J$1000)</f>
        <v>#VALUE!</v>
      </c>
      <c r="AL338" s="124" t="e">
        <f>SUMIF([1]week13!$F$1:$F$1000,$D338,[1]week13!$J$1:$J$1000)</f>
        <v>#VALUE!</v>
      </c>
      <c r="AM338" s="124" t="e">
        <f>SUMIF([1]week14!$F$1:$F$1000,$D338,[1]week14!$J$1:$J$1000)</f>
        <v>#VALUE!</v>
      </c>
      <c r="AN338" s="124" t="e">
        <f>SUMIF([1]week15!$F$1:$F$1000,$D338,[1]week15!$J$1:$J$1000)</f>
        <v>#VALUE!</v>
      </c>
      <c r="AP338" s="136" t="e">
        <f t="shared" si="29"/>
        <v>#VALUE!</v>
      </c>
      <c r="AQ338" s="124" t="e">
        <f>SUMIF([1]week1!$F$1:$F$1000,$D338,[1]week1!$I$1:$I$1000)</f>
        <v>#VALUE!</v>
      </c>
      <c r="AR338" s="124" t="e">
        <f>SUMIF('[1]week 2'!$F$1:$F$936,$D338,'[1]week 2'!$I$1:$I$936)</f>
        <v>#VALUE!</v>
      </c>
      <c r="AS338" s="124" t="e">
        <f>SUMIF([1]week3!$F$1:$F$1000,$D338,[1]week3!$I$1:$I$1000)</f>
        <v>#VALUE!</v>
      </c>
      <c r="AT338" s="124" t="e">
        <f>SUMIF([1]week4!$F$1:$F$1000,$D338,[1]week4!$I$1:$I$1000)</f>
        <v>#VALUE!</v>
      </c>
      <c r="AU338" s="124" t="e">
        <f>SUMIF([1]week5!$F$1:$F$1000,$D338,[1]week5!$I$1:$I$1000)</f>
        <v>#VALUE!</v>
      </c>
      <c r="AV338" s="135" t="e">
        <f>SUMIF([1]week7!$F$1:$F$1000,$D338,[1]week7!$I$1:$I$1000)</f>
        <v>#VALUE!</v>
      </c>
      <c r="AW338" s="124" t="e">
        <f>SUMIF([1]week6!$F$1:$F$1000,$D338,[1]week6!$I$1:$I$1000)</f>
        <v>#VALUE!</v>
      </c>
      <c r="AX338" s="124" t="e">
        <f>SUMIF([1]week8!$F$1:$F$1000,$D338,[1]week8!$I$1:$I$1000)</f>
        <v>#VALUE!</v>
      </c>
      <c r="AY338" s="124" t="e">
        <f>SUMIF([1]week9!$F$1:$F$1000,$D338,[1]week9!$I$1:$I$1000)</f>
        <v>#VALUE!</v>
      </c>
      <c r="AZ338" s="124" t="e">
        <f>SUMIF([1]week10!$F$1:$F$1000,$D338,[1]week10!$I$1:$I$1000)</f>
        <v>#VALUE!</v>
      </c>
      <c r="BA338" s="124" t="e">
        <f>SUMIF([1]week11!$F$1:$F$1000,$D338,[1]week11!$I$1:$I$1000)</f>
        <v>#VALUE!</v>
      </c>
      <c r="BB338" s="124" t="e">
        <f>SUMIF([1]week12!$F$1:$F$1000,$D338,[1]week12!$I$1:$I$1000)</f>
        <v>#VALUE!</v>
      </c>
      <c r="BC338" s="124" t="e">
        <f>SUMIF([1]week13!$F$1:$F$1000,$D338,[1]week13!$I$1:$I$1000)</f>
        <v>#VALUE!</v>
      </c>
      <c r="BD338" s="124" t="e">
        <f>SUMIF([1]week14!$F$1:$F$1000,$D338,[1]week14!$I$1:$I$1000)</f>
        <v>#VALUE!</v>
      </c>
      <c r="BE338" s="124" t="e">
        <f>SUMIF([1]week15!$F$1:$F$1000,$D338,[1]week15!$I$1:$I$1000)</f>
        <v>#VALUE!</v>
      </c>
    </row>
    <row r="339" spans="1:57" ht="13.5" customHeight="1">
      <c r="A339" s="117" t="s">
        <v>11</v>
      </c>
      <c r="B339" s="134" t="s">
        <v>16</v>
      </c>
      <c r="C339" s="118">
        <v>14</v>
      </c>
      <c r="D339" s="137" t="s">
        <v>120</v>
      </c>
      <c r="E339" s="120" t="s">
        <v>112</v>
      </c>
      <c r="F339" s="121" t="e">
        <f t="shared" si="27"/>
        <v>#REF!</v>
      </c>
      <c r="H339" s="118" t="e">
        <f>COUNTIF([1]week1!#REF!,$D339)</f>
        <v>#REF!</v>
      </c>
      <c r="I339" s="118" t="e">
        <f>COUNTIF('[1]week 2'!#REF!,$D339)</f>
        <v>#REF!</v>
      </c>
      <c r="J339" s="118" t="e">
        <f>COUNTIF([1]week3!#REF!,$D339)</f>
        <v>#REF!</v>
      </c>
      <c r="K339" s="118" t="e">
        <f>COUNTIF([1]week4!#REF!,$D339)</f>
        <v>#REF!</v>
      </c>
      <c r="L339" s="118" t="e">
        <f>COUNTIF([1]week5!#REF!,$D339)</f>
        <v>#REF!</v>
      </c>
      <c r="M339" s="118" t="e">
        <f>COUNTIF([1]week6!#REF!,$D339)</f>
        <v>#REF!</v>
      </c>
      <c r="N339" s="118" t="e">
        <f>COUNTIF([1]week7!#REF!,$D339)</f>
        <v>#REF!</v>
      </c>
      <c r="O339" s="118" t="e">
        <f>COUNTIF([1]week8!#REF!,$D339)</f>
        <v>#REF!</v>
      </c>
      <c r="P339" s="118" t="e">
        <f>COUNTIF([1]week9!#REF!,$D339)</f>
        <v>#REF!</v>
      </c>
      <c r="Q339" s="118" t="e">
        <f>COUNTIF([1]week10!#REF!,$D339)</f>
        <v>#REF!</v>
      </c>
      <c r="R339" s="118" t="e">
        <f>COUNTIF([1]week11!#REF!,$D339)</f>
        <v>#REF!</v>
      </c>
      <c r="S339" s="118" t="e">
        <f>COUNTIF([1]week12!#REF!,$D339)</f>
        <v>#REF!</v>
      </c>
      <c r="T339" s="118" t="e">
        <f>COUNTIF([1]week13!#REF!,$D339)</f>
        <v>#REF!</v>
      </c>
      <c r="U339" s="118" t="e">
        <f>COUNTIF([1]week14!#REF!,$D339)</f>
        <v>#REF!</v>
      </c>
      <c r="V339" s="118" t="e">
        <f>COUNTIF([1]week15!#REF!,$D339)</f>
        <v>#REF!</v>
      </c>
      <c r="Y339" s="124" t="e">
        <f t="shared" si="28"/>
        <v>#VALUE!</v>
      </c>
      <c r="Z339" s="124" t="e">
        <f>SUMIF([1]week1!$F$1:$F$1000,$D339,[1]week1!$J$1:$J$1000)</f>
        <v>#VALUE!</v>
      </c>
      <c r="AA339" s="124" t="e">
        <f>SUMIF('[1]week 2'!$F$1:$F$936,$D339,'[1]week 2'!$J$1:$J$936)</f>
        <v>#VALUE!</v>
      </c>
      <c r="AB339" s="124" t="e">
        <f>SUMIF([1]week3!$F$1:$F$1000,$D339,[1]week3!$J$1:$J$1000)</f>
        <v>#VALUE!</v>
      </c>
      <c r="AC339" s="124" t="e">
        <f>SUMIF([1]week4!$F$1:$F$1000,$D339,[1]week4!$J$1:$J$1000)</f>
        <v>#VALUE!</v>
      </c>
      <c r="AD339" s="124" t="e">
        <f>SUMIF([1]week5!$F$1:$F$1000,$D339,[1]week5!$J$1:$J$1000)</f>
        <v>#VALUE!</v>
      </c>
      <c r="AE339" s="135" t="e">
        <f>SUMIF([1]week7!$F$1:$F$1000,$D339,[1]week7!$J$1:$J$1000)</f>
        <v>#VALUE!</v>
      </c>
      <c r="AF339" s="124" t="e">
        <f>SUMIF([1]week6!$F$1:$F$1000,$D339,[1]week6!$J$1:$J$1000)</f>
        <v>#VALUE!</v>
      </c>
      <c r="AG339" s="124" t="e">
        <f>SUMIF([1]week8!$F$1:$F$1000,$D339,[1]week8!$J$1:$J$1000)</f>
        <v>#VALUE!</v>
      </c>
      <c r="AH339" s="124" t="e">
        <f>SUMIF([1]week9!$F$1:$F$1000,$D339,[1]week9!$J$1:$J$1000)</f>
        <v>#VALUE!</v>
      </c>
      <c r="AI339" s="124" t="e">
        <f>SUMIF([1]week10!$F$1:$F$1000,$D339,[1]week10!$J$1:$J$1000)</f>
        <v>#VALUE!</v>
      </c>
      <c r="AJ339" s="124" t="e">
        <f>SUMIF([1]week11!$F$1:$F$1000,$D339,[1]week11!$J$1:$J$1000)</f>
        <v>#VALUE!</v>
      </c>
      <c r="AK339" s="124" t="e">
        <f>SUMIF([1]week12!$F$1:$F$1000,$D339,[1]week12!$J$1:$J$1000)</f>
        <v>#VALUE!</v>
      </c>
      <c r="AL339" s="124" t="e">
        <f>SUMIF([1]week13!$F$1:$F$1000,$D339,[1]week13!$J$1:$J$1000)</f>
        <v>#VALUE!</v>
      </c>
      <c r="AM339" s="124" t="e">
        <f>SUMIF([1]week14!$F$1:$F$1000,$D339,[1]week14!$J$1:$J$1000)</f>
        <v>#VALUE!</v>
      </c>
      <c r="AN339" s="124" t="e">
        <f>SUMIF([1]week15!$F$1:$F$1000,$D339,[1]week15!$J$1:$J$1000)</f>
        <v>#VALUE!</v>
      </c>
      <c r="AP339" s="136" t="e">
        <f t="shared" si="29"/>
        <v>#VALUE!</v>
      </c>
      <c r="AQ339" s="124" t="e">
        <f>SUMIF([1]week1!$F$1:$F$1000,$D339,[1]week1!$I$1:$I$1000)</f>
        <v>#VALUE!</v>
      </c>
      <c r="AR339" s="124" t="e">
        <f>SUMIF('[1]week 2'!$F$1:$F$936,$D339,'[1]week 2'!$I$1:$I$936)</f>
        <v>#VALUE!</v>
      </c>
      <c r="AS339" s="124" t="e">
        <f>SUMIF([1]week3!$F$1:$F$1000,$D339,[1]week3!$I$1:$I$1000)</f>
        <v>#VALUE!</v>
      </c>
      <c r="AT339" s="124" t="e">
        <f>SUMIF([1]week4!$F$1:$F$1000,$D339,[1]week4!$I$1:$I$1000)</f>
        <v>#VALUE!</v>
      </c>
      <c r="AU339" s="124" t="e">
        <f>SUMIF([1]week5!$F$1:$F$1000,$D339,[1]week5!$I$1:$I$1000)</f>
        <v>#VALUE!</v>
      </c>
      <c r="AV339" s="135" t="e">
        <f>SUMIF([1]week7!$F$1:$F$1000,$D339,[1]week7!$I$1:$I$1000)</f>
        <v>#VALUE!</v>
      </c>
      <c r="AW339" s="124" t="e">
        <f>SUMIF([1]week6!$F$1:$F$1000,$D339,[1]week6!$I$1:$I$1000)</f>
        <v>#VALUE!</v>
      </c>
      <c r="AX339" s="124" t="e">
        <f>SUMIF([1]week8!$F$1:$F$1000,$D339,[1]week8!$I$1:$I$1000)</f>
        <v>#VALUE!</v>
      </c>
      <c r="AY339" s="124" t="e">
        <f>SUMIF([1]week9!$F$1:$F$1000,$D339,[1]week9!$I$1:$I$1000)</f>
        <v>#VALUE!</v>
      </c>
      <c r="AZ339" s="124" t="e">
        <f>SUMIF([1]week10!$F$1:$F$1000,$D339,[1]week10!$I$1:$I$1000)</f>
        <v>#VALUE!</v>
      </c>
      <c r="BA339" s="124" t="e">
        <f>SUMIF([1]week11!$F$1:$F$1000,$D339,[1]week11!$I$1:$I$1000)</f>
        <v>#VALUE!</v>
      </c>
      <c r="BB339" s="124" t="e">
        <f>SUMIF([1]week12!$F$1:$F$1000,$D339,[1]week12!$I$1:$I$1000)</f>
        <v>#VALUE!</v>
      </c>
      <c r="BC339" s="124" t="e">
        <f>SUMIF([1]week13!$F$1:$F$1000,$D339,[1]week13!$I$1:$I$1000)</f>
        <v>#VALUE!</v>
      </c>
      <c r="BD339" s="124" t="e">
        <f>SUMIF([1]week14!$F$1:$F$1000,$D339,[1]week14!$I$1:$I$1000)</f>
        <v>#VALUE!</v>
      </c>
      <c r="BE339" s="124" t="e">
        <f>SUMIF([1]week15!$F$1:$F$1000,$D339,[1]week15!$I$1:$I$1000)</f>
        <v>#VALUE!</v>
      </c>
    </row>
    <row r="340" spans="1:57" ht="13.5" customHeight="1">
      <c r="A340" s="117"/>
      <c r="B340" s="137"/>
      <c r="D340" s="137"/>
      <c r="H340" s="118" t="e">
        <f>COUNTIF([1]week1!#REF!,$D340)</f>
        <v>#REF!</v>
      </c>
      <c r="I340" s="118" t="e">
        <f>COUNTIF('[1]week 2'!#REF!,$D340)</f>
        <v>#REF!</v>
      </c>
      <c r="J340" s="118" t="e">
        <f>COUNTIF([1]week3!#REF!,$D340)</f>
        <v>#REF!</v>
      </c>
      <c r="K340" s="118" t="e">
        <f>COUNTIF([1]week4!#REF!,$D340)</f>
        <v>#REF!</v>
      </c>
      <c r="L340" s="118" t="e">
        <f>COUNTIF([1]week5!#REF!,$D340)</f>
        <v>#REF!</v>
      </c>
      <c r="M340" s="118" t="e">
        <f>COUNTIF([1]week6!#REF!,$D340)</f>
        <v>#REF!</v>
      </c>
      <c r="N340" s="118" t="e">
        <f>COUNTIF([1]week7!#REF!,$D340)</f>
        <v>#REF!</v>
      </c>
      <c r="O340" s="118" t="e">
        <f>COUNTIF([1]week8!#REF!,$D340)</f>
        <v>#REF!</v>
      </c>
      <c r="P340" s="118" t="e">
        <f>COUNTIF([1]week9!#REF!,$D340)</f>
        <v>#REF!</v>
      </c>
      <c r="Q340" s="118" t="e">
        <f>COUNTIF([1]week10!#REF!,$D340)</f>
        <v>#REF!</v>
      </c>
      <c r="R340" s="118" t="e">
        <f>COUNTIF([1]week11!#REF!,$D340)</f>
        <v>#REF!</v>
      </c>
      <c r="S340" s="118" t="e">
        <f>COUNTIF([1]week12!#REF!,$D340)</f>
        <v>#REF!</v>
      </c>
      <c r="T340" s="118" t="e">
        <f>COUNTIF([1]week13!#REF!,$D340)</f>
        <v>#REF!</v>
      </c>
      <c r="U340" s="118" t="e">
        <f>COUNTIF([1]week14!#REF!,$D340)</f>
        <v>#REF!</v>
      </c>
      <c r="V340" s="118" t="e">
        <f>COUNTIF([1]week15!#REF!,$D340)</f>
        <v>#REF!</v>
      </c>
      <c r="Y340" s="124" t="e">
        <f t="shared" si="28"/>
        <v>#VALUE!</v>
      </c>
      <c r="Z340" s="124" t="e">
        <f>SUMIF([1]week1!$F$1:$F$1000,$D340,[1]week1!$J$1:$J$1000)</f>
        <v>#VALUE!</v>
      </c>
      <c r="AA340" s="124" t="e">
        <f>SUMIF('[1]week 2'!$F$1:$F$936,$D340,'[1]week 2'!$J$1:$J$936)</f>
        <v>#VALUE!</v>
      </c>
      <c r="AB340" s="124" t="e">
        <f>SUMIF([1]week3!$F$1:$F$1000,$D340,[1]week3!$J$1:$J$1000)</f>
        <v>#VALUE!</v>
      </c>
      <c r="AC340" s="124" t="e">
        <f>SUMIF([1]week4!$F$1:$F$1000,$D340,[1]week4!$J$1:$J$1000)</f>
        <v>#VALUE!</v>
      </c>
      <c r="AD340" s="124" t="e">
        <f>SUMIF([1]week5!$F$1:$F$1000,$D340,[1]week5!$J$1:$J$1000)</f>
        <v>#VALUE!</v>
      </c>
      <c r="AE340" s="135" t="e">
        <f>SUMIF([1]week7!$F$1:$F$1000,$D340,[1]week7!$J$1:$J$1000)</f>
        <v>#VALUE!</v>
      </c>
      <c r="AF340" s="124" t="e">
        <f>SUMIF([1]week6!$F$1:$F$1000,$D340,[1]week6!$J$1:$J$1000)</f>
        <v>#VALUE!</v>
      </c>
      <c r="AG340" s="124" t="e">
        <f>SUMIF([1]week8!$F$1:$F$1000,$D340,[1]week8!$J$1:$J$1000)</f>
        <v>#VALUE!</v>
      </c>
      <c r="AH340" s="124" t="e">
        <f>SUMIF([1]week9!$F$1:$F$1000,$D340,[1]week9!$J$1:$J$1000)</f>
        <v>#VALUE!</v>
      </c>
      <c r="AI340" s="124" t="e">
        <f>SUMIF([1]week10!$F$1:$F$1000,$D340,[1]week10!$J$1:$J$1000)</f>
        <v>#VALUE!</v>
      </c>
      <c r="AJ340" s="124" t="e">
        <f>SUMIF([1]week11!$F$1:$F$1000,$D340,[1]week11!$J$1:$J$1000)</f>
        <v>#VALUE!</v>
      </c>
      <c r="AK340" s="124" t="e">
        <f>SUMIF([1]week12!$F$1:$F$1000,$D340,[1]week12!$J$1:$J$1000)</f>
        <v>#VALUE!</v>
      </c>
      <c r="AL340" s="124" t="e">
        <f>SUMIF([1]week13!$F$1:$F$1000,$D340,[1]week13!$J$1:$J$1000)</f>
        <v>#VALUE!</v>
      </c>
      <c r="AM340" s="124" t="e">
        <f>SUMIF([1]week14!$F$1:$F$1000,$D340,[1]week14!$J$1:$J$1000)</f>
        <v>#VALUE!</v>
      </c>
      <c r="AN340" s="124" t="e">
        <f>SUMIF([1]week15!$F$1:$F$1000,$D340,[1]week15!$J$1:$J$1000)</f>
        <v>#VALUE!</v>
      </c>
      <c r="AP340" s="136" t="e">
        <f t="shared" si="29"/>
        <v>#VALUE!</v>
      </c>
      <c r="AQ340" s="124" t="e">
        <f>SUMIF([1]week1!$F$1:$F$1000,$D340,[1]week1!$I$1:$I$1000)</f>
        <v>#VALUE!</v>
      </c>
      <c r="AR340" s="124" t="e">
        <f>SUMIF('[1]week 2'!$F$1:$F$936,$D340,'[1]week 2'!$I$1:$I$936)</f>
        <v>#VALUE!</v>
      </c>
      <c r="AS340" s="124" t="e">
        <f>SUMIF([1]week3!$F$1:$F$1000,$D340,[1]week3!$I$1:$I$1000)</f>
        <v>#VALUE!</v>
      </c>
      <c r="AT340" s="124" t="e">
        <f>SUMIF([1]week4!$F$1:$F$1000,$D340,[1]week4!$I$1:$I$1000)</f>
        <v>#VALUE!</v>
      </c>
      <c r="AU340" s="124" t="e">
        <f>SUMIF([1]week5!$F$1:$F$1000,$D340,[1]week5!$I$1:$I$1000)</f>
        <v>#VALUE!</v>
      </c>
      <c r="AV340" s="135" t="e">
        <f>SUMIF([1]week7!$F$1:$F$1000,$D340,[1]week7!$I$1:$I$1000)</f>
        <v>#VALUE!</v>
      </c>
      <c r="AW340" s="124" t="e">
        <f>SUMIF([1]week6!$F$1:$F$1000,$D340,[1]week6!$I$1:$I$1000)</f>
        <v>#VALUE!</v>
      </c>
      <c r="AX340" s="124" t="e">
        <f>SUMIF([1]week8!$F$1:$F$1000,$D340,[1]week8!$I$1:$I$1000)</f>
        <v>#VALUE!</v>
      </c>
      <c r="AY340" s="124" t="e">
        <f>SUMIF([1]week9!$F$1:$F$1000,$D340,[1]week9!$I$1:$I$1000)</f>
        <v>#VALUE!</v>
      </c>
      <c r="AZ340" s="124" t="e">
        <f>SUMIF([1]week10!$F$1:$F$1000,$D340,[1]week10!$I$1:$I$1000)</f>
        <v>#VALUE!</v>
      </c>
      <c r="BA340" s="124" t="e">
        <f>SUMIF([1]week11!$F$1:$F$1000,$D340,[1]week11!$I$1:$I$1000)</f>
        <v>#VALUE!</v>
      </c>
      <c r="BB340" s="124" t="e">
        <f>SUMIF([1]week12!$F$1:$F$1000,$D340,[1]week12!$I$1:$I$1000)</f>
        <v>#VALUE!</v>
      </c>
      <c r="BC340" s="124" t="e">
        <f>SUMIF([1]week13!$F$1:$F$1000,$D340,[1]week13!$I$1:$I$1000)</f>
        <v>#VALUE!</v>
      </c>
      <c r="BD340" s="124" t="e">
        <f>SUMIF([1]week14!$F$1:$F$1000,$D340,[1]week14!$I$1:$I$1000)</f>
        <v>#VALUE!</v>
      </c>
      <c r="BE340" s="124" t="e">
        <f>SUMIF([1]week15!$F$1:$F$1000,$D340,[1]week15!$I$1:$I$1000)</f>
        <v>#VALUE!</v>
      </c>
    </row>
    <row r="341" spans="1:57" ht="13.5" customHeight="1">
      <c r="A341" s="133" t="s">
        <v>11</v>
      </c>
      <c r="B341" s="149" t="s">
        <v>17</v>
      </c>
      <c r="D341" s="137" t="s">
        <v>120</v>
      </c>
      <c r="E341" s="120" t="s">
        <v>112</v>
      </c>
      <c r="F341" s="121" t="e">
        <f t="shared" si="27"/>
        <v>#REF!</v>
      </c>
      <c r="H341" s="118" t="e">
        <f>COUNTIF([1]week1!#REF!,$D341)</f>
        <v>#REF!</v>
      </c>
      <c r="I341" s="118" t="e">
        <f>COUNTIF('[1]week 2'!#REF!,$D341)</f>
        <v>#REF!</v>
      </c>
      <c r="J341" s="118" t="e">
        <f>COUNTIF([1]week3!#REF!,$D341)</f>
        <v>#REF!</v>
      </c>
      <c r="K341" s="118" t="e">
        <f>COUNTIF([1]week4!#REF!,$D341)</f>
        <v>#REF!</v>
      </c>
      <c r="L341" s="118" t="e">
        <f>COUNTIF([1]week5!#REF!,$D341)</f>
        <v>#REF!</v>
      </c>
      <c r="M341" s="118" t="e">
        <f>COUNTIF([1]week6!#REF!,$D341)</f>
        <v>#REF!</v>
      </c>
      <c r="N341" s="118" t="e">
        <f>COUNTIF([1]week7!#REF!,$D341)</f>
        <v>#REF!</v>
      </c>
      <c r="O341" s="118" t="e">
        <f>COUNTIF([1]week8!#REF!,$D341)</f>
        <v>#REF!</v>
      </c>
      <c r="P341" s="118" t="e">
        <f>COUNTIF([1]week9!#REF!,$D341)</f>
        <v>#REF!</v>
      </c>
      <c r="Q341" s="118" t="e">
        <f>COUNTIF([1]week10!#REF!,$D341)</f>
        <v>#REF!</v>
      </c>
      <c r="R341" s="118" t="e">
        <f>COUNTIF([1]week11!#REF!,$D341)</f>
        <v>#REF!</v>
      </c>
      <c r="S341" s="118" t="e">
        <f>COUNTIF([1]week12!#REF!,$D341)</f>
        <v>#REF!</v>
      </c>
      <c r="T341" s="118" t="e">
        <f>COUNTIF([1]week13!#REF!,$D341)</f>
        <v>#REF!</v>
      </c>
      <c r="U341" s="118" t="e">
        <f>COUNTIF([1]week14!#REF!,$D341)</f>
        <v>#REF!</v>
      </c>
      <c r="V341" s="118" t="e">
        <f>COUNTIF([1]week15!#REF!,$D341)</f>
        <v>#REF!</v>
      </c>
      <c r="Y341" s="124" t="e">
        <f t="shared" si="28"/>
        <v>#VALUE!</v>
      </c>
      <c r="Z341" s="124" t="e">
        <f>SUMIF([1]week1!$F$1:$F$1000,$D341,[1]week1!$J$1:$J$1000)</f>
        <v>#VALUE!</v>
      </c>
      <c r="AA341" s="124" t="e">
        <f>SUMIF('[1]week 2'!$F$1:$F$936,$D341,'[1]week 2'!$J$1:$J$936)</f>
        <v>#VALUE!</v>
      </c>
      <c r="AB341" s="124" t="e">
        <f>SUMIF([1]week3!$F$1:$F$1000,$D341,[1]week3!$J$1:$J$1000)</f>
        <v>#VALUE!</v>
      </c>
      <c r="AC341" s="124" t="e">
        <f>SUMIF([1]week4!$F$1:$F$1000,$D341,[1]week4!$J$1:$J$1000)</f>
        <v>#VALUE!</v>
      </c>
      <c r="AD341" s="124" t="e">
        <f>SUMIF([1]week5!$F$1:$F$1000,$D341,[1]week5!$J$1:$J$1000)</f>
        <v>#VALUE!</v>
      </c>
      <c r="AE341" s="135" t="e">
        <f>SUMIF([1]week7!$F$1:$F$1000,$D341,[1]week7!$J$1:$J$1000)</f>
        <v>#VALUE!</v>
      </c>
      <c r="AF341" s="124" t="e">
        <f>SUMIF([1]week6!$F$1:$F$1000,$D341,[1]week6!$J$1:$J$1000)</f>
        <v>#VALUE!</v>
      </c>
      <c r="AG341" s="124" t="e">
        <f>SUMIF([1]week8!$F$1:$F$1000,$D341,[1]week8!$J$1:$J$1000)</f>
        <v>#VALUE!</v>
      </c>
      <c r="AH341" s="124" t="e">
        <f>SUMIF([1]week9!$F$1:$F$1000,$D341,[1]week9!$J$1:$J$1000)</f>
        <v>#VALUE!</v>
      </c>
      <c r="AI341" s="124" t="e">
        <f>SUMIF([1]week10!$F$1:$F$1000,$D341,[1]week10!$J$1:$J$1000)</f>
        <v>#VALUE!</v>
      </c>
      <c r="AJ341" s="124" t="e">
        <f>SUMIF([1]week11!$F$1:$F$1000,$D341,[1]week11!$J$1:$J$1000)</f>
        <v>#VALUE!</v>
      </c>
      <c r="AK341" s="124" t="e">
        <f>SUMIF([1]week12!$F$1:$F$1000,$D341,[1]week12!$J$1:$J$1000)</f>
        <v>#VALUE!</v>
      </c>
      <c r="AL341" s="124" t="e">
        <f>SUMIF([1]week13!$F$1:$F$1000,$D341,[1]week13!$J$1:$J$1000)</f>
        <v>#VALUE!</v>
      </c>
      <c r="AM341" s="124" t="e">
        <f>SUMIF([1]week14!$F$1:$F$1000,$D341,[1]week14!$J$1:$J$1000)</f>
        <v>#VALUE!</v>
      </c>
      <c r="AN341" s="124" t="e">
        <f>SUMIF([1]week15!$F$1:$F$1000,$D341,[1]week15!$J$1:$J$1000)</f>
        <v>#VALUE!</v>
      </c>
      <c r="AP341" s="136" t="e">
        <f t="shared" si="29"/>
        <v>#VALUE!</v>
      </c>
      <c r="AQ341" s="124" t="e">
        <f>SUMIF([1]week1!$F$1:$F$1000,$D341,[1]week1!$I$1:$I$1000)</f>
        <v>#VALUE!</v>
      </c>
      <c r="AR341" s="124" t="e">
        <f>SUMIF('[1]week 2'!$F$1:$F$936,$D341,'[1]week 2'!$I$1:$I$936)</f>
        <v>#VALUE!</v>
      </c>
      <c r="AS341" s="124" t="e">
        <f>SUMIF([1]week3!$F$1:$F$1000,$D341,[1]week3!$I$1:$I$1000)</f>
        <v>#VALUE!</v>
      </c>
      <c r="AT341" s="124" t="e">
        <f>SUMIF([1]week4!$F$1:$F$1000,$D341,[1]week4!$I$1:$I$1000)</f>
        <v>#VALUE!</v>
      </c>
      <c r="AU341" s="124" t="e">
        <f>SUMIF([1]week5!$F$1:$F$1000,$D341,[1]week5!$I$1:$I$1000)</f>
        <v>#VALUE!</v>
      </c>
      <c r="AV341" s="135" t="e">
        <f>SUMIF([1]week7!$F$1:$F$1000,$D341,[1]week7!$I$1:$I$1000)</f>
        <v>#VALUE!</v>
      </c>
      <c r="AW341" s="124" t="e">
        <f>SUMIF([1]week6!$F$1:$F$1000,$D341,[1]week6!$I$1:$I$1000)</f>
        <v>#VALUE!</v>
      </c>
      <c r="AX341" s="124" t="e">
        <f>SUMIF([1]week8!$F$1:$F$1000,$D341,[1]week8!$I$1:$I$1000)</f>
        <v>#VALUE!</v>
      </c>
      <c r="AY341" s="124" t="e">
        <f>SUMIF([1]week9!$F$1:$F$1000,$D341,[1]week9!$I$1:$I$1000)</f>
        <v>#VALUE!</v>
      </c>
      <c r="AZ341" s="124" t="e">
        <f>SUMIF([1]week10!$F$1:$F$1000,$D341,[1]week10!$I$1:$I$1000)</f>
        <v>#VALUE!</v>
      </c>
      <c r="BA341" s="124" t="e">
        <f>SUMIF([1]week11!$F$1:$F$1000,$D341,[1]week11!$I$1:$I$1000)</f>
        <v>#VALUE!</v>
      </c>
      <c r="BB341" s="124" t="e">
        <f>SUMIF([1]week12!$F$1:$F$1000,$D341,[1]week12!$I$1:$I$1000)</f>
        <v>#VALUE!</v>
      </c>
      <c r="BC341" s="124" t="e">
        <f>SUMIF([1]week13!$F$1:$F$1000,$D341,[1]week13!$I$1:$I$1000)</f>
        <v>#VALUE!</v>
      </c>
      <c r="BD341" s="124" t="e">
        <f>SUMIF([1]week14!$F$1:$F$1000,$D341,[1]week14!$I$1:$I$1000)</f>
        <v>#VALUE!</v>
      </c>
      <c r="BE341" s="124" t="e">
        <f>SUMIF([1]week15!$F$1:$F$1000,$D341,[1]week15!$I$1:$I$1000)</f>
        <v>#VALUE!</v>
      </c>
    </row>
    <row r="342" spans="1:57" ht="13.5" customHeight="1">
      <c r="A342" s="117" t="s">
        <v>11</v>
      </c>
      <c r="B342" s="148" t="s">
        <v>17</v>
      </c>
      <c r="C342" s="118">
        <v>1</v>
      </c>
      <c r="D342" s="155" t="s">
        <v>288</v>
      </c>
      <c r="E342" s="120" t="s">
        <v>112</v>
      </c>
      <c r="F342" s="121" t="e">
        <f t="shared" si="27"/>
        <v>#REF!</v>
      </c>
      <c r="H342" s="118" t="e">
        <f>COUNTIF([1]week1!#REF!,$D342)</f>
        <v>#REF!</v>
      </c>
      <c r="I342" s="118" t="e">
        <f>COUNTIF('[1]week 2'!#REF!,$D342)</f>
        <v>#REF!</v>
      </c>
      <c r="J342" s="118" t="e">
        <f>COUNTIF([1]week3!#REF!,$D342)</f>
        <v>#REF!</v>
      </c>
      <c r="K342" s="118" t="e">
        <f>COUNTIF([1]week4!#REF!,$D342)</f>
        <v>#REF!</v>
      </c>
      <c r="L342" s="118" t="e">
        <f>COUNTIF([1]week5!#REF!,$D342)</f>
        <v>#REF!</v>
      </c>
      <c r="M342" s="118" t="e">
        <f>COUNTIF([1]week6!#REF!,$D342)</f>
        <v>#REF!</v>
      </c>
      <c r="N342" s="118" t="e">
        <f>COUNTIF([1]week7!#REF!,$D342)</f>
        <v>#REF!</v>
      </c>
      <c r="O342" s="118" t="e">
        <f>COUNTIF([1]week8!#REF!,$D342)</f>
        <v>#REF!</v>
      </c>
      <c r="P342" s="118" t="e">
        <f>COUNTIF([1]week9!#REF!,$D342)</f>
        <v>#REF!</v>
      </c>
      <c r="Q342" s="118" t="e">
        <f>COUNTIF([1]week10!#REF!,$D342)</f>
        <v>#REF!</v>
      </c>
      <c r="R342" s="118" t="e">
        <f>COUNTIF([1]week11!#REF!,$D342)</f>
        <v>#REF!</v>
      </c>
      <c r="S342" s="118" t="e">
        <f>COUNTIF([1]week12!#REF!,$D342)</f>
        <v>#REF!</v>
      </c>
      <c r="T342" s="118" t="e">
        <f>COUNTIF([1]week13!#REF!,$D342)</f>
        <v>#REF!</v>
      </c>
      <c r="U342" s="118" t="e">
        <f>COUNTIF([1]week14!#REF!,$D342)</f>
        <v>#REF!</v>
      </c>
      <c r="V342" s="118" t="e">
        <f>COUNTIF([1]week15!#REF!,$D342)</f>
        <v>#REF!</v>
      </c>
      <c r="Y342" s="124" t="e">
        <f t="shared" si="28"/>
        <v>#VALUE!</v>
      </c>
      <c r="Z342" s="124" t="e">
        <f>SUMIF([1]week1!$F$1:$F$1000,$D342,[1]week1!$J$1:$J$1000)</f>
        <v>#VALUE!</v>
      </c>
      <c r="AA342" s="124" t="e">
        <f>SUMIF('[1]week 2'!$F$1:$F$936,$D342,'[1]week 2'!$J$1:$J$936)</f>
        <v>#VALUE!</v>
      </c>
      <c r="AB342" s="124" t="e">
        <f>SUMIF([1]week3!$F$1:$F$1000,$D342,[1]week3!$J$1:$J$1000)</f>
        <v>#VALUE!</v>
      </c>
      <c r="AC342" s="124" t="e">
        <f>SUMIF([1]week4!$F$1:$F$1000,$D342,[1]week4!$J$1:$J$1000)</f>
        <v>#VALUE!</v>
      </c>
      <c r="AD342" s="124" t="e">
        <f>SUMIF([1]week5!$F$1:$F$1000,$D342,[1]week5!$J$1:$J$1000)</f>
        <v>#VALUE!</v>
      </c>
      <c r="AE342" s="135" t="e">
        <f>SUMIF([1]week7!$F$1:$F$1000,$D342,[1]week7!$J$1:$J$1000)</f>
        <v>#VALUE!</v>
      </c>
      <c r="AF342" s="124" t="e">
        <f>SUMIF([1]week6!$F$1:$F$1000,$D342,[1]week6!$J$1:$J$1000)</f>
        <v>#VALUE!</v>
      </c>
      <c r="AG342" s="124" t="e">
        <f>SUMIF([1]week8!$F$1:$F$1000,$D342,[1]week8!$J$1:$J$1000)</f>
        <v>#VALUE!</v>
      </c>
      <c r="AH342" s="124" t="e">
        <f>SUMIF([1]week9!$F$1:$F$1000,$D342,[1]week9!$J$1:$J$1000)</f>
        <v>#VALUE!</v>
      </c>
      <c r="AI342" s="124" t="e">
        <f>SUMIF([1]week10!$F$1:$F$1000,$D342,[1]week10!$J$1:$J$1000)</f>
        <v>#VALUE!</v>
      </c>
      <c r="AJ342" s="124" t="e">
        <f>SUMIF([1]week11!$F$1:$F$1000,$D342,[1]week11!$J$1:$J$1000)</f>
        <v>#VALUE!</v>
      </c>
      <c r="AK342" s="124" t="e">
        <f>SUMIF([1]week12!$F$1:$F$1000,$D342,[1]week12!$J$1:$J$1000)</f>
        <v>#VALUE!</v>
      </c>
      <c r="AL342" s="124" t="e">
        <f>SUMIF([1]week13!$F$1:$F$1000,$D342,[1]week13!$J$1:$J$1000)</f>
        <v>#VALUE!</v>
      </c>
      <c r="AM342" s="124" t="e">
        <f>SUMIF([1]week14!$F$1:$F$1000,$D342,[1]week14!$J$1:$J$1000)</f>
        <v>#VALUE!</v>
      </c>
      <c r="AN342" s="124" t="e">
        <f>SUMIF([1]week15!$F$1:$F$1000,$D342,[1]week15!$J$1:$J$1000)</f>
        <v>#VALUE!</v>
      </c>
      <c r="AP342" s="136" t="e">
        <f t="shared" si="29"/>
        <v>#VALUE!</v>
      </c>
      <c r="AQ342" s="124" t="e">
        <f>SUMIF([1]week1!$F$1:$F$1000,$D342,[1]week1!$I$1:$I$1000)</f>
        <v>#VALUE!</v>
      </c>
      <c r="AR342" s="124" t="e">
        <f>SUMIF('[1]week 2'!$F$1:$F$936,$D342,'[1]week 2'!$I$1:$I$936)</f>
        <v>#VALUE!</v>
      </c>
      <c r="AS342" s="124" t="e">
        <f>SUMIF([1]week3!$F$1:$F$1000,$D342,[1]week3!$I$1:$I$1000)</f>
        <v>#VALUE!</v>
      </c>
      <c r="AT342" s="124" t="e">
        <f>SUMIF([1]week4!$F$1:$F$1000,$D342,[1]week4!$I$1:$I$1000)</f>
        <v>#VALUE!</v>
      </c>
      <c r="AU342" s="124" t="e">
        <f>SUMIF([1]week5!$F$1:$F$1000,$D342,[1]week5!$I$1:$I$1000)</f>
        <v>#VALUE!</v>
      </c>
      <c r="AV342" s="135" t="e">
        <f>SUMIF([1]week7!$F$1:$F$1000,$D342,[1]week7!$I$1:$I$1000)</f>
        <v>#VALUE!</v>
      </c>
      <c r="AW342" s="124" t="e">
        <f>SUMIF([1]week6!$F$1:$F$1000,$D342,[1]week6!$I$1:$I$1000)</f>
        <v>#VALUE!</v>
      </c>
      <c r="AX342" s="124" t="e">
        <f>SUMIF([1]week8!$F$1:$F$1000,$D342,[1]week8!$I$1:$I$1000)</f>
        <v>#VALUE!</v>
      </c>
      <c r="AY342" s="124" t="e">
        <f>SUMIF([1]week9!$F$1:$F$1000,$D342,[1]week9!$I$1:$I$1000)</f>
        <v>#VALUE!</v>
      </c>
      <c r="AZ342" s="124" t="e">
        <f>SUMIF([1]week10!$F$1:$F$1000,$D342,[1]week10!$I$1:$I$1000)</f>
        <v>#VALUE!</v>
      </c>
      <c r="BA342" s="124" t="e">
        <f>SUMIF([1]week11!$F$1:$F$1000,$D342,[1]week11!$I$1:$I$1000)</f>
        <v>#VALUE!</v>
      </c>
      <c r="BB342" s="124" t="e">
        <f>SUMIF([1]week12!$F$1:$F$1000,$D342,[1]week12!$I$1:$I$1000)</f>
        <v>#VALUE!</v>
      </c>
      <c r="BC342" s="124" t="e">
        <f>SUMIF([1]week13!$F$1:$F$1000,$D342,[1]week13!$I$1:$I$1000)</f>
        <v>#VALUE!</v>
      </c>
      <c r="BD342" s="124" t="e">
        <f>SUMIF([1]week14!$F$1:$F$1000,$D342,[1]week14!$I$1:$I$1000)</f>
        <v>#VALUE!</v>
      </c>
      <c r="BE342" s="124" t="e">
        <f>SUMIF([1]week15!$F$1:$F$1000,$D342,[1]week15!$I$1:$I$1000)</f>
        <v>#VALUE!</v>
      </c>
    </row>
    <row r="343" spans="1:57" ht="13.5" customHeight="1">
      <c r="A343" s="117" t="s">
        <v>11</v>
      </c>
      <c r="B343" s="148" t="s">
        <v>17</v>
      </c>
      <c r="C343" s="118">
        <v>2</v>
      </c>
      <c r="D343" s="155" t="s">
        <v>289</v>
      </c>
      <c r="E343" s="120" t="s">
        <v>112</v>
      </c>
      <c r="F343" s="121" t="e">
        <f t="shared" si="27"/>
        <v>#REF!</v>
      </c>
      <c r="H343" s="118" t="e">
        <f>COUNTIF([1]week1!#REF!,$D343)</f>
        <v>#REF!</v>
      </c>
      <c r="I343" s="118" t="e">
        <f>COUNTIF('[1]week 2'!#REF!,$D343)</f>
        <v>#REF!</v>
      </c>
      <c r="J343" s="118" t="e">
        <f>COUNTIF([1]week3!#REF!,$D343)</f>
        <v>#REF!</v>
      </c>
      <c r="K343" s="118" t="e">
        <f>COUNTIF([1]week4!#REF!,$D343)</f>
        <v>#REF!</v>
      </c>
      <c r="L343" s="118" t="e">
        <f>COUNTIF([1]week5!#REF!,$D343)</f>
        <v>#REF!</v>
      </c>
      <c r="M343" s="118" t="e">
        <f>COUNTIF([1]week6!#REF!,$D343)</f>
        <v>#REF!</v>
      </c>
      <c r="N343" s="118" t="e">
        <f>COUNTIF([1]week7!#REF!,$D343)</f>
        <v>#REF!</v>
      </c>
      <c r="O343" s="118" t="e">
        <f>COUNTIF([1]week8!#REF!,$D343)</f>
        <v>#REF!</v>
      </c>
      <c r="P343" s="118" t="e">
        <f>COUNTIF([1]week9!#REF!,$D343)</f>
        <v>#REF!</v>
      </c>
      <c r="Q343" s="118" t="e">
        <f>COUNTIF([1]week10!#REF!,$D343)</f>
        <v>#REF!</v>
      </c>
      <c r="R343" s="118" t="e">
        <f>COUNTIF([1]week11!#REF!,$D343)</f>
        <v>#REF!</v>
      </c>
      <c r="S343" s="118" t="e">
        <f>COUNTIF([1]week12!#REF!,$D343)</f>
        <v>#REF!</v>
      </c>
      <c r="T343" s="118" t="e">
        <f>COUNTIF([1]week13!#REF!,$D343)</f>
        <v>#REF!</v>
      </c>
      <c r="U343" s="118" t="e">
        <f>COUNTIF([1]week14!#REF!,$D343)</f>
        <v>#REF!</v>
      </c>
      <c r="V343" s="118" t="e">
        <f>COUNTIF([1]week15!#REF!,$D343)</f>
        <v>#REF!</v>
      </c>
      <c r="Y343" s="124" t="e">
        <f t="shared" si="28"/>
        <v>#VALUE!</v>
      </c>
      <c r="Z343" s="124" t="e">
        <f>SUMIF([1]week1!$F$1:$F$1000,$D343,[1]week1!$J$1:$J$1000)</f>
        <v>#VALUE!</v>
      </c>
      <c r="AA343" s="124" t="e">
        <f>SUMIF('[1]week 2'!$F$1:$F$936,$D343,'[1]week 2'!$J$1:$J$936)</f>
        <v>#VALUE!</v>
      </c>
      <c r="AB343" s="124" t="e">
        <f>SUMIF([1]week3!$F$1:$F$1000,$D343,[1]week3!$J$1:$J$1000)</f>
        <v>#VALUE!</v>
      </c>
      <c r="AC343" s="124" t="e">
        <f>SUMIF([1]week4!$F$1:$F$1000,$D343,[1]week4!$J$1:$J$1000)</f>
        <v>#VALUE!</v>
      </c>
      <c r="AD343" s="124" t="e">
        <f>SUMIF([1]week5!$F$1:$F$1000,$D343,[1]week5!$J$1:$J$1000)</f>
        <v>#VALUE!</v>
      </c>
      <c r="AE343" s="135" t="e">
        <f>SUMIF([1]week7!$F$1:$F$1000,$D343,[1]week7!$J$1:$J$1000)</f>
        <v>#VALUE!</v>
      </c>
      <c r="AF343" s="124" t="e">
        <f>SUMIF([1]week6!$F$1:$F$1000,$D343,[1]week6!$J$1:$J$1000)</f>
        <v>#VALUE!</v>
      </c>
      <c r="AG343" s="124" t="e">
        <f>SUMIF([1]week8!$F$1:$F$1000,$D343,[1]week8!$J$1:$J$1000)</f>
        <v>#VALUE!</v>
      </c>
      <c r="AH343" s="124" t="e">
        <f>SUMIF([1]week9!$F$1:$F$1000,$D343,[1]week9!$J$1:$J$1000)</f>
        <v>#VALUE!</v>
      </c>
      <c r="AI343" s="124" t="e">
        <f>SUMIF([1]week10!$F$1:$F$1000,$D343,[1]week10!$J$1:$J$1000)</f>
        <v>#VALUE!</v>
      </c>
      <c r="AJ343" s="124" t="e">
        <f>SUMIF([1]week11!$F$1:$F$1000,$D343,[1]week11!$J$1:$J$1000)</f>
        <v>#VALUE!</v>
      </c>
      <c r="AK343" s="124" t="e">
        <f>SUMIF([1]week12!$F$1:$F$1000,$D343,[1]week12!$J$1:$J$1000)</f>
        <v>#VALUE!</v>
      </c>
      <c r="AL343" s="124" t="e">
        <f>SUMIF([1]week13!$F$1:$F$1000,$D343,[1]week13!$J$1:$J$1000)</f>
        <v>#VALUE!</v>
      </c>
      <c r="AM343" s="124" t="e">
        <f>SUMIF([1]week14!$F$1:$F$1000,$D343,[1]week14!$J$1:$J$1000)</f>
        <v>#VALUE!</v>
      </c>
      <c r="AN343" s="124" t="e">
        <f>SUMIF([1]week15!$F$1:$F$1000,$D343,[1]week15!$J$1:$J$1000)</f>
        <v>#VALUE!</v>
      </c>
      <c r="AP343" s="136" t="e">
        <f t="shared" si="29"/>
        <v>#VALUE!</v>
      </c>
      <c r="AQ343" s="124" t="e">
        <f>SUMIF([1]week1!$F$1:$F$1000,$D343,[1]week1!$I$1:$I$1000)</f>
        <v>#VALUE!</v>
      </c>
      <c r="AR343" s="124" t="e">
        <f>SUMIF('[1]week 2'!$F$1:$F$936,$D343,'[1]week 2'!$I$1:$I$936)</f>
        <v>#VALUE!</v>
      </c>
      <c r="AS343" s="124" t="e">
        <f>SUMIF([1]week3!$F$1:$F$1000,$D343,[1]week3!$I$1:$I$1000)</f>
        <v>#VALUE!</v>
      </c>
      <c r="AT343" s="124" t="e">
        <f>SUMIF([1]week4!$F$1:$F$1000,$D343,[1]week4!$I$1:$I$1000)</f>
        <v>#VALUE!</v>
      </c>
      <c r="AU343" s="124" t="e">
        <f>SUMIF([1]week5!$F$1:$F$1000,$D343,[1]week5!$I$1:$I$1000)</f>
        <v>#VALUE!</v>
      </c>
      <c r="AV343" s="135" t="e">
        <f>SUMIF([1]week7!$F$1:$F$1000,$D343,[1]week7!$I$1:$I$1000)</f>
        <v>#VALUE!</v>
      </c>
      <c r="AW343" s="124" t="e">
        <f>SUMIF([1]week6!$F$1:$F$1000,$D343,[1]week6!$I$1:$I$1000)</f>
        <v>#VALUE!</v>
      </c>
      <c r="AX343" s="124" t="e">
        <f>SUMIF([1]week8!$F$1:$F$1000,$D343,[1]week8!$I$1:$I$1000)</f>
        <v>#VALUE!</v>
      </c>
      <c r="AY343" s="124" t="e">
        <f>SUMIF([1]week9!$F$1:$F$1000,$D343,[1]week9!$I$1:$I$1000)</f>
        <v>#VALUE!</v>
      </c>
      <c r="AZ343" s="124" t="e">
        <f>SUMIF([1]week10!$F$1:$F$1000,$D343,[1]week10!$I$1:$I$1000)</f>
        <v>#VALUE!</v>
      </c>
      <c r="BA343" s="124" t="e">
        <f>SUMIF([1]week11!$F$1:$F$1000,$D343,[1]week11!$I$1:$I$1000)</f>
        <v>#VALUE!</v>
      </c>
      <c r="BB343" s="124" t="e">
        <f>SUMIF([1]week12!$F$1:$F$1000,$D343,[1]week12!$I$1:$I$1000)</f>
        <v>#VALUE!</v>
      </c>
      <c r="BC343" s="124" t="e">
        <f>SUMIF([1]week13!$F$1:$F$1000,$D343,[1]week13!$I$1:$I$1000)</f>
        <v>#VALUE!</v>
      </c>
      <c r="BD343" s="124" t="e">
        <f>SUMIF([1]week14!$F$1:$F$1000,$D343,[1]week14!$I$1:$I$1000)</f>
        <v>#VALUE!</v>
      </c>
      <c r="BE343" s="124" t="e">
        <f>SUMIF([1]week15!$F$1:$F$1000,$D343,[1]week15!$I$1:$I$1000)</f>
        <v>#VALUE!</v>
      </c>
    </row>
    <row r="344" spans="1:57" ht="13.5" customHeight="1">
      <c r="A344" s="117" t="s">
        <v>11</v>
      </c>
      <c r="B344" s="148" t="s">
        <v>17</v>
      </c>
      <c r="C344" s="118">
        <v>3</v>
      </c>
      <c r="D344" s="155" t="s">
        <v>290</v>
      </c>
      <c r="E344" s="120" t="s">
        <v>112</v>
      </c>
      <c r="F344" s="121" t="e">
        <f t="shared" si="27"/>
        <v>#REF!</v>
      </c>
      <c r="H344" s="118" t="e">
        <f>COUNTIF([1]week1!#REF!,$D344)</f>
        <v>#REF!</v>
      </c>
      <c r="I344" s="118" t="e">
        <f>COUNTIF('[1]week 2'!#REF!,$D344)</f>
        <v>#REF!</v>
      </c>
      <c r="J344" s="118" t="e">
        <f>COUNTIF([1]week3!#REF!,$D344)</f>
        <v>#REF!</v>
      </c>
      <c r="K344" s="118" t="e">
        <f>COUNTIF([1]week4!#REF!,$D344)</f>
        <v>#REF!</v>
      </c>
      <c r="L344" s="118" t="e">
        <f>COUNTIF([1]week5!#REF!,$D344)</f>
        <v>#REF!</v>
      </c>
      <c r="M344" s="118" t="e">
        <f>COUNTIF([1]week6!#REF!,$D344)</f>
        <v>#REF!</v>
      </c>
      <c r="N344" s="118" t="e">
        <f>COUNTIF([1]week7!#REF!,$D344)</f>
        <v>#REF!</v>
      </c>
      <c r="O344" s="118" t="e">
        <f>COUNTIF([1]week8!#REF!,$D344)</f>
        <v>#REF!</v>
      </c>
      <c r="P344" s="118" t="e">
        <f>COUNTIF([1]week9!#REF!,$D344)</f>
        <v>#REF!</v>
      </c>
      <c r="Q344" s="118" t="e">
        <f>COUNTIF([1]week10!#REF!,$D344)</f>
        <v>#REF!</v>
      </c>
      <c r="R344" s="118" t="e">
        <f>COUNTIF([1]week11!#REF!,$D344)</f>
        <v>#REF!</v>
      </c>
      <c r="S344" s="118" t="e">
        <f>COUNTIF([1]week12!#REF!,$D344)</f>
        <v>#REF!</v>
      </c>
      <c r="T344" s="118" t="e">
        <f>COUNTIF([1]week13!#REF!,$D344)</f>
        <v>#REF!</v>
      </c>
      <c r="U344" s="118" t="e">
        <f>COUNTIF([1]week14!#REF!,$D344)</f>
        <v>#REF!</v>
      </c>
      <c r="V344" s="118" t="e">
        <f>COUNTIF([1]week15!#REF!,$D344)</f>
        <v>#REF!</v>
      </c>
      <c r="Y344" s="124" t="e">
        <f t="shared" si="28"/>
        <v>#VALUE!</v>
      </c>
      <c r="Z344" s="124" t="e">
        <f>SUMIF([1]week1!$F$1:$F$1000,$D344,[1]week1!$J$1:$J$1000)</f>
        <v>#VALUE!</v>
      </c>
      <c r="AA344" s="124" t="e">
        <f>SUMIF('[1]week 2'!$F$1:$F$936,$D344,'[1]week 2'!$J$1:$J$936)</f>
        <v>#VALUE!</v>
      </c>
      <c r="AB344" s="124" t="e">
        <f>SUMIF([1]week3!$F$1:$F$1000,$D344,[1]week3!$J$1:$J$1000)</f>
        <v>#VALUE!</v>
      </c>
      <c r="AC344" s="124" t="e">
        <f>SUMIF([1]week4!$F$1:$F$1000,$D344,[1]week4!$J$1:$J$1000)</f>
        <v>#VALUE!</v>
      </c>
      <c r="AD344" s="124" t="e">
        <f>SUMIF([1]week5!$F$1:$F$1000,$D344,[1]week5!$J$1:$J$1000)</f>
        <v>#VALUE!</v>
      </c>
      <c r="AE344" s="135" t="e">
        <f>SUMIF([1]week7!$F$1:$F$1000,$D344,[1]week7!$J$1:$J$1000)</f>
        <v>#VALUE!</v>
      </c>
      <c r="AF344" s="124" t="e">
        <f>SUMIF([1]week6!$F$1:$F$1000,$D344,[1]week6!$J$1:$J$1000)</f>
        <v>#VALUE!</v>
      </c>
      <c r="AG344" s="124" t="e">
        <f>SUMIF([1]week8!$F$1:$F$1000,$D344,[1]week8!$J$1:$J$1000)</f>
        <v>#VALUE!</v>
      </c>
      <c r="AH344" s="124" t="e">
        <f>SUMIF([1]week9!$F$1:$F$1000,$D344,[1]week9!$J$1:$J$1000)</f>
        <v>#VALUE!</v>
      </c>
      <c r="AI344" s="124" t="e">
        <f>SUMIF([1]week10!$F$1:$F$1000,$D344,[1]week10!$J$1:$J$1000)</f>
        <v>#VALUE!</v>
      </c>
      <c r="AJ344" s="124" t="e">
        <f>SUMIF([1]week11!$F$1:$F$1000,$D344,[1]week11!$J$1:$J$1000)</f>
        <v>#VALUE!</v>
      </c>
      <c r="AK344" s="124" t="e">
        <f>SUMIF([1]week12!$F$1:$F$1000,$D344,[1]week12!$J$1:$J$1000)</f>
        <v>#VALUE!</v>
      </c>
      <c r="AL344" s="124" t="e">
        <f>SUMIF([1]week13!$F$1:$F$1000,$D344,[1]week13!$J$1:$J$1000)</f>
        <v>#VALUE!</v>
      </c>
      <c r="AM344" s="124" t="e">
        <f>SUMIF([1]week14!$F$1:$F$1000,$D344,[1]week14!$J$1:$J$1000)</f>
        <v>#VALUE!</v>
      </c>
      <c r="AN344" s="124" t="e">
        <f>SUMIF([1]week15!$F$1:$F$1000,$D344,[1]week15!$J$1:$J$1000)</f>
        <v>#VALUE!</v>
      </c>
      <c r="AP344" s="136" t="e">
        <f t="shared" si="29"/>
        <v>#VALUE!</v>
      </c>
      <c r="AQ344" s="124" t="e">
        <f>SUMIF([1]week1!$F$1:$F$1000,$D344,[1]week1!$I$1:$I$1000)</f>
        <v>#VALUE!</v>
      </c>
      <c r="AR344" s="124" t="e">
        <f>SUMIF('[1]week 2'!$F$1:$F$936,$D344,'[1]week 2'!$I$1:$I$936)</f>
        <v>#VALUE!</v>
      </c>
      <c r="AS344" s="124" t="e">
        <f>SUMIF([1]week3!$F$1:$F$1000,$D344,[1]week3!$I$1:$I$1000)</f>
        <v>#VALUE!</v>
      </c>
      <c r="AT344" s="124" t="e">
        <f>SUMIF([1]week4!$F$1:$F$1000,$D344,[1]week4!$I$1:$I$1000)</f>
        <v>#VALUE!</v>
      </c>
      <c r="AU344" s="124" t="e">
        <f>SUMIF([1]week5!$F$1:$F$1000,$D344,[1]week5!$I$1:$I$1000)</f>
        <v>#VALUE!</v>
      </c>
      <c r="AV344" s="135" t="e">
        <f>SUMIF([1]week7!$F$1:$F$1000,$D344,[1]week7!$I$1:$I$1000)</f>
        <v>#VALUE!</v>
      </c>
      <c r="AW344" s="124" t="e">
        <f>SUMIF([1]week6!$F$1:$F$1000,$D344,[1]week6!$I$1:$I$1000)</f>
        <v>#VALUE!</v>
      </c>
      <c r="AX344" s="124" t="e">
        <f>SUMIF([1]week8!$F$1:$F$1000,$D344,[1]week8!$I$1:$I$1000)</f>
        <v>#VALUE!</v>
      </c>
      <c r="AY344" s="124" t="e">
        <f>SUMIF([1]week9!$F$1:$F$1000,$D344,[1]week9!$I$1:$I$1000)</f>
        <v>#VALUE!</v>
      </c>
      <c r="AZ344" s="124" t="e">
        <f>SUMIF([1]week10!$F$1:$F$1000,$D344,[1]week10!$I$1:$I$1000)</f>
        <v>#VALUE!</v>
      </c>
      <c r="BA344" s="124" t="e">
        <f>SUMIF([1]week11!$F$1:$F$1000,$D344,[1]week11!$I$1:$I$1000)</f>
        <v>#VALUE!</v>
      </c>
      <c r="BB344" s="124" t="e">
        <f>SUMIF([1]week12!$F$1:$F$1000,$D344,[1]week12!$I$1:$I$1000)</f>
        <v>#VALUE!</v>
      </c>
      <c r="BC344" s="124" t="e">
        <f>SUMIF([1]week13!$F$1:$F$1000,$D344,[1]week13!$I$1:$I$1000)</f>
        <v>#VALUE!</v>
      </c>
      <c r="BD344" s="124" t="e">
        <f>SUMIF([1]week14!$F$1:$F$1000,$D344,[1]week14!$I$1:$I$1000)</f>
        <v>#VALUE!</v>
      </c>
      <c r="BE344" s="124" t="e">
        <f>SUMIF([1]week15!$F$1:$F$1000,$D344,[1]week15!$I$1:$I$1000)</f>
        <v>#VALUE!</v>
      </c>
    </row>
    <row r="345" spans="1:57" ht="13.5" customHeight="1">
      <c r="A345" s="117" t="s">
        <v>11</v>
      </c>
      <c r="B345" s="148" t="s">
        <v>17</v>
      </c>
      <c r="C345" s="118">
        <v>4</v>
      </c>
      <c r="D345" s="155" t="s">
        <v>380</v>
      </c>
      <c r="E345" s="120" t="s">
        <v>112</v>
      </c>
      <c r="F345" s="121" t="e">
        <f t="shared" si="27"/>
        <v>#REF!</v>
      </c>
      <c r="H345" s="118" t="e">
        <f>COUNTIF([1]week1!#REF!,$D345)</f>
        <v>#REF!</v>
      </c>
      <c r="I345" s="118" t="e">
        <f>COUNTIF('[1]week 2'!#REF!,$D345)</f>
        <v>#REF!</v>
      </c>
      <c r="J345" s="118" t="e">
        <f>COUNTIF([1]week3!#REF!,$D345)</f>
        <v>#REF!</v>
      </c>
      <c r="K345" s="118" t="e">
        <f>COUNTIF([1]week4!#REF!,$D345)</f>
        <v>#REF!</v>
      </c>
      <c r="L345" s="118" t="e">
        <f>COUNTIF([1]week5!#REF!,$D345)</f>
        <v>#REF!</v>
      </c>
      <c r="M345" s="118" t="e">
        <f>COUNTIF([1]week6!#REF!,$D345)</f>
        <v>#REF!</v>
      </c>
      <c r="N345" s="118" t="e">
        <f>COUNTIF([1]week7!#REF!,$D345)</f>
        <v>#REF!</v>
      </c>
      <c r="O345" s="118" t="e">
        <f>COUNTIF([1]week8!#REF!,$D345)</f>
        <v>#REF!</v>
      </c>
      <c r="P345" s="118" t="e">
        <f>COUNTIF([1]week9!#REF!,$D345)</f>
        <v>#REF!</v>
      </c>
      <c r="Q345" s="118" t="e">
        <f>COUNTIF([1]week10!#REF!,$D345)</f>
        <v>#REF!</v>
      </c>
      <c r="R345" s="118" t="e">
        <f>COUNTIF([1]week11!#REF!,$D345)</f>
        <v>#REF!</v>
      </c>
      <c r="S345" s="118" t="e">
        <f>COUNTIF([1]week12!#REF!,$D345)</f>
        <v>#REF!</v>
      </c>
      <c r="T345" s="118" t="e">
        <f>COUNTIF([1]week13!#REF!,$D345)</f>
        <v>#REF!</v>
      </c>
      <c r="U345" s="118" t="e">
        <f>COUNTIF([1]week14!#REF!,$D345)</f>
        <v>#REF!</v>
      </c>
      <c r="V345" s="118" t="e">
        <f>COUNTIF([1]week15!#REF!,$D345)</f>
        <v>#REF!</v>
      </c>
      <c r="Y345" s="124" t="e">
        <f t="shared" si="28"/>
        <v>#VALUE!</v>
      </c>
      <c r="Z345" s="124" t="e">
        <f>SUMIF([1]week1!$F$1:$F$1000,$D345,[1]week1!$J$1:$J$1000)</f>
        <v>#VALUE!</v>
      </c>
      <c r="AA345" s="124" t="e">
        <f>SUMIF('[1]week 2'!$F$1:$F$936,$D345,'[1]week 2'!$J$1:$J$936)</f>
        <v>#VALUE!</v>
      </c>
      <c r="AB345" s="124" t="e">
        <f>SUMIF([1]week3!$F$1:$F$1000,$D345,[1]week3!$J$1:$J$1000)</f>
        <v>#VALUE!</v>
      </c>
      <c r="AC345" s="124" t="e">
        <f>SUMIF([1]week4!$F$1:$F$1000,$D345,[1]week4!$J$1:$J$1000)</f>
        <v>#VALUE!</v>
      </c>
      <c r="AD345" s="124" t="e">
        <f>SUMIF([1]week5!$F$1:$F$1000,$D345,[1]week5!$J$1:$J$1000)</f>
        <v>#VALUE!</v>
      </c>
      <c r="AE345" s="135" t="e">
        <f>SUMIF([1]week7!$F$1:$F$1000,$D345,[1]week7!$J$1:$J$1000)</f>
        <v>#VALUE!</v>
      </c>
      <c r="AF345" s="124" t="e">
        <f>SUMIF([1]week6!$F$1:$F$1000,$D345,[1]week6!$J$1:$J$1000)</f>
        <v>#VALUE!</v>
      </c>
      <c r="AG345" s="124" t="e">
        <f>SUMIF([1]week8!$F$1:$F$1000,$D345,[1]week8!$J$1:$J$1000)</f>
        <v>#VALUE!</v>
      </c>
      <c r="AH345" s="124" t="e">
        <f>SUMIF([1]week9!$F$1:$F$1000,$D345,[1]week9!$J$1:$J$1000)</f>
        <v>#VALUE!</v>
      </c>
      <c r="AI345" s="124" t="e">
        <f>SUMIF([1]week10!$F$1:$F$1000,$D345,[1]week10!$J$1:$J$1000)</f>
        <v>#VALUE!</v>
      </c>
      <c r="AJ345" s="124" t="e">
        <f>SUMIF([1]week11!$F$1:$F$1000,$D345,[1]week11!$J$1:$J$1000)</f>
        <v>#VALUE!</v>
      </c>
      <c r="AK345" s="124" t="e">
        <f>SUMIF([1]week12!$F$1:$F$1000,$D345,[1]week12!$J$1:$J$1000)</f>
        <v>#VALUE!</v>
      </c>
      <c r="AL345" s="124" t="e">
        <f>SUMIF([1]week13!$F$1:$F$1000,$D345,[1]week13!$J$1:$J$1000)</f>
        <v>#VALUE!</v>
      </c>
      <c r="AM345" s="124" t="e">
        <f>SUMIF([1]week14!$F$1:$F$1000,$D345,[1]week14!$J$1:$J$1000)</f>
        <v>#VALUE!</v>
      </c>
      <c r="AN345" s="124" t="e">
        <f>SUMIF([1]week15!$F$1:$F$1000,$D345,[1]week15!$J$1:$J$1000)</f>
        <v>#VALUE!</v>
      </c>
      <c r="AP345" s="136" t="e">
        <f t="shared" si="29"/>
        <v>#VALUE!</v>
      </c>
      <c r="AQ345" s="124" t="e">
        <f>SUMIF([1]week1!$F$1:$F$1000,$D345,[1]week1!$I$1:$I$1000)</f>
        <v>#VALUE!</v>
      </c>
      <c r="AR345" s="124" t="e">
        <f>SUMIF('[1]week 2'!$F$1:$F$936,$D345,'[1]week 2'!$I$1:$I$936)</f>
        <v>#VALUE!</v>
      </c>
      <c r="AS345" s="124" t="e">
        <f>SUMIF([1]week3!$F$1:$F$1000,$D345,[1]week3!$I$1:$I$1000)</f>
        <v>#VALUE!</v>
      </c>
      <c r="AT345" s="124" t="e">
        <f>SUMIF([1]week4!$F$1:$F$1000,$D345,[1]week4!$I$1:$I$1000)</f>
        <v>#VALUE!</v>
      </c>
      <c r="AU345" s="124" t="e">
        <f>SUMIF([1]week5!$F$1:$F$1000,$D345,[1]week5!$I$1:$I$1000)</f>
        <v>#VALUE!</v>
      </c>
      <c r="AV345" s="135" t="e">
        <f>SUMIF([1]week7!$F$1:$F$1000,$D345,[1]week7!$I$1:$I$1000)</f>
        <v>#VALUE!</v>
      </c>
      <c r="AW345" s="124" t="e">
        <f>SUMIF([1]week6!$F$1:$F$1000,$D345,[1]week6!$I$1:$I$1000)</f>
        <v>#VALUE!</v>
      </c>
      <c r="AX345" s="124" t="e">
        <f>SUMIF([1]week8!$F$1:$F$1000,$D345,[1]week8!$I$1:$I$1000)</f>
        <v>#VALUE!</v>
      </c>
      <c r="AY345" s="124" t="e">
        <f>SUMIF([1]week9!$F$1:$F$1000,$D345,[1]week9!$I$1:$I$1000)</f>
        <v>#VALUE!</v>
      </c>
      <c r="AZ345" s="124" t="e">
        <f>SUMIF([1]week10!$F$1:$F$1000,$D345,[1]week10!$I$1:$I$1000)</f>
        <v>#VALUE!</v>
      </c>
      <c r="BA345" s="124" t="e">
        <f>SUMIF([1]week11!$F$1:$F$1000,$D345,[1]week11!$I$1:$I$1000)</f>
        <v>#VALUE!</v>
      </c>
      <c r="BB345" s="124" t="e">
        <f>SUMIF([1]week12!$F$1:$F$1000,$D345,[1]week12!$I$1:$I$1000)</f>
        <v>#VALUE!</v>
      </c>
      <c r="BC345" s="124" t="e">
        <f>SUMIF([1]week13!$F$1:$F$1000,$D345,[1]week13!$I$1:$I$1000)</f>
        <v>#VALUE!</v>
      </c>
      <c r="BD345" s="124" t="e">
        <f>SUMIF([1]week14!$F$1:$F$1000,$D345,[1]week14!$I$1:$I$1000)</f>
        <v>#VALUE!</v>
      </c>
      <c r="BE345" s="124" t="e">
        <f>SUMIF([1]week15!$F$1:$F$1000,$D345,[1]week15!$I$1:$I$1000)</f>
        <v>#VALUE!</v>
      </c>
    </row>
    <row r="346" spans="1:57" ht="13.5" customHeight="1">
      <c r="A346" s="117" t="s">
        <v>11</v>
      </c>
      <c r="B346" s="148" t="s">
        <v>17</v>
      </c>
      <c r="C346" s="118">
        <v>5</v>
      </c>
      <c r="D346" s="155" t="s">
        <v>291</v>
      </c>
      <c r="E346" s="120" t="s">
        <v>112</v>
      </c>
      <c r="F346" s="121" t="e">
        <f t="shared" si="27"/>
        <v>#REF!</v>
      </c>
      <c r="H346" s="118" t="e">
        <f>COUNTIF([1]week1!#REF!,$D346)</f>
        <v>#REF!</v>
      </c>
      <c r="I346" s="118" t="e">
        <f>COUNTIF('[1]week 2'!#REF!,$D346)</f>
        <v>#REF!</v>
      </c>
      <c r="J346" s="118" t="e">
        <f>COUNTIF([1]week3!#REF!,$D346)</f>
        <v>#REF!</v>
      </c>
      <c r="K346" s="118" t="e">
        <f>COUNTIF([1]week4!#REF!,$D346)</f>
        <v>#REF!</v>
      </c>
      <c r="L346" s="118" t="e">
        <f>COUNTIF([1]week5!#REF!,$D346)</f>
        <v>#REF!</v>
      </c>
      <c r="M346" s="118" t="e">
        <f>COUNTIF([1]week6!#REF!,$D346)</f>
        <v>#REF!</v>
      </c>
      <c r="N346" s="118" t="e">
        <f>COUNTIF([1]week7!#REF!,$D346)</f>
        <v>#REF!</v>
      </c>
      <c r="O346" s="118" t="e">
        <f>COUNTIF([1]week8!#REF!,$D346)</f>
        <v>#REF!</v>
      </c>
      <c r="P346" s="118" t="e">
        <f>COUNTIF([1]week9!#REF!,$D346)</f>
        <v>#REF!</v>
      </c>
      <c r="Q346" s="118" t="e">
        <f>COUNTIF([1]week10!#REF!,$D346)</f>
        <v>#REF!</v>
      </c>
      <c r="R346" s="118" t="e">
        <f>COUNTIF([1]week11!#REF!,$D346)</f>
        <v>#REF!</v>
      </c>
      <c r="S346" s="118" t="e">
        <f>COUNTIF([1]week12!#REF!,$D346)</f>
        <v>#REF!</v>
      </c>
      <c r="T346" s="118" t="e">
        <f>COUNTIF([1]week13!#REF!,$D346)</f>
        <v>#REF!</v>
      </c>
      <c r="U346" s="118" t="e">
        <f>COUNTIF([1]week14!#REF!,$D346)</f>
        <v>#REF!</v>
      </c>
      <c r="V346" s="118" t="e">
        <f>COUNTIF([1]week15!#REF!,$D346)</f>
        <v>#REF!</v>
      </c>
      <c r="Y346" s="124" t="e">
        <f t="shared" si="28"/>
        <v>#VALUE!</v>
      </c>
      <c r="Z346" s="124" t="e">
        <f>SUMIF([1]week1!$F$1:$F$1000,$D346,[1]week1!$J$1:$J$1000)</f>
        <v>#VALUE!</v>
      </c>
      <c r="AA346" s="124" t="e">
        <f>SUMIF('[1]week 2'!$F$1:$F$936,$D346,'[1]week 2'!$J$1:$J$936)</f>
        <v>#VALUE!</v>
      </c>
      <c r="AB346" s="124" t="e">
        <f>SUMIF([1]week3!$F$1:$F$1000,$D346,[1]week3!$J$1:$J$1000)</f>
        <v>#VALUE!</v>
      </c>
      <c r="AC346" s="124" t="e">
        <f>SUMIF([1]week4!$F$1:$F$1000,$D346,[1]week4!$J$1:$J$1000)</f>
        <v>#VALUE!</v>
      </c>
      <c r="AD346" s="124" t="e">
        <f>SUMIF([1]week5!$F$1:$F$1000,$D346,[1]week5!$J$1:$J$1000)</f>
        <v>#VALUE!</v>
      </c>
      <c r="AE346" s="135" t="e">
        <f>SUMIF([1]week7!$F$1:$F$1000,$D346,[1]week7!$J$1:$J$1000)</f>
        <v>#VALUE!</v>
      </c>
      <c r="AF346" s="124" t="e">
        <f>SUMIF([1]week6!$F$1:$F$1000,$D346,[1]week6!$J$1:$J$1000)</f>
        <v>#VALUE!</v>
      </c>
      <c r="AG346" s="124" t="e">
        <f>SUMIF([1]week8!$F$1:$F$1000,$D346,[1]week8!$J$1:$J$1000)</f>
        <v>#VALUE!</v>
      </c>
      <c r="AH346" s="124" t="e">
        <f>SUMIF([1]week9!$F$1:$F$1000,$D346,[1]week9!$J$1:$J$1000)</f>
        <v>#VALUE!</v>
      </c>
      <c r="AI346" s="124" t="e">
        <f>SUMIF([1]week10!$F$1:$F$1000,$D346,[1]week10!$J$1:$J$1000)</f>
        <v>#VALUE!</v>
      </c>
      <c r="AJ346" s="124" t="e">
        <f>SUMIF([1]week11!$F$1:$F$1000,$D346,[1]week11!$J$1:$J$1000)</f>
        <v>#VALUE!</v>
      </c>
      <c r="AK346" s="124" t="e">
        <f>SUMIF([1]week12!$F$1:$F$1000,$D346,[1]week12!$J$1:$J$1000)</f>
        <v>#VALUE!</v>
      </c>
      <c r="AL346" s="124" t="e">
        <f>SUMIF([1]week13!$F$1:$F$1000,$D346,[1]week13!$J$1:$J$1000)</f>
        <v>#VALUE!</v>
      </c>
      <c r="AM346" s="124" t="e">
        <f>SUMIF([1]week14!$F$1:$F$1000,$D346,[1]week14!$J$1:$J$1000)</f>
        <v>#VALUE!</v>
      </c>
      <c r="AN346" s="124" t="e">
        <f>SUMIF([1]week15!$F$1:$F$1000,$D346,[1]week15!$J$1:$J$1000)</f>
        <v>#VALUE!</v>
      </c>
      <c r="AP346" s="136" t="e">
        <f t="shared" si="29"/>
        <v>#VALUE!</v>
      </c>
      <c r="AQ346" s="124" t="e">
        <f>SUMIF([1]week1!$F$1:$F$1000,$D346,[1]week1!$I$1:$I$1000)</f>
        <v>#VALUE!</v>
      </c>
      <c r="AR346" s="124" t="e">
        <f>SUMIF('[1]week 2'!$F$1:$F$936,$D346,'[1]week 2'!$I$1:$I$936)</f>
        <v>#VALUE!</v>
      </c>
      <c r="AS346" s="124" t="e">
        <f>SUMIF([1]week3!$F$1:$F$1000,$D346,[1]week3!$I$1:$I$1000)</f>
        <v>#VALUE!</v>
      </c>
      <c r="AT346" s="124" t="e">
        <f>SUMIF([1]week4!$F$1:$F$1000,$D346,[1]week4!$I$1:$I$1000)</f>
        <v>#VALUE!</v>
      </c>
      <c r="AU346" s="124" t="e">
        <f>SUMIF([1]week5!$F$1:$F$1000,$D346,[1]week5!$I$1:$I$1000)</f>
        <v>#VALUE!</v>
      </c>
      <c r="AV346" s="135" t="e">
        <f>SUMIF([1]week7!$F$1:$F$1000,$D346,[1]week7!$I$1:$I$1000)</f>
        <v>#VALUE!</v>
      </c>
      <c r="AW346" s="124" t="e">
        <f>SUMIF([1]week6!$F$1:$F$1000,$D346,[1]week6!$I$1:$I$1000)</f>
        <v>#VALUE!</v>
      </c>
      <c r="AX346" s="124" t="e">
        <f>SUMIF([1]week8!$F$1:$F$1000,$D346,[1]week8!$I$1:$I$1000)</f>
        <v>#VALUE!</v>
      </c>
      <c r="AY346" s="124" t="e">
        <f>SUMIF([1]week9!$F$1:$F$1000,$D346,[1]week9!$I$1:$I$1000)</f>
        <v>#VALUE!</v>
      </c>
      <c r="AZ346" s="124" t="e">
        <f>SUMIF([1]week10!$F$1:$F$1000,$D346,[1]week10!$I$1:$I$1000)</f>
        <v>#VALUE!</v>
      </c>
      <c r="BA346" s="124" t="e">
        <f>SUMIF([1]week11!$F$1:$F$1000,$D346,[1]week11!$I$1:$I$1000)</f>
        <v>#VALUE!</v>
      </c>
      <c r="BB346" s="124" t="e">
        <f>SUMIF([1]week12!$F$1:$F$1000,$D346,[1]week12!$I$1:$I$1000)</f>
        <v>#VALUE!</v>
      </c>
      <c r="BC346" s="124" t="e">
        <f>SUMIF([1]week13!$F$1:$F$1000,$D346,[1]week13!$I$1:$I$1000)</f>
        <v>#VALUE!</v>
      </c>
      <c r="BD346" s="124" t="e">
        <f>SUMIF([1]week14!$F$1:$F$1000,$D346,[1]week14!$I$1:$I$1000)</f>
        <v>#VALUE!</v>
      </c>
      <c r="BE346" s="124" t="e">
        <f>SUMIF([1]week15!$F$1:$F$1000,$D346,[1]week15!$I$1:$I$1000)</f>
        <v>#VALUE!</v>
      </c>
    </row>
    <row r="347" spans="1:57" ht="13.5" customHeight="1">
      <c r="A347" s="117" t="s">
        <v>11</v>
      </c>
      <c r="B347" s="148" t="s">
        <v>17</v>
      </c>
      <c r="C347" s="118">
        <v>6</v>
      </c>
      <c r="D347" s="155" t="s">
        <v>292</v>
      </c>
      <c r="E347" s="120" t="s">
        <v>112</v>
      </c>
      <c r="F347" s="121" t="e">
        <f t="shared" si="27"/>
        <v>#REF!</v>
      </c>
      <c r="H347" s="118" t="e">
        <f>COUNTIF([1]week1!#REF!,$D347)</f>
        <v>#REF!</v>
      </c>
      <c r="I347" s="118" t="e">
        <f>COUNTIF('[1]week 2'!#REF!,$D347)</f>
        <v>#REF!</v>
      </c>
      <c r="J347" s="118" t="e">
        <f>COUNTIF([1]week3!#REF!,$D347)</f>
        <v>#REF!</v>
      </c>
      <c r="K347" s="118" t="e">
        <f>COUNTIF([1]week4!#REF!,$D347)</f>
        <v>#REF!</v>
      </c>
      <c r="L347" s="118" t="e">
        <f>COUNTIF([1]week5!#REF!,$D347)</f>
        <v>#REF!</v>
      </c>
      <c r="M347" s="118" t="e">
        <f>COUNTIF([1]week6!#REF!,$D347)</f>
        <v>#REF!</v>
      </c>
      <c r="N347" s="118" t="e">
        <f>COUNTIF([1]week7!#REF!,$D347)</f>
        <v>#REF!</v>
      </c>
      <c r="O347" s="118" t="e">
        <f>COUNTIF([1]week8!#REF!,$D347)</f>
        <v>#REF!</v>
      </c>
      <c r="P347" s="118" t="e">
        <f>COUNTIF([1]week9!#REF!,$D347)</f>
        <v>#REF!</v>
      </c>
      <c r="Q347" s="118" t="e">
        <f>COUNTIF([1]week10!#REF!,$D347)</f>
        <v>#REF!</v>
      </c>
      <c r="R347" s="118" t="e">
        <f>COUNTIF([1]week11!#REF!,$D347)</f>
        <v>#REF!</v>
      </c>
      <c r="S347" s="118" t="e">
        <f>COUNTIF([1]week12!#REF!,$D347)</f>
        <v>#REF!</v>
      </c>
      <c r="T347" s="118" t="e">
        <f>COUNTIF([1]week13!#REF!,$D347)</f>
        <v>#REF!</v>
      </c>
      <c r="U347" s="118" t="e">
        <f>COUNTIF([1]week14!#REF!,$D347)</f>
        <v>#REF!</v>
      </c>
      <c r="V347" s="118" t="e">
        <f>COUNTIF([1]week15!#REF!,$D347)</f>
        <v>#REF!</v>
      </c>
      <c r="Y347" s="124" t="e">
        <f t="shared" si="28"/>
        <v>#VALUE!</v>
      </c>
      <c r="Z347" s="124" t="e">
        <f>SUMIF([1]week1!$F$1:$F$1000,$D347,[1]week1!$J$1:$J$1000)</f>
        <v>#VALUE!</v>
      </c>
      <c r="AA347" s="124" t="e">
        <f>SUMIF('[1]week 2'!$F$1:$F$936,$D347,'[1]week 2'!$J$1:$J$936)</f>
        <v>#VALUE!</v>
      </c>
      <c r="AB347" s="124" t="e">
        <f>SUMIF([1]week3!$F$1:$F$1000,$D347,[1]week3!$J$1:$J$1000)</f>
        <v>#VALUE!</v>
      </c>
      <c r="AC347" s="124" t="e">
        <f>SUMIF([1]week4!$F$1:$F$1000,$D347,[1]week4!$J$1:$J$1000)</f>
        <v>#VALUE!</v>
      </c>
      <c r="AD347" s="124" t="e">
        <f>SUMIF([1]week5!$F$1:$F$1000,$D347,[1]week5!$J$1:$J$1000)</f>
        <v>#VALUE!</v>
      </c>
      <c r="AE347" s="135" t="e">
        <f>SUMIF([1]week7!$F$1:$F$1000,$D347,[1]week7!$J$1:$J$1000)</f>
        <v>#VALUE!</v>
      </c>
      <c r="AF347" s="124" t="e">
        <f>SUMIF([1]week6!$F$1:$F$1000,$D347,[1]week6!$J$1:$J$1000)</f>
        <v>#VALUE!</v>
      </c>
      <c r="AG347" s="124" t="e">
        <f>SUMIF([1]week8!$F$1:$F$1000,$D347,[1]week8!$J$1:$J$1000)</f>
        <v>#VALUE!</v>
      </c>
      <c r="AH347" s="124" t="e">
        <f>SUMIF([1]week9!$F$1:$F$1000,$D347,[1]week9!$J$1:$J$1000)</f>
        <v>#VALUE!</v>
      </c>
      <c r="AI347" s="124" t="e">
        <f>SUMIF([1]week10!$F$1:$F$1000,$D347,[1]week10!$J$1:$J$1000)</f>
        <v>#VALUE!</v>
      </c>
      <c r="AJ347" s="124" t="e">
        <f>SUMIF([1]week11!$F$1:$F$1000,$D347,[1]week11!$J$1:$J$1000)</f>
        <v>#VALUE!</v>
      </c>
      <c r="AK347" s="124" t="e">
        <f>SUMIF([1]week12!$F$1:$F$1000,$D347,[1]week12!$J$1:$J$1000)</f>
        <v>#VALUE!</v>
      </c>
      <c r="AL347" s="124" t="e">
        <f>SUMIF([1]week13!$F$1:$F$1000,$D347,[1]week13!$J$1:$J$1000)</f>
        <v>#VALUE!</v>
      </c>
      <c r="AM347" s="124" t="e">
        <f>SUMIF([1]week14!$F$1:$F$1000,$D347,[1]week14!$J$1:$J$1000)</f>
        <v>#VALUE!</v>
      </c>
      <c r="AN347" s="124" t="e">
        <f>SUMIF([1]week15!$F$1:$F$1000,$D347,[1]week15!$J$1:$J$1000)</f>
        <v>#VALUE!</v>
      </c>
      <c r="AP347" s="136" t="e">
        <f t="shared" si="29"/>
        <v>#VALUE!</v>
      </c>
      <c r="AQ347" s="124" t="e">
        <f>SUMIF([1]week1!$F$1:$F$1000,$D347,[1]week1!$I$1:$I$1000)</f>
        <v>#VALUE!</v>
      </c>
      <c r="AR347" s="124" t="e">
        <f>SUMIF('[1]week 2'!$F$1:$F$936,$D347,'[1]week 2'!$I$1:$I$936)</f>
        <v>#VALUE!</v>
      </c>
      <c r="AS347" s="124" t="e">
        <f>SUMIF([1]week3!$F$1:$F$1000,$D347,[1]week3!$I$1:$I$1000)</f>
        <v>#VALUE!</v>
      </c>
      <c r="AT347" s="124" t="e">
        <f>SUMIF([1]week4!$F$1:$F$1000,$D347,[1]week4!$I$1:$I$1000)</f>
        <v>#VALUE!</v>
      </c>
      <c r="AU347" s="124" t="e">
        <f>SUMIF([1]week5!$F$1:$F$1000,$D347,[1]week5!$I$1:$I$1000)</f>
        <v>#VALUE!</v>
      </c>
      <c r="AV347" s="135" t="e">
        <f>SUMIF([1]week7!$F$1:$F$1000,$D347,[1]week7!$I$1:$I$1000)</f>
        <v>#VALUE!</v>
      </c>
      <c r="AW347" s="124" t="e">
        <f>SUMIF([1]week6!$F$1:$F$1000,$D347,[1]week6!$I$1:$I$1000)</f>
        <v>#VALUE!</v>
      </c>
      <c r="AX347" s="124" t="e">
        <f>SUMIF([1]week8!$F$1:$F$1000,$D347,[1]week8!$I$1:$I$1000)</f>
        <v>#VALUE!</v>
      </c>
      <c r="AY347" s="124" t="e">
        <f>SUMIF([1]week9!$F$1:$F$1000,$D347,[1]week9!$I$1:$I$1000)</f>
        <v>#VALUE!</v>
      </c>
      <c r="AZ347" s="124" t="e">
        <f>SUMIF([1]week10!$F$1:$F$1000,$D347,[1]week10!$I$1:$I$1000)</f>
        <v>#VALUE!</v>
      </c>
      <c r="BA347" s="124" t="e">
        <f>SUMIF([1]week11!$F$1:$F$1000,$D347,[1]week11!$I$1:$I$1000)</f>
        <v>#VALUE!</v>
      </c>
      <c r="BB347" s="124" t="e">
        <f>SUMIF([1]week12!$F$1:$F$1000,$D347,[1]week12!$I$1:$I$1000)</f>
        <v>#VALUE!</v>
      </c>
      <c r="BC347" s="124" t="e">
        <f>SUMIF([1]week13!$F$1:$F$1000,$D347,[1]week13!$I$1:$I$1000)</f>
        <v>#VALUE!</v>
      </c>
      <c r="BD347" s="124" t="e">
        <f>SUMIF([1]week14!$F$1:$F$1000,$D347,[1]week14!$I$1:$I$1000)</f>
        <v>#VALUE!</v>
      </c>
      <c r="BE347" s="124" t="e">
        <f>SUMIF([1]week15!$F$1:$F$1000,$D347,[1]week15!$I$1:$I$1000)</f>
        <v>#VALUE!</v>
      </c>
    </row>
    <row r="348" spans="1:57" ht="13.5" customHeight="1">
      <c r="A348" s="117" t="s">
        <v>11</v>
      </c>
      <c r="B348" s="148" t="s">
        <v>17</v>
      </c>
      <c r="C348" s="118">
        <v>7</v>
      </c>
      <c r="D348" s="155" t="s">
        <v>381</v>
      </c>
      <c r="E348" s="120" t="s">
        <v>112</v>
      </c>
      <c r="F348" s="121" t="e">
        <f t="shared" si="27"/>
        <v>#REF!</v>
      </c>
      <c r="H348" s="118" t="e">
        <f>COUNTIF([1]week1!#REF!,$D348)</f>
        <v>#REF!</v>
      </c>
      <c r="I348" s="118" t="e">
        <f>COUNTIF('[1]week 2'!#REF!,$D348)</f>
        <v>#REF!</v>
      </c>
      <c r="J348" s="118" t="e">
        <f>COUNTIF([1]week3!#REF!,$D348)</f>
        <v>#REF!</v>
      </c>
      <c r="K348" s="118" t="e">
        <f>COUNTIF([1]week4!#REF!,$D348)</f>
        <v>#REF!</v>
      </c>
      <c r="L348" s="118" t="e">
        <f>COUNTIF([1]week5!#REF!,$D348)</f>
        <v>#REF!</v>
      </c>
      <c r="M348" s="118" t="e">
        <f>COUNTIF([1]week6!#REF!,$D348)</f>
        <v>#REF!</v>
      </c>
      <c r="N348" s="118" t="e">
        <f>COUNTIF([1]week7!#REF!,$D348)</f>
        <v>#REF!</v>
      </c>
      <c r="O348" s="118" t="e">
        <f>COUNTIF([1]week8!#REF!,$D348)</f>
        <v>#REF!</v>
      </c>
      <c r="P348" s="118" t="e">
        <f>COUNTIF([1]week9!#REF!,$D348)</f>
        <v>#REF!</v>
      </c>
      <c r="Q348" s="118" t="e">
        <f>COUNTIF([1]week10!#REF!,$D348)</f>
        <v>#REF!</v>
      </c>
      <c r="R348" s="118" t="e">
        <f>COUNTIF([1]week11!#REF!,$D348)</f>
        <v>#REF!</v>
      </c>
      <c r="S348" s="118" t="e">
        <f>COUNTIF([1]week12!#REF!,$D348)</f>
        <v>#REF!</v>
      </c>
      <c r="T348" s="118" t="e">
        <f>COUNTIF([1]week13!#REF!,$D348)</f>
        <v>#REF!</v>
      </c>
      <c r="U348" s="118" t="e">
        <f>COUNTIF([1]week14!#REF!,$D348)</f>
        <v>#REF!</v>
      </c>
      <c r="V348" s="118" t="e">
        <f>COUNTIF([1]week15!#REF!,$D348)</f>
        <v>#REF!</v>
      </c>
      <c r="Y348" s="124" t="e">
        <f t="shared" si="28"/>
        <v>#VALUE!</v>
      </c>
      <c r="Z348" s="124" t="e">
        <f>SUMIF([1]week1!$F$1:$F$1000,$D348,[1]week1!$J$1:$J$1000)</f>
        <v>#VALUE!</v>
      </c>
      <c r="AA348" s="124" t="e">
        <f>SUMIF('[1]week 2'!$F$1:$F$936,$D348,'[1]week 2'!$J$1:$J$936)</f>
        <v>#VALUE!</v>
      </c>
      <c r="AB348" s="124" t="e">
        <f>SUMIF([1]week3!$F$1:$F$1000,$D348,[1]week3!$J$1:$J$1000)</f>
        <v>#VALUE!</v>
      </c>
      <c r="AC348" s="124" t="e">
        <f>SUMIF([1]week4!$F$1:$F$1000,$D348,[1]week4!$J$1:$J$1000)</f>
        <v>#VALUE!</v>
      </c>
      <c r="AD348" s="124" t="e">
        <f>SUMIF([1]week5!$F$1:$F$1000,$D348,[1]week5!$J$1:$J$1000)</f>
        <v>#VALUE!</v>
      </c>
      <c r="AE348" s="135" t="e">
        <f>SUMIF([1]week7!$F$1:$F$1000,$D348,[1]week7!$J$1:$J$1000)</f>
        <v>#VALUE!</v>
      </c>
      <c r="AF348" s="124" t="e">
        <f>SUMIF([1]week6!$F$1:$F$1000,$D348,[1]week6!$J$1:$J$1000)</f>
        <v>#VALUE!</v>
      </c>
      <c r="AG348" s="124" t="e">
        <f>SUMIF([1]week8!$F$1:$F$1000,$D348,[1]week8!$J$1:$J$1000)</f>
        <v>#VALUE!</v>
      </c>
      <c r="AH348" s="124" t="e">
        <f>SUMIF([1]week9!$F$1:$F$1000,$D348,[1]week9!$J$1:$J$1000)</f>
        <v>#VALUE!</v>
      </c>
      <c r="AI348" s="124" t="e">
        <f>SUMIF([1]week10!$F$1:$F$1000,$D348,[1]week10!$J$1:$J$1000)</f>
        <v>#VALUE!</v>
      </c>
      <c r="AJ348" s="124" t="e">
        <f>SUMIF([1]week11!$F$1:$F$1000,$D348,[1]week11!$J$1:$J$1000)</f>
        <v>#VALUE!</v>
      </c>
      <c r="AK348" s="124" t="e">
        <f>SUMIF([1]week12!$F$1:$F$1000,$D348,[1]week12!$J$1:$J$1000)</f>
        <v>#VALUE!</v>
      </c>
      <c r="AL348" s="124" t="e">
        <f>SUMIF([1]week13!$F$1:$F$1000,$D348,[1]week13!$J$1:$J$1000)</f>
        <v>#VALUE!</v>
      </c>
      <c r="AM348" s="124" t="e">
        <f>SUMIF([1]week14!$F$1:$F$1000,$D348,[1]week14!$J$1:$J$1000)</f>
        <v>#VALUE!</v>
      </c>
      <c r="AN348" s="124" t="e">
        <f>SUMIF([1]week15!$F$1:$F$1000,$D348,[1]week15!$J$1:$J$1000)</f>
        <v>#VALUE!</v>
      </c>
      <c r="AP348" s="136" t="e">
        <f t="shared" si="29"/>
        <v>#VALUE!</v>
      </c>
      <c r="AQ348" s="124" t="e">
        <f>SUMIF([1]week1!$F$1:$F$1000,$D348,[1]week1!$I$1:$I$1000)</f>
        <v>#VALUE!</v>
      </c>
      <c r="AR348" s="124" t="e">
        <f>SUMIF('[1]week 2'!$F$1:$F$936,$D348,'[1]week 2'!$I$1:$I$936)</f>
        <v>#VALUE!</v>
      </c>
      <c r="AS348" s="124" t="e">
        <f>SUMIF([1]week3!$F$1:$F$1000,$D348,[1]week3!$I$1:$I$1000)</f>
        <v>#VALUE!</v>
      </c>
      <c r="AT348" s="124" t="e">
        <f>SUMIF([1]week4!$F$1:$F$1000,$D348,[1]week4!$I$1:$I$1000)</f>
        <v>#VALUE!</v>
      </c>
      <c r="AU348" s="124" t="e">
        <f>SUMIF([1]week5!$F$1:$F$1000,$D348,[1]week5!$I$1:$I$1000)</f>
        <v>#VALUE!</v>
      </c>
      <c r="AV348" s="135" t="e">
        <f>SUMIF([1]week7!$F$1:$F$1000,$D348,[1]week7!$I$1:$I$1000)</f>
        <v>#VALUE!</v>
      </c>
      <c r="AW348" s="124" t="e">
        <f>SUMIF([1]week6!$F$1:$F$1000,$D348,[1]week6!$I$1:$I$1000)</f>
        <v>#VALUE!</v>
      </c>
      <c r="AX348" s="124" t="e">
        <f>SUMIF([1]week8!$F$1:$F$1000,$D348,[1]week8!$I$1:$I$1000)</f>
        <v>#VALUE!</v>
      </c>
      <c r="AY348" s="124" t="e">
        <f>SUMIF([1]week9!$F$1:$F$1000,$D348,[1]week9!$I$1:$I$1000)</f>
        <v>#VALUE!</v>
      </c>
      <c r="AZ348" s="124" t="e">
        <f>SUMIF([1]week10!$F$1:$F$1000,$D348,[1]week10!$I$1:$I$1000)</f>
        <v>#VALUE!</v>
      </c>
      <c r="BA348" s="124" t="e">
        <f>SUMIF([1]week11!$F$1:$F$1000,$D348,[1]week11!$I$1:$I$1000)</f>
        <v>#VALUE!</v>
      </c>
      <c r="BB348" s="124" t="e">
        <f>SUMIF([1]week12!$F$1:$F$1000,$D348,[1]week12!$I$1:$I$1000)</f>
        <v>#VALUE!</v>
      </c>
      <c r="BC348" s="124" t="e">
        <f>SUMIF([1]week13!$F$1:$F$1000,$D348,[1]week13!$I$1:$I$1000)</f>
        <v>#VALUE!</v>
      </c>
      <c r="BD348" s="124" t="e">
        <f>SUMIF([1]week14!$F$1:$F$1000,$D348,[1]week14!$I$1:$I$1000)</f>
        <v>#VALUE!</v>
      </c>
      <c r="BE348" s="124" t="e">
        <f>SUMIF([1]week15!$F$1:$F$1000,$D348,[1]week15!$I$1:$I$1000)</f>
        <v>#VALUE!</v>
      </c>
    </row>
    <row r="349" spans="1:57" ht="13.5" customHeight="1">
      <c r="A349" s="117" t="s">
        <v>11</v>
      </c>
      <c r="B349" s="148" t="s">
        <v>17</v>
      </c>
      <c r="C349" s="118">
        <v>8</v>
      </c>
      <c r="D349" s="155" t="s">
        <v>293</v>
      </c>
      <c r="E349" s="120" t="s">
        <v>112</v>
      </c>
      <c r="F349" s="121" t="e">
        <f t="shared" si="27"/>
        <v>#REF!</v>
      </c>
      <c r="H349" s="118" t="e">
        <f>COUNTIF([1]week1!#REF!,$D349)</f>
        <v>#REF!</v>
      </c>
      <c r="I349" s="118" t="e">
        <f>COUNTIF('[1]week 2'!#REF!,$D349)</f>
        <v>#REF!</v>
      </c>
      <c r="J349" s="118" t="e">
        <f>COUNTIF([1]week3!#REF!,$D349)</f>
        <v>#REF!</v>
      </c>
      <c r="K349" s="118" t="e">
        <f>COUNTIF([1]week4!#REF!,$D349)</f>
        <v>#REF!</v>
      </c>
      <c r="L349" s="118" t="e">
        <f>COUNTIF([1]week5!#REF!,$D349)</f>
        <v>#REF!</v>
      </c>
      <c r="M349" s="118" t="e">
        <f>COUNTIF([1]week6!#REF!,$D349)</f>
        <v>#REF!</v>
      </c>
      <c r="N349" s="118" t="e">
        <f>COUNTIF([1]week7!#REF!,$D349)</f>
        <v>#REF!</v>
      </c>
      <c r="O349" s="118" t="e">
        <f>COUNTIF([1]week8!#REF!,$D349)</f>
        <v>#REF!</v>
      </c>
      <c r="P349" s="118" t="e">
        <f>COUNTIF([1]week9!#REF!,$D349)</f>
        <v>#REF!</v>
      </c>
      <c r="Q349" s="118" t="e">
        <f>COUNTIF([1]week10!#REF!,$D349)</f>
        <v>#REF!</v>
      </c>
      <c r="R349" s="118" t="e">
        <f>COUNTIF([1]week11!#REF!,$D349)</f>
        <v>#REF!</v>
      </c>
      <c r="S349" s="118" t="e">
        <f>COUNTIF([1]week12!#REF!,$D349)</f>
        <v>#REF!</v>
      </c>
      <c r="T349" s="118" t="e">
        <f>COUNTIF([1]week13!#REF!,$D349)</f>
        <v>#REF!</v>
      </c>
      <c r="U349" s="118" t="e">
        <f>COUNTIF([1]week14!#REF!,$D349)</f>
        <v>#REF!</v>
      </c>
      <c r="V349" s="118" t="e">
        <f>COUNTIF([1]week15!#REF!,$D349)</f>
        <v>#REF!</v>
      </c>
      <c r="Y349" s="124" t="e">
        <f t="shared" si="28"/>
        <v>#VALUE!</v>
      </c>
      <c r="Z349" s="124" t="e">
        <f>SUMIF([1]week1!$F$1:$F$1000,$D349,[1]week1!$J$1:$J$1000)</f>
        <v>#VALUE!</v>
      </c>
      <c r="AA349" s="124" t="e">
        <f>SUMIF('[1]week 2'!$F$1:$F$936,$D349,'[1]week 2'!$J$1:$J$936)</f>
        <v>#VALUE!</v>
      </c>
      <c r="AB349" s="124" t="e">
        <f>SUMIF([1]week3!$F$1:$F$1000,$D349,[1]week3!$J$1:$J$1000)</f>
        <v>#VALUE!</v>
      </c>
      <c r="AC349" s="124" t="e">
        <f>SUMIF([1]week4!$F$1:$F$1000,$D349,[1]week4!$J$1:$J$1000)</f>
        <v>#VALUE!</v>
      </c>
      <c r="AD349" s="124" t="e">
        <f>SUMIF([1]week5!$F$1:$F$1000,$D349,[1]week5!$J$1:$J$1000)</f>
        <v>#VALUE!</v>
      </c>
      <c r="AE349" s="135" t="e">
        <f>SUMIF([1]week7!$F$1:$F$1000,$D349,[1]week7!$J$1:$J$1000)</f>
        <v>#VALUE!</v>
      </c>
      <c r="AF349" s="124" t="e">
        <f>SUMIF([1]week6!$F$1:$F$1000,$D349,[1]week6!$J$1:$J$1000)</f>
        <v>#VALUE!</v>
      </c>
      <c r="AG349" s="124" t="e">
        <f>SUMIF([1]week8!$F$1:$F$1000,$D349,[1]week8!$J$1:$J$1000)</f>
        <v>#VALUE!</v>
      </c>
      <c r="AH349" s="124" t="e">
        <f>SUMIF([1]week9!$F$1:$F$1000,$D349,[1]week9!$J$1:$J$1000)</f>
        <v>#VALUE!</v>
      </c>
      <c r="AI349" s="124" t="e">
        <f>SUMIF([1]week10!$F$1:$F$1000,$D349,[1]week10!$J$1:$J$1000)</f>
        <v>#VALUE!</v>
      </c>
      <c r="AJ349" s="124" t="e">
        <f>SUMIF([1]week11!$F$1:$F$1000,$D349,[1]week11!$J$1:$J$1000)</f>
        <v>#VALUE!</v>
      </c>
      <c r="AK349" s="124" t="e">
        <f>SUMIF([1]week12!$F$1:$F$1000,$D349,[1]week12!$J$1:$J$1000)</f>
        <v>#VALUE!</v>
      </c>
      <c r="AL349" s="124" t="e">
        <f>SUMIF([1]week13!$F$1:$F$1000,$D349,[1]week13!$J$1:$J$1000)</f>
        <v>#VALUE!</v>
      </c>
      <c r="AM349" s="124" t="e">
        <f>SUMIF([1]week14!$F$1:$F$1000,$D349,[1]week14!$J$1:$J$1000)</f>
        <v>#VALUE!</v>
      </c>
      <c r="AN349" s="124" t="e">
        <f>SUMIF([1]week15!$F$1:$F$1000,$D349,[1]week15!$J$1:$J$1000)</f>
        <v>#VALUE!</v>
      </c>
      <c r="AP349" s="136" t="e">
        <f t="shared" si="29"/>
        <v>#VALUE!</v>
      </c>
      <c r="AQ349" s="124" t="e">
        <f>SUMIF([1]week1!$F$1:$F$1000,$D349,[1]week1!$I$1:$I$1000)</f>
        <v>#VALUE!</v>
      </c>
      <c r="AR349" s="124" t="e">
        <f>SUMIF('[1]week 2'!$F$1:$F$936,$D349,'[1]week 2'!$I$1:$I$936)</f>
        <v>#VALUE!</v>
      </c>
      <c r="AS349" s="124" t="e">
        <f>SUMIF([1]week3!$F$1:$F$1000,$D349,[1]week3!$I$1:$I$1000)</f>
        <v>#VALUE!</v>
      </c>
      <c r="AT349" s="124" t="e">
        <f>SUMIF([1]week4!$F$1:$F$1000,$D349,[1]week4!$I$1:$I$1000)</f>
        <v>#VALUE!</v>
      </c>
      <c r="AU349" s="124" t="e">
        <f>SUMIF([1]week5!$F$1:$F$1000,$D349,[1]week5!$I$1:$I$1000)</f>
        <v>#VALUE!</v>
      </c>
      <c r="AV349" s="135" t="e">
        <f>SUMIF([1]week7!$F$1:$F$1000,$D349,[1]week7!$I$1:$I$1000)</f>
        <v>#VALUE!</v>
      </c>
      <c r="AW349" s="124" t="e">
        <f>SUMIF([1]week6!$F$1:$F$1000,$D349,[1]week6!$I$1:$I$1000)</f>
        <v>#VALUE!</v>
      </c>
      <c r="AX349" s="124" t="e">
        <f>SUMIF([1]week8!$F$1:$F$1000,$D349,[1]week8!$I$1:$I$1000)</f>
        <v>#VALUE!</v>
      </c>
      <c r="AY349" s="124" t="e">
        <f>SUMIF([1]week9!$F$1:$F$1000,$D349,[1]week9!$I$1:$I$1000)</f>
        <v>#VALUE!</v>
      </c>
      <c r="AZ349" s="124" t="e">
        <f>SUMIF([1]week10!$F$1:$F$1000,$D349,[1]week10!$I$1:$I$1000)</f>
        <v>#VALUE!</v>
      </c>
      <c r="BA349" s="124" t="e">
        <f>SUMIF([1]week11!$F$1:$F$1000,$D349,[1]week11!$I$1:$I$1000)</f>
        <v>#VALUE!</v>
      </c>
      <c r="BB349" s="124" t="e">
        <f>SUMIF([1]week12!$F$1:$F$1000,$D349,[1]week12!$I$1:$I$1000)</f>
        <v>#VALUE!</v>
      </c>
      <c r="BC349" s="124" t="e">
        <f>SUMIF([1]week13!$F$1:$F$1000,$D349,[1]week13!$I$1:$I$1000)</f>
        <v>#VALUE!</v>
      </c>
      <c r="BD349" s="124" t="e">
        <f>SUMIF([1]week14!$F$1:$F$1000,$D349,[1]week14!$I$1:$I$1000)</f>
        <v>#VALUE!</v>
      </c>
      <c r="BE349" s="124" t="e">
        <f>SUMIF([1]week15!$F$1:$F$1000,$D349,[1]week15!$I$1:$I$1000)</f>
        <v>#VALUE!</v>
      </c>
    </row>
    <row r="350" spans="1:57" ht="13.5" customHeight="1">
      <c r="A350" s="117" t="s">
        <v>11</v>
      </c>
      <c r="B350" s="148" t="s">
        <v>17</v>
      </c>
      <c r="C350" s="118">
        <v>9</v>
      </c>
      <c r="D350" s="140" t="s">
        <v>294</v>
      </c>
      <c r="E350" s="120" t="s">
        <v>112</v>
      </c>
      <c r="F350" s="121" t="e">
        <f t="shared" si="27"/>
        <v>#REF!</v>
      </c>
      <c r="H350" s="118" t="e">
        <f>COUNTIF([1]week1!#REF!,$D350)</f>
        <v>#REF!</v>
      </c>
      <c r="I350" s="118" t="e">
        <f>COUNTIF('[1]week 2'!#REF!,$D350)</f>
        <v>#REF!</v>
      </c>
      <c r="J350" s="118" t="e">
        <f>COUNTIF([1]week3!#REF!,$D350)</f>
        <v>#REF!</v>
      </c>
      <c r="K350" s="118" t="e">
        <f>COUNTIF([1]week4!#REF!,$D350)</f>
        <v>#REF!</v>
      </c>
      <c r="L350" s="118" t="e">
        <f>COUNTIF([1]week5!#REF!,$D350)</f>
        <v>#REF!</v>
      </c>
      <c r="M350" s="118" t="e">
        <f>COUNTIF([1]week6!#REF!,$D350)</f>
        <v>#REF!</v>
      </c>
      <c r="N350" s="118" t="e">
        <f>COUNTIF([1]week7!#REF!,$D350)</f>
        <v>#REF!</v>
      </c>
      <c r="O350" s="118" t="e">
        <f>COUNTIF([1]week8!#REF!,$D350)</f>
        <v>#REF!</v>
      </c>
      <c r="P350" s="118" t="e">
        <f>COUNTIF([1]week9!#REF!,$D350)</f>
        <v>#REF!</v>
      </c>
      <c r="Q350" s="118" t="e">
        <f>COUNTIF([1]week10!#REF!,$D350)</f>
        <v>#REF!</v>
      </c>
      <c r="R350" s="118" t="e">
        <f>COUNTIF([1]week11!#REF!,$D350)</f>
        <v>#REF!</v>
      </c>
      <c r="S350" s="118" t="e">
        <f>COUNTIF([1]week12!#REF!,$D350)</f>
        <v>#REF!</v>
      </c>
      <c r="T350" s="118" t="e">
        <f>COUNTIF([1]week13!#REF!,$D350)</f>
        <v>#REF!</v>
      </c>
      <c r="U350" s="118" t="e">
        <f>COUNTIF([1]week14!#REF!,$D350)</f>
        <v>#REF!</v>
      </c>
      <c r="V350" s="118" t="e">
        <f>COUNTIF([1]week15!#REF!,$D350)</f>
        <v>#REF!</v>
      </c>
      <c r="Y350" s="124" t="e">
        <f t="shared" si="28"/>
        <v>#VALUE!</v>
      </c>
      <c r="Z350" s="124" t="e">
        <f>SUMIF([1]week1!$F$1:$F$1000,$D350,[1]week1!$J$1:$J$1000)</f>
        <v>#VALUE!</v>
      </c>
      <c r="AA350" s="124" t="e">
        <f>SUMIF('[1]week 2'!$F$1:$F$936,$D350,'[1]week 2'!$J$1:$J$936)</f>
        <v>#VALUE!</v>
      </c>
      <c r="AB350" s="124" t="e">
        <f>SUMIF([1]week3!$F$1:$F$1000,$D350,[1]week3!$J$1:$J$1000)</f>
        <v>#VALUE!</v>
      </c>
      <c r="AC350" s="124" t="e">
        <f>SUMIF([1]week4!$F$1:$F$1000,$D350,[1]week4!$J$1:$J$1000)</f>
        <v>#VALUE!</v>
      </c>
      <c r="AD350" s="124" t="e">
        <f>SUMIF([1]week5!$F$1:$F$1000,$D350,[1]week5!$J$1:$J$1000)</f>
        <v>#VALUE!</v>
      </c>
      <c r="AE350" s="135" t="e">
        <f>SUMIF([1]week7!$F$1:$F$1000,$D350,[1]week7!$J$1:$J$1000)</f>
        <v>#VALUE!</v>
      </c>
      <c r="AF350" s="124" t="e">
        <f>SUMIF([1]week6!$F$1:$F$1000,$D350,[1]week6!$J$1:$J$1000)</f>
        <v>#VALUE!</v>
      </c>
      <c r="AG350" s="124" t="e">
        <f>SUMIF([1]week8!$F$1:$F$1000,$D350,[1]week8!$J$1:$J$1000)</f>
        <v>#VALUE!</v>
      </c>
      <c r="AH350" s="124" t="e">
        <f>SUMIF([1]week9!$F$1:$F$1000,$D350,[1]week9!$J$1:$J$1000)</f>
        <v>#VALUE!</v>
      </c>
      <c r="AI350" s="124" t="e">
        <f>SUMIF([1]week10!$F$1:$F$1000,$D350,[1]week10!$J$1:$J$1000)</f>
        <v>#VALUE!</v>
      </c>
      <c r="AJ350" s="124" t="e">
        <f>SUMIF([1]week11!$F$1:$F$1000,$D350,[1]week11!$J$1:$J$1000)</f>
        <v>#VALUE!</v>
      </c>
      <c r="AK350" s="124" t="e">
        <f>SUMIF([1]week12!$F$1:$F$1000,$D350,[1]week12!$J$1:$J$1000)</f>
        <v>#VALUE!</v>
      </c>
      <c r="AL350" s="124" t="e">
        <f>SUMIF([1]week13!$F$1:$F$1000,$D350,[1]week13!$J$1:$J$1000)</f>
        <v>#VALUE!</v>
      </c>
      <c r="AM350" s="124" t="e">
        <f>SUMIF([1]week14!$F$1:$F$1000,$D350,[1]week14!$J$1:$J$1000)</f>
        <v>#VALUE!</v>
      </c>
      <c r="AN350" s="124" t="e">
        <f>SUMIF([1]week15!$F$1:$F$1000,$D350,[1]week15!$J$1:$J$1000)</f>
        <v>#VALUE!</v>
      </c>
      <c r="AP350" s="136" t="e">
        <f t="shared" si="29"/>
        <v>#VALUE!</v>
      </c>
      <c r="AQ350" s="124" t="e">
        <f>SUMIF([1]week1!$F$1:$F$1000,$D350,[1]week1!$I$1:$I$1000)</f>
        <v>#VALUE!</v>
      </c>
      <c r="AR350" s="124" t="e">
        <f>SUMIF('[1]week 2'!$F$1:$F$936,$D350,'[1]week 2'!$I$1:$I$936)</f>
        <v>#VALUE!</v>
      </c>
      <c r="AS350" s="124" t="e">
        <f>SUMIF([1]week3!$F$1:$F$1000,$D350,[1]week3!$I$1:$I$1000)</f>
        <v>#VALUE!</v>
      </c>
      <c r="AT350" s="124" t="e">
        <f>SUMIF([1]week4!$F$1:$F$1000,$D350,[1]week4!$I$1:$I$1000)</f>
        <v>#VALUE!</v>
      </c>
      <c r="AU350" s="124" t="e">
        <f>SUMIF([1]week5!$F$1:$F$1000,$D350,[1]week5!$I$1:$I$1000)</f>
        <v>#VALUE!</v>
      </c>
      <c r="AV350" s="135" t="e">
        <f>SUMIF([1]week7!$F$1:$F$1000,$D350,[1]week7!$I$1:$I$1000)</f>
        <v>#VALUE!</v>
      </c>
      <c r="AW350" s="124" t="e">
        <f>SUMIF([1]week6!$F$1:$F$1000,$D350,[1]week6!$I$1:$I$1000)</f>
        <v>#VALUE!</v>
      </c>
      <c r="AX350" s="124" t="e">
        <f>SUMIF([1]week8!$F$1:$F$1000,$D350,[1]week8!$I$1:$I$1000)</f>
        <v>#VALUE!</v>
      </c>
      <c r="AY350" s="124" t="e">
        <f>SUMIF([1]week9!$F$1:$F$1000,$D350,[1]week9!$I$1:$I$1000)</f>
        <v>#VALUE!</v>
      </c>
      <c r="AZ350" s="124" t="e">
        <f>SUMIF([1]week10!$F$1:$F$1000,$D350,[1]week10!$I$1:$I$1000)</f>
        <v>#VALUE!</v>
      </c>
      <c r="BA350" s="124" t="e">
        <f>SUMIF([1]week11!$F$1:$F$1000,$D350,[1]week11!$I$1:$I$1000)</f>
        <v>#VALUE!</v>
      </c>
      <c r="BB350" s="124" t="e">
        <f>SUMIF([1]week12!$F$1:$F$1000,$D350,[1]week12!$I$1:$I$1000)</f>
        <v>#VALUE!</v>
      </c>
      <c r="BC350" s="124" t="e">
        <f>SUMIF([1]week13!$F$1:$F$1000,$D350,[1]week13!$I$1:$I$1000)</f>
        <v>#VALUE!</v>
      </c>
      <c r="BD350" s="124" t="e">
        <f>SUMIF([1]week14!$F$1:$F$1000,$D350,[1]week14!$I$1:$I$1000)</f>
        <v>#VALUE!</v>
      </c>
      <c r="BE350" s="124" t="e">
        <f>SUMIF([1]week15!$F$1:$F$1000,$D350,[1]week15!$I$1:$I$1000)</f>
        <v>#VALUE!</v>
      </c>
    </row>
    <row r="351" spans="1:57" ht="13.5" customHeight="1">
      <c r="A351" s="117" t="s">
        <v>11</v>
      </c>
      <c r="B351" s="148" t="s">
        <v>17</v>
      </c>
      <c r="C351" s="118">
        <v>10</v>
      </c>
      <c r="D351" s="144" t="s">
        <v>382</v>
      </c>
      <c r="E351" s="120" t="s">
        <v>112</v>
      </c>
      <c r="F351" s="121" t="e">
        <f t="shared" si="27"/>
        <v>#REF!</v>
      </c>
      <c r="H351" s="118" t="e">
        <f>COUNTIF([1]week1!#REF!,$D351)</f>
        <v>#REF!</v>
      </c>
      <c r="I351" s="118" t="e">
        <f>COUNTIF('[1]week 2'!#REF!,$D351)</f>
        <v>#REF!</v>
      </c>
      <c r="J351" s="118" t="e">
        <f>COUNTIF([1]week3!#REF!,$D351)</f>
        <v>#REF!</v>
      </c>
      <c r="K351" s="118" t="e">
        <f>COUNTIF([1]week4!#REF!,$D351)</f>
        <v>#REF!</v>
      </c>
      <c r="L351" s="118" t="e">
        <f>COUNTIF([1]week5!#REF!,$D351)</f>
        <v>#REF!</v>
      </c>
      <c r="M351" s="118" t="e">
        <f>COUNTIF([1]week6!#REF!,$D351)</f>
        <v>#REF!</v>
      </c>
      <c r="N351" s="118" t="e">
        <f>COUNTIF([1]week7!#REF!,$D351)</f>
        <v>#REF!</v>
      </c>
      <c r="O351" s="118" t="e">
        <f>COUNTIF([1]week8!#REF!,$D351)</f>
        <v>#REF!</v>
      </c>
      <c r="P351" s="118" t="e">
        <f>COUNTIF([1]week9!#REF!,$D351)</f>
        <v>#REF!</v>
      </c>
      <c r="Q351" s="118" t="e">
        <f>COUNTIF([1]week10!#REF!,$D351)</f>
        <v>#REF!</v>
      </c>
      <c r="R351" s="118" t="e">
        <f>COUNTIF([1]week11!#REF!,$D351)</f>
        <v>#REF!</v>
      </c>
      <c r="S351" s="118" t="e">
        <f>COUNTIF([1]week12!#REF!,$D351)</f>
        <v>#REF!</v>
      </c>
      <c r="T351" s="118" t="e">
        <f>COUNTIF([1]week13!#REF!,$D351)</f>
        <v>#REF!</v>
      </c>
      <c r="U351" s="118" t="e">
        <f>COUNTIF([1]week14!#REF!,$D351)</f>
        <v>#REF!</v>
      </c>
      <c r="V351" s="118" t="e">
        <f>COUNTIF([1]week15!#REF!,$D351)</f>
        <v>#REF!</v>
      </c>
      <c r="Y351" s="124" t="e">
        <f t="shared" si="28"/>
        <v>#VALUE!</v>
      </c>
      <c r="Z351" s="124" t="e">
        <f>SUMIF([1]week1!$F$1:$F$1000,$D351,[1]week1!$J$1:$J$1000)</f>
        <v>#VALUE!</v>
      </c>
      <c r="AA351" s="124" t="e">
        <f>SUMIF('[1]week 2'!$F$1:$F$936,$D351,'[1]week 2'!$J$1:$J$936)</f>
        <v>#VALUE!</v>
      </c>
      <c r="AB351" s="124" t="e">
        <f>SUMIF([1]week3!$F$1:$F$1000,$D351,[1]week3!$J$1:$J$1000)</f>
        <v>#VALUE!</v>
      </c>
      <c r="AC351" s="124" t="e">
        <f>SUMIF([1]week4!$F$1:$F$1000,$D351,[1]week4!$J$1:$J$1000)</f>
        <v>#VALUE!</v>
      </c>
      <c r="AD351" s="124" t="e">
        <f>SUMIF([1]week5!$F$1:$F$1000,$D351,[1]week5!$J$1:$J$1000)</f>
        <v>#VALUE!</v>
      </c>
      <c r="AE351" s="135" t="e">
        <f>SUMIF([1]week7!$F$1:$F$1000,$D351,[1]week7!$J$1:$J$1000)</f>
        <v>#VALUE!</v>
      </c>
      <c r="AF351" s="124" t="e">
        <f>SUMIF([1]week6!$F$1:$F$1000,$D351,[1]week6!$J$1:$J$1000)</f>
        <v>#VALUE!</v>
      </c>
      <c r="AG351" s="124" t="e">
        <f>SUMIF([1]week8!$F$1:$F$1000,$D351,[1]week8!$J$1:$J$1000)</f>
        <v>#VALUE!</v>
      </c>
      <c r="AH351" s="124" t="e">
        <f>SUMIF([1]week9!$F$1:$F$1000,$D351,[1]week9!$J$1:$J$1000)</f>
        <v>#VALUE!</v>
      </c>
      <c r="AI351" s="124" t="e">
        <f>SUMIF([1]week10!$F$1:$F$1000,$D351,[1]week10!$J$1:$J$1000)</f>
        <v>#VALUE!</v>
      </c>
      <c r="AJ351" s="124" t="e">
        <f>SUMIF([1]week11!$F$1:$F$1000,$D351,[1]week11!$J$1:$J$1000)</f>
        <v>#VALUE!</v>
      </c>
      <c r="AK351" s="124" t="e">
        <f>SUMIF([1]week12!$F$1:$F$1000,$D351,[1]week12!$J$1:$J$1000)</f>
        <v>#VALUE!</v>
      </c>
      <c r="AL351" s="124" t="e">
        <f>SUMIF([1]week13!$F$1:$F$1000,$D351,[1]week13!$J$1:$J$1000)</f>
        <v>#VALUE!</v>
      </c>
      <c r="AM351" s="124" t="e">
        <f>SUMIF([1]week14!$F$1:$F$1000,$D351,[1]week14!$J$1:$J$1000)</f>
        <v>#VALUE!</v>
      </c>
      <c r="AN351" s="124" t="e">
        <f>SUMIF([1]week15!$F$1:$F$1000,$D351,[1]week15!$J$1:$J$1000)</f>
        <v>#VALUE!</v>
      </c>
      <c r="AP351" s="136" t="e">
        <f t="shared" si="29"/>
        <v>#VALUE!</v>
      </c>
      <c r="AQ351" s="124" t="e">
        <f>SUMIF([1]week1!$F$1:$F$1000,$D351,[1]week1!$I$1:$I$1000)</f>
        <v>#VALUE!</v>
      </c>
      <c r="AR351" s="124" t="e">
        <f>SUMIF('[1]week 2'!$F$1:$F$936,$D351,'[1]week 2'!$I$1:$I$936)</f>
        <v>#VALUE!</v>
      </c>
      <c r="AS351" s="124" t="e">
        <f>SUMIF([1]week3!$F$1:$F$1000,$D351,[1]week3!$I$1:$I$1000)</f>
        <v>#VALUE!</v>
      </c>
      <c r="AT351" s="124" t="e">
        <f>SUMIF([1]week4!$F$1:$F$1000,$D351,[1]week4!$I$1:$I$1000)</f>
        <v>#VALUE!</v>
      </c>
      <c r="AU351" s="124" t="e">
        <f>SUMIF([1]week5!$F$1:$F$1000,$D351,[1]week5!$I$1:$I$1000)</f>
        <v>#VALUE!</v>
      </c>
      <c r="AV351" s="135" t="e">
        <f>SUMIF([1]week7!$F$1:$F$1000,$D351,[1]week7!$I$1:$I$1000)</f>
        <v>#VALUE!</v>
      </c>
      <c r="AW351" s="124" t="e">
        <f>SUMIF([1]week6!$F$1:$F$1000,$D351,[1]week6!$I$1:$I$1000)</f>
        <v>#VALUE!</v>
      </c>
      <c r="AX351" s="124" t="e">
        <f>SUMIF([1]week8!$F$1:$F$1000,$D351,[1]week8!$I$1:$I$1000)</f>
        <v>#VALUE!</v>
      </c>
      <c r="AY351" s="124" t="e">
        <f>SUMIF([1]week9!$F$1:$F$1000,$D351,[1]week9!$I$1:$I$1000)</f>
        <v>#VALUE!</v>
      </c>
      <c r="AZ351" s="124" t="e">
        <f>SUMIF([1]week10!$F$1:$F$1000,$D351,[1]week10!$I$1:$I$1000)</f>
        <v>#VALUE!</v>
      </c>
      <c r="BA351" s="124" t="e">
        <f>SUMIF([1]week11!$F$1:$F$1000,$D351,[1]week11!$I$1:$I$1000)</f>
        <v>#VALUE!</v>
      </c>
      <c r="BB351" s="124" t="e">
        <f>SUMIF([1]week12!$F$1:$F$1000,$D351,[1]week12!$I$1:$I$1000)</f>
        <v>#VALUE!</v>
      </c>
      <c r="BC351" s="124" t="e">
        <f>SUMIF([1]week13!$F$1:$F$1000,$D351,[1]week13!$I$1:$I$1000)</f>
        <v>#VALUE!</v>
      </c>
      <c r="BD351" s="124" t="e">
        <f>SUMIF([1]week14!$F$1:$F$1000,$D351,[1]week14!$I$1:$I$1000)</f>
        <v>#VALUE!</v>
      </c>
      <c r="BE351" s="124" t="e">
        <f>SUMIF([1]week15!$F$1:$F$1000,$D351,[1]week15!$I$1:$I$1000)</f>
        <v>#VALUE!</v>
      </c>
    </row>
    <row r="352" spans="1:57" ht="13.5" customHeight="1">
      <c r="A352" s="117" t="s">
        <v>11</v>
      </c>
      <c r="B352" s="148" t="s">
        <v>17</v>
      </c>
      <c r="C352" s="118">
        <v>11</v>
      </c>
      <c r="D352" s="137" t="s">
        <v>120</v>
      </c>
      <c r="E352" s="120" t="s">
        <v>112</v>
      </c>
      <c r="F352" s="121" t="e">
        <f t="shared" si="27"/>
        <v>#REF!</v>
      </c>
      <c r="H352" s="118" t="e">
        <f>COUNTIF([1]week1!#REF!,$D352)</f>
        <v>#REF!</v>
      </c>
      <c r="I352" s="118" t="e">
        <f>COUNTIF('[1]week 2'!#REF!,$D352)</f>
        <v>#REF!</v>
      </c>
      <c r="J352" s="118" t="e">
        <f>COUNTIF([1]week3!#REF!,$D352)</f>
        <v>#REF!</v>
      </c>
      <c r="K352" s="118" t="e">
        <f>COUNTIF([1]week4!#REF!,$D352)</f>
        <v>#REF!</v>
      </c>
      <c r="L352" s="118" t="e">
        <f>COUNTIF([1]week5!#REF!,$D352)</f>
        <v>#REF!</v>
      </c>
      <c r="M352" s="118" t="e">
        <f>COUNTIF([1]week6!#REF!,$D352)</f>
        <v>#REF!</v>
      </c>
      <c r="N352" s="118" t="e">
        <f>COUNTIF([1]week7!#REF!,$D352)</f>
        <v>#REF!</v>
      </c>
      <c r="O352" s="118" t="e">
        <f>COUNTIF([1]week8!#REF!,$D352)</f>
        <v>#REF!</v>
      </c>
      <c r="P352" s="118" t="e">
        <f>COUNTIF([1]week9!#REF!,$D352)</f>
        <v>#REF!</v>
      </c>
      <c r="Q352" s="118" t="e">
        <f>COUNTIF([1]week10!#REF!,$D352)</f>
        <v>#REF!</v>
      </c>
      <c r="R352" s="118" t="e">
        <f>COUNTIF([1]week11!#REF!,$D352)</f>
        <v>#REF!</v>
      </c>
      <c r="S352" s="118" t="e">
        <f>COUNTIF([1]week12!#REF!,$D352)</f>
        <v>#REF!</v>
      </c>
      <c r="T352" s="118" t="e">
        <f>COUNTIF([1]week13!#REF!,$D352)</f>
        <v>#REF!</v>
      </c>
      <c r="U352" s="118" t="e">
        <f>COUNTIF([1]week14!#REF!,$D352)</f>
        <v>#REF!</v>
      </c>
      <c r="V352" s="118" t="e">
        <f>COUNTIF([1]week15!#REF!,$D352)</f>
        <v>#REF!</v>
      </c>
      <c r="Y352" s="124" t="e">
        <f t="shared" si="28"/>
        <v>#VALUE!</v>
      </c>
      <c r="Z352" s="124" t="e">
        <f>SUMIF([1]week1!$F$1:$F$1000,$D352,[1]week1!$J$1:$J$1000)</f>
        <v>#VALUE!</v>
      </c>
      <c r="AA352" s="124" t="e">
        <f>SUMIF('[1]week 2'!$F$1:$F$936,$D352,'[1]week 2'!$J$1:$J$936)</f>
        <v>#VALUE!</v>
      </c>
      <c r="AB352" s="124" t="e">
        <f>SUMIF([1]week3!$F$1:$F$1000,$D352,[1]week3!$J$1:$J$1000)</f>
        <v>#VALUE!</v>
      </c>
      <c r="AC352" s="124" t="e">
        <f>SUMIF([1]week4!$F$1:$F$1000,$D352,[1]week4!$J$1:$J$1000)</f>
        <v>#VALUE!</v>
      </c>
      <c r="AD352" s="124" t="e">
        <f>SUMIF([1]week5!$F$1:$F$1000,$D352,[1]week5!$J$1:$J$1000)</f>
        <v>#VALUE!</v>
      </c>
      <c r="AE352" s="135" t="e">
        <f>SUMIF([1]week7!$F$1:$F$1000,$D352,[1]week7!$J$1:$J$1000)</f>
        <v>#VALUE!</v>
      </c>
      <c r="AF352" s="124" t="e">
        <f>SUMIF([1]week6!$F$1:$F$1000,$D352,[1]week6!$J$1:$J$1000)</f>
        <v>#VALUE!</v>
      </c>
      <c r="AG352" s="124" t="e">
        <f>SUMIF([1]week8!$F$1:$F$1000,$D352,[1]week8!$J$1:$J$1000)</f>
        <v>#VALUE!</v>
      </c>
      <c r="AH352" s="124" t="e">
        <f>SUMIF([1]week9!$F$1:$F$1000,$D352,[1]week9!$J$1:$J$1000)</f>
        <v>#VALUE!</v>
      </c>
      <c r="AI352" s="124" t="e">
        <f>SUMIF([1]week10!$F$1:$F$1000,$D352,[1]week10!$J$1:$J$1000)</f>
        <v>#VALUE!</v>
      </c>
      <c r="AJ352" s="124" t="e">
        <f>SUMIF([1]week11!$F$1:$F$1000,$D352,[1]week11!$J$1:$J$1000)</f>
        <v>#VALUE!</v>
      </c>
      <c r="AK352" s="124" t="e">
        <f>SUMIF([1]week12!$F$1:$F$1000,$D352,[1]week12!$J$1:$J$1000)</f>
        <v>#VALUE!</v>
      </c>
      <c r="AL352" s="124" t="e">
        <f>SUMIF([1]week13!$F$1:$F$1000,$D352,[1]week13!$J$1:$J$1000)</f>
        <v>#VALUE!</v>
      </c>
      <c r="AM352" s="124" t="e">
        <f>SUMIF([1]week14!$F$1:$F$1000,$D352,[1]week14!$J$1:$J$1000)</f>
        <v>#VALUE!</v>
      </c>
      <c r="AN352" s="124" t="e">
        <f>SUMIF([1]week15!$F$1:$F$1000,$D352,[1]week15!$J$1:$J$1000)</f>
        <v>#VALUE!</v>
      </c>
      <c r="AP352" s="136" t="e">
        <f t="shared" si="29"/>
        <v>#VALUE!</v>
      </c>
      <c r="AQ352" s="124" t="e">
        <f>SUMIF([1]week1!$F$1:$F$1000,$D352,[1]week1!$I$1:$I$1000)</f>
        <v>#VALUE!</v>
      </c>
      <c r="AR352" s="124" t="e">
        <f>SUMIF('[1]week 2'!$F$1:$F$936,$D352,'[1]week 2'!$I$1:$I$936)</f>
        <v>#VALUE!</v>
      </c>
      <c r="AS352" s="124" t="e">
        <f>SUMIF([1]week3!$F$1:$F$1000,$D352,[1]week3!$I$1:$I$1000)</f>
        <v>#VALUE!</v>
      </c>
      <c r="AT352" s="124" t="e">
        <f>SUMIF([1]week4!$F$1:$F$1000,$D352,[1]week4!$I$1:$I$1000)</f>
        <v>#VALUE!</v>
      </c>
      <c r="AU352" s="124" t="e">
        <f>SUMIF([1]week5!$F$1:$F$1000,$D352,[1]week5!$I$1:$I$1000)</f>
        <v>#VALUE!</v>
      </c>
      <c r="AV352" s="135" t="e">
        <f>SUMIF([1]week7!$F$1:$F$1000,$D352,[1]week7!$I$1:$I$1000)</f>
        <v>#VALUE!</v>
      </c>
      <c r="AW352" s="124" t="e">
        <f>SUMIF([1]week6!$F$1:$F$1000,$D352,[1]week6!$I$1:$I$1000)</f>
        <v>#VALUE!</v>
      </c>
      <c r="AX352" s="124" t="e">
        <f>SUMIF([1]week8!$F$1:$F$1000,$D352,[1]week8!$I$1:$I$1000)</f>
        <v>#VALUE!</v>
      </c>
      <c r="AY352" s="124" t="e">
        <f>SUMIF([1]week9!$F$1:$F$1000,$D352,[1]week9!$I$1:$I$1000)</f>
        <v>#VALUE!</v>
      </c>
      <c r="AZ352" s="124" t="e">
        <f>SUMIF([1]week10!$F$1:$F$1000,$D352,[1]week10!$I$1:$I$1000)</f>
        <v>#VALUE!</v>
      </c>
      <c r="BA352" s="124" t="e">
        <f>SUMIF([1]week11!$F$1:$F$1000,$D352,[1]week11!$I$1:$I$1000)</f>
        <v>#VALUE!</v>
      </c>
      <c r="BB352" s="124" t="e">
        <f>SUMIF([1]week12!$F$1:$F$1000,$D352,[1]week12!$I$1:$I$1000)</f>
        <v>#VALUE!</v>
      </c>
      <c r="BC352" s="124" t="e">
        <f>SUMIF([1]week13!$F$1:$F$1000,$D352,[1]week13!$I$1:$I$1000)</f>
        <v>#VALUE!</v>
      </c>
      <c r="BD352" s="124" t="e">
        <f>SUMIF([1]week14!$F$1:$F$1000,$D352,[1]week14!$I$1:$I$1000)</f>
        <v>#VALUE!</v>
      </c>
      <c r="BE352" s="124" t="e">
        <f>SUMIF([1]week15!$F$1:$F$1000,$D352,[1]week15!$I$1:$I$1000)</f>
        <v>#VALUE!</v>
      </c>
    </row>
    <row r="353" spans="1:57" ht="13.5" customHeight="1">
      <c r="A353" s="117" t="s">
        <v>11</v>
      </c>
      <c r="B353" s="148" t="s">
        <v>17</v>
      </c>
      <c r="C353" s="118">
        <v>12</v>
      </c>
      <c r="D353" s="137" t="s">
        <v>120</v>
      </c>
      <c r="E353" s="120" t="s">
        <v>112</v>
      </c>
      <c r="F353" s="121" t="e">
        <f t="shared" si="27"/>
        <v>#REF!</v>
      </c>
      <c r="H353" s="118" t="e">
        <f>COUNTIF([1]week1!#REF!,$D353)</f>
        <v>#REF!</v>
      </c>
      <c r="I353" s="118" t="e">
        <f>COUNTIF('[1]week 2'!#REF!,$D353)</f>
        <v>#REF!</v>
      </c>
      <c r="J353" s="118" t="e">
        <f>COUNTIF([1]week3!#REF!,$D353)</f>
        <v>#REF!</v>
      </c>
      <c r="K353" s="118" t="e">
        <f>COUNTIF([1]week4!#REF!,$D353)</f>
        <v>#REF!</v>
      </c>
      <c r="L353" s="118" t="e">
        <f>COUNTIF([1]week5!#REF!,$D353)</f>
        <v>#REF!</v>
      </c>
      <c r="M353" s="118" t="e">
        <f>COUNTIF([1]week6!#REF!,$D353)</f>
        <v>#REF!</v>
      </c>
      <c r="N353" s="118" t="e">
        <f>COUNTIF([1]week7!#REF!,$D353)</f>
        <v>#REF!</v>
      </c>
      <c r="O353" s="118" t="e">
        <f>COUNTIF([1]week8!#REF!,$D353)</f>
        <v>#REF!</v>
      </c>
      <c r="P353" s="118" t="e">
        <f>COUNTIF([1]week9!#REF!,$D353)</f>
        <v>#REF!</v>
      </c>
      <c r="Q353" s="118" t="e">
        <f>COUNTIF([1]week10!#REF!,$D353)</f>
        <v>#REF!</v>
      </c>
      <c r="R353" s="118" t="e">
        <f>COUNTIF([1]week11!#REF!,$D353)</f>
        <v>#REF!</v>
      </c>
      <c r="S353" s="118" t="e">
        <f>COUNTIF([1]week12!#REF!,$D353)</f>
        <v>#REF!</v>
      </c>
      <c r="T353" s="118" t="e">
        <f>COUNTIF([1]week13!#REF!,$D353)</f>
        <v>#REF!</v>
      </c>
      <c r="U353" s="118" t="e">
        <f>COUNTIF([1]week14!#REF!,$D353)</f>
        <v>#REF!</v>
      </c>
      <c r="V353" s="118" t="e">
        <f>COUNTIF([1]week15!#REF!,$D353)</f>
        <v>#REF!</v>
      </c>
      <c r="Y353" s="124" t="e">
        <f t="shared" si="28"/>
        <v>#VALUE!</v>
      </c>
      <c r="Z353" s="124" t="e">
        <f>SUMIF([1]week1!$F$1:$F$1000,$D353,[1]week1!$J$1:$J$1000)</f>
        <v>#VALUE!</v>
      </c>
      <c r="AA353" s="124" t="e">
        <f>SUMIF('[1]week 2'!$F$1:$F$936,$D353,'[1]week 2'!$J$1:$J$936)</f>
        <v>#VALUE!</v>
      </c>
      <c r="AB353" s="124" t="e">
        <f>SUMIF([1]week3!$F$1:$F$1000,$D353,[1]week3!$J$1:$J$1000)</f>
        <v>#VALUE!</v>
      </c>
      <c r="AC353" s="124" t="e">
        <f>SUMIF([1]week4!$F$1:$F$1000,$D353,[1]week4!$J$1:$J$1000)</f>
        <v>#VALUE!</v>
      </c>
      <c r="AD353" s="124" t="e">
        <f>SUMIF([1]week5!$F$1:$F$1000,$D353,[1]week5!$J$1:$J$1000)</f>
        <v>#VALUE!</v>
      </c>
      <c r="AE353" s="135" t="e">
        <f>SUMIF([1]week7!$F$1:$F$1000,$D353,[1]week7!$J$1:$J$1000)</f>
        <v>#VALUE!</v>
      </c>
      <c r="AF353" s="124" t="e">
        <f>SUMIF([1]week6!$F$1:$F$1000,$D353,[1]week6!$J$1:$J$1000)</f>
        <v>#VALUE!</v>
      </c>
      <c r="AG353" s="124" t="e">
        <f>SUMIF([1]week8!$F$1:$F$1000,$D353,[1]week8!$J$1:$J$1000)</f>
        <v>#VALUE!</v>
      </c>
      <c r="AH353" s="124" t="e">
        <f>SUMIF([1]week9!$F$1:$F$1000,$D353,[1]week9!$J$1:$J$1000)</f>
        <v>#VALUE!</v>
      </c>
      <c r="AI353" s="124" t="e">
        <f>SUMIF([1]week10!$F$1:$F$1000,$D353,[1]week10!$J$1:$J$1000)</f>
        <v>#VALUE!</v>
      </c>
      <c r="AJ353" s="124" t="e">
        <f>SUMIF([1]week11!$F$1:$F$1000,$D353,[1]week11!$J$1:$J$1000)</f>
        <v>#VALUE!</v>
      </c>
      <c r="AK353" s="124" t="e">
        <f>SUMIF([1]week12!$F$1:$F$1000,$D353,[1]week12!$J$1:$J$1000)</f>
        <v>#VALUE!</v>
      </c>
      <c r="AL353" s="124" t="e">
        <f>SUMIF([1]week13!$F$1:$F$1000,$D353,[1]week13!$J$1:$J$1000)</f>
        <v>#VALUE!</v>
      </c>
      <c r="AM353" s="124" t="e">
        <f>SUMIF([1]week14!$F$1:$F$1000,$D353,[1]week14!$J$1:$J$1000)</f>
        <v>#VALUE!</v>
      </c>
      <c r="AN353" s="124" t="e">
        <f>SUMIF([1]week15!$F$1:$F$1000,$D353,[1]week15!$J$1:$J$1000)</f>
        <v>#VALUE!</v>
      </c>
      <c r="AP353" s="136" t="e">
        <f t="shared" si="29"/>
        <v>#VALUE!</v>
      </c>
      <c r="AQ353" s="124" t="e">
        <f>SUMIF([1]week1!$F$1:$F$1000,$D353,[1]week1!$I$1:$I$1000)</f>
        <v>#VALUE!</v>
      </c>
      <c r="AR353" s="124" t="e">
        <f>SUMIF('[1]week 2'!$F$1:$F$936,$D353,'[1]week 2'!$I$1:$I$936)</f>
        <v>#VALUE!</v>
      </c>
      <c r="AS353" s="124" t="e">
        <f>SUMIF([1]week3!$F$1:$F$1000,$D353,[1]week3!$I$1:$I$1000)</f>
        <v>#VALUE!</v>
      </c>
      <c r="AT353" s="124" t="e">
        <f>SUMIF([1]week4!$F$1:$F$1000,$D353,[1]week4!$I$1:$I$1000)</f>
        <v>#VALUE!</v>
      </c>
      <c r="AU353" s="124" t="e">
        <f>SUMIF([1]week5!$F$1:$F$1000,$D353,[1]week5!$I$1:$I$1000)</f>
        <v>#VALUE!</v>
      </c>
      <c r="AV353" s="135" t="e">
        <f>SUMIF([1]week7!$F$1:$F$1000,$D353,[1]week7!$I$1:$I$1000)</f>
        <v>#VALUE!</v>
      </c>
      <c r="AW353" s="124" t="e">
        <f>SUMIF([1]week6!$F$1:$F$1000,$D353,[1]week6!$I$1:$I$1000)</f>
        <v>#VALUE!</v>
      </c>
      <c r="AX353" s="124" t="e">
        <f>SUMIF([1]week8!$F$1:$F$1000,$D353,[1]week8!$I$1:$I$1000)</f>
        <v>#VALUE!</v>
      </c>
      <c r="AY353" s="124" t="e">
        <f>SUMIF([1]week9!$F$1:$F$1000,$D353,[1]week9!$I$1:$I$1000)</f>
        <v>#VALUE!</v>
      </c>
      <c r="AZ353" s="124" t="e">
        <f>SUMIF([1]week10!$F$1:$F$1000,$D353,[1]week10!$I$1:$I$1000)</f>
        <v>#VALUE!</v>
      </c>
      <c r="BA353" s="124" t="e">
        <f>SUMIF([1]week11!$F$1:$F$1000,$D353,[1]week11!$I$1:$I$1000)</f>
        <v>#VALUE!</v>
      </c>
      <c r="BB353" s="124" t="e">
        <f>SUMIF([1]week12!$F$1:$F$1000,$D353,[1]week12!$I$1:$I$1000)</f>
        <v>#VALUE!</v>
      </c>
      <c r="BC353" s="124" t="e">
        <f>SUMIF([1]week13!$F$1:$F$1000,$D353,[1]week13!$I$1:$I$1000)</f>
        <v>#VALUE!</v>
      </c>
      <c r="BD353" s="124" t="e">
        <f>SUMIF([1]week14!$F$1:$F$1000,$D353,[1]week14!$I$1:$I$1000)</f>
        <v>#VALUE!</v>
      </c>
      <c r="BE353" s="124" t="e">
        <f>SUMIF([1]week15!$F$1:$F$1000,$D353,[1]week15!$I$1:$I$1000)</f>
        <v>#VALUE!</v>
      </c>
    </row>
    <row r="354" spans="1:57" ht="13.5" customHeight="1">
      <c r="A354" s="117" t="s">
        <v>11</v>
      </c>
      <c r="B354" s="148" t="s">
        <v>17</v>
      </c>
      <c r="C354" s="118">
        <v>13</v>
      </c>
      <c r="D354" s="137" t="s">
        <v>120</v>
      </c>
      <c r="E354" s="120" t="s">
        <v>112</v>
      </c>
      <c r="F354" s="121" t="e">
        <f t="shared" si="27"/>
        <v>#REF!</v>
      </c>
      <c r="H354" s="118" t="e">
        <f>COUNTIF([1]week1!#REF!,$D354)</f>
        <v>#REF!</v>
      </c>
      <c r="I354" s="118" t="e">
        <f>COUNTIF('[1]week 2'!#REF!,$D354)</f>
        <v>#REF!</v>
      </c>
      <c r="J354" s="118" t="e">
        <f>COUNTIF([1]week3!#REF!,$D354)</f>
        <v>#REF!</v>
      </c>
      <c r="K354" s="118" t="e">
        <f>COUNTIF([1]week4!#REF!,$D354)</f>
        <v>#REF!</v>
      </c>
      <c r="L354" s="118" t="e">
        <f>COUNTIF([1]week5!#REF!,$D354)</f>
        <v>#REF!</v>
      </c>
      <c r="M354" s="118" t="e">
        <f>COUNTIF([1]week6!#REF!,$D354)</f>
        <v>#REF!</v>
      </c>
      <c r="N354" s="118" t="e">
        <f>COUNTIF([1]week7!#REF!,$D354)</f>
        <v>#REF!</v>
      </c>
      <c r="O354" s="118" t="e">
        <f>COUNTIF([1]week8!#REF!,$D354)</f>
        <v>#REF!</v>
      </c>
      <c r="P354" s="118" t="e">
        <f>COUNTIF([1]week9!#REF!,$D354)</f>
        <v>#REF!</v>
      </c>
      <c r="Q354" s="118" t="e">
        <f>COUNTIF([1]week10!#REF!,$D354)</f>
        <v>#REF!</v>
      </c>
      <c r="R354" s="118" t="e">
        <f>COUNTIF([1]week11!#REF!,$D354)</f>
        <v>#REF!</v>
      </c>
      <c r="S354" s="118" t="e">
        <f>COUNTIF([1]week12!#REF!,$D354)</f>
        <v>#REF!</v>
      </c>
      <c r="T354" s="118" t="e">
        <f>COUNTIF([1]week13!#REF!,$D354)</f>
        <v>#REF!</v>
      </c>
      <c r="U354" s="118" t="e">
        <f>COUNTIF([1]week14!#REF!,$D354)</f>
        <v>#REF!</v>
      </c>
      <c r="V354" s="118" t="e">
        <f>COUNTIF([1]week15!#REF!,$D354)</f>
        <v>#REF!</v>
      </c>
      <c r="Y354" s="124" t="e">
        <f t="shared" si="28"/>
        <v>#VALUE!</v>
      </c>
      <c r="Z354" s="124" t="e">
        <f>SUMIF([1]week1!$F$1:$F$1000,$D354,[1]week1!$J$1:$J$1000)</f>
        <v>#VALUE!</v>
      </c>
      <c r="AA354" s="124" t="e">
        <f>SUMIF('[1]week 2'!$F$1:$F$936,$D354,'[1]week 2'!$J$1:$J$936)</f>
        <v>#VALUE!</v>
      </c>
      <c r="AB354" s="124" t="e">
        <f>SUMIF([1]week3!$F$1:$F$1000,$D354,[1]week3!$J$1:$J$1000)</f>
        <v>#VALUE!</v>
      </c>
      <c r="AC354" s="124" t="e">
        <f>SUMIF([1]week4!$F$1:$F$1000,$D354,[1]week4!$J$1:$J$1000)</f>
        <v>#VALUE!</v>
      </c>
      <c r="AD354" s="124" t="e">
        <f>SUMIF([1]week5!$F$1:$F$1000,$D354,[1]week5!$J$1:$J$1000)</f>
        <v>#VALUE!</v>
      </c>
      <c r="AE354" s="135" t="e">
        <f>SUMIF([1]week7!$F$1:$F$1000,$D354,[1]week7!$J$1:$J$1000)</f>
        <v>#VALUE!</v>
      </c>
      <c r="AF354" s="124" t="e">
        <f>SUMIF([1]week6!$F$1:$F$1000,$D354,[1]week6!$J$1:$J$1000)</f>
        <v>#VALUE!</v>
      </c>
      <c r="AG354" s="124" t="e">
        <f>SUMIF([1]week8!$F$1:$F$1000,$D354,[1]week8!$J$1:$J$1000)</f>
        <v>#VALUE!</v>
      </c>
      <c r="AH354" s="124" t="e">
        <f>SUMIF([1]week9!$F$1:$F$1000,$D354,[1]week9!$J$1:$J$1000)</f>
        <v>#VALUE!</v>
      </c>
      <c r="AI354" s="124" t="e">
        <f>SUMIF([1]week10!$F$1:$F$1000,$D354,[1]week10!$J$1:$J$1000)</f>
        <v>#VALUE!</v>
      </c>
      <c r="AJ354" s="124" t="e">
        <f>SUMIF([1]week11!$F$1:$F$1000,$D354,[1]week11!$J$1:$J$1000)</f>
        <v>#VALUE!</v>
      </c>
      <c r="AK354" s="124" t="e">
        <f>SUMIF([1]week12!$F$1:$F$1000,$D354,[1]week12!$J$1:$J$1000)</f>
        <v>#VALUE!</v>
      </c>
      <c r="AL354" s="124" t="e">
        <f>SUMIF([1]week13!$F$1:$F$1000,$D354,[1]week13!$J$1:$J$1000)</f>
        <v>#VALUE!</v>
      </c>
      <c r="AM354" s="124" t="e">
        <f>SUMIF([1]week14!$F$1:$F$1000,$D354,[1]week14!$J$1:$J$1000)</f>
        <v>#VALUE!</v>
      </c>
      <c r="AN354" s="124" t="e">
        <f>SUMIF([1]week15!$F$1:$F$1000,$D354,[1]week15!$J$1:$J$1000)</f>
        <v>#VALUE!</v>
      </c>
      <c r="AP354" s="136" t="e">
        <f t="shared" si="29"/>
        <v>#VALUE!</v>
      </c>
      <c r="AQ354" s="124" t="e">
        <f>SUMIF([1]week1!$F$1:$F$1000,$D354,[1]week1!$I$1:$I$1000)</f>
        <v>#VALUE!</v>
      </c>
      <c r="AR354" s="124" t="e">
        <f>SUMIF('[1]week 2'!$F$1:$F$936,$D354,'[1]week 2'!$I$1:$I$936)</f>
        <v>#VALUE!</v>
      </c>
      <c r="AS354" s="124" t="e">
        <f>SUMIF([1]week3!$F$1:$F$1000,$D354,[1]week3!$I$1:$I$1000)</f>
        <v>#VALUE!</v>
      </c>
      <c r="AT354" s="124" t="e">
        <f>SUMIF([1]week4!$F$1:$F$1000,$D354,[1]week4!$I$1:$I$1000)</f>
        <v>#VALUE!</v>
      </c>
      <c r="AU354" s="124" t="e">
        <f>SUMIF([1]week5!$F$1:$F$1000,$D354,[1]week5!$I$1:$I$1000)</f>
        <v>#VALUE!</v>
      </c>
      <c r="AV354" s="135" t="e">
        <f>SUMIF([1]week7!$F$1:$F$1000,$D354,[1]week7!$I$1:$I$1000)</f>
        <v>#VALUE!</v>
      </c>
      <c r="AW354" s="124" t="e">
        <f>SUMIF([1]week6!$F$1:$F$1000,$D354,[1]week6!$I$1:$I$1000)</f>
        <v>#VALUE!</v>
      </c>
      <c r="AX354" s="124" t="e">
        <f>SUMIF([1]week8!$F$1:$F$1000,$D354,[1]week8!$I$1:$I$1000)</f>
        <v>#VALUE!</v>
      </c>
      <c r="AY354" s="124" t="e">
        <f>SUMIF([1]week9!$F$1:$F$1000,$D354,[1]week9!$I$1:$I$1000)</f>
        <v>#VALUE!</v>
      </c>
      <c r="AZ354" s="124" t="e">
        <f>SUMIF([1]week10!$F$1:$F$1000,$D354,[1]week10!$I$1:$I$1000)</f>
        <v>#VALUE!</v>
      </c>
      <c r="BA354" s="124" t="e">
        <f>SUMIF([1]week11!$F$1:$F$1000,$D354,[1]week11!$I$1:$I$1000)</f>
        <v>#VALUE!</v>
      </c>
      <c r="BB354" s="124" t="e">
        <f>SUMIF([1]week12!$F$1:$F$1000,$D354,[1]week12!$I$1:$I$1000)</f>
        <v>#VALUE!</v>
      </c>
      <c r="BC354" s="124" t="e">
        <f>SUMIF([1]week13!$F$1:$F$1000,$D354,[1]week13!$I$1:$I$1000)</f>
        <v>#VALUE!</v>
      </c>
      <c r="BD354" s="124" t="e">
        <f>SUMIF([1]week14!$F$1:$F$1000,$D354,[1]week14!$I$1:$I$1000)</f>
        <v>#VALUE!</v>
      </c>
      <c r="BE354" s="124" t="e">
        <f>SUMIF([1]week15!$F$1:$F$1000,$D354,[1]week15!$I$1:$I$1000)</f>
        <v>#VALUE!</v>
      </c>
    </row>
    <row r="355" spans="1:57" ht="13.5" customHeight="1">
      <c r="A355" s="117" t="s">
        <v>11</v>
      </c>
      <c r="B355" s="148" t="s">
        <v>17</v>
      </c>
      <c r="C355" s="118">
        <v>14</v>
      </c>
      <c r="D355" s="137" t="s">
        <v>120</v>
      </c>
      <c r="E355" s="120" t="s">
        <v>112</v>
      </c>
      <c r="F355" s="121" t="e">
        <f t="shared" si="27"/>
        <v>#REF!</v>
      </c>
      <c r="H355" s="118" t="e">
        <f>COUNTIF([1]week1!#REF!,$D355)</f>
        <v>#REF!</v>
      </c>
      <c r="I355" s="118" t="e">
        <f>COUNTIF('[1]week 2'!#REF!,$D355)</f>
        <v>#REF!</v>
      </c>
      <c r="J355" s="118" t="e">
        <f>COUNTIF([1]week3!#REF!,$D355)</f>
        <v>#REF!</v>
      </c>
      <c r="K355" s="118" t="e">
        <f>COUNTIF([1]week4!#REF!,$D355)</f>
        <v>#REF!</v>
      </c>
      <c r="L355" s="118" t="e">
        <f>COUNTIF([1]week5!#REF!,$D355)</f>
        <v>#REF!</v>
      </c>
      <c r="M355" s="118" t="e">
        <f>COUNTIF([1]week6!#REF!,$D355)</f>
        <v>#REF!</v>
      </c>
      <c r="N355" s="118" t="e">
        <f>COUNTIF([1]week7!#REF!,$D355)</f>
        <v>#REF!</v>
      </c>
      <c r="O355" s="118" t="e">
        <f>COUNTIF([1]week8!#REF!,$D355)</f>
        <v>#REF!</v>
      </c>
      <c r="P355" s="118" t="e">
        <f>COUNTIF([1]week9!#REF!,$D355)</f>
        <v>#REF!</v>
      </c>
      <c r="Q355" s="118" t="e">
        <f>COUNTIF([1]week10!#REF!,$D355)</f>
        <v>#REF!</v>
      </c>
      <c r="R355" s="118" t="e">
        <f>COUNTIF([1]week11!#REF!,$D355)</f>
        <v>#REF!</v>
      </c>
      <c r="S355" s="118" t="e">
        <f>COUNTIF([1]week12!#REF!,$D355)</f>
        <v>#REF!</v>
      </c>
      <c r="T355" s="118" t="e">
        <f>COUNTIF([1]week13!#REF!,$D355)</f>
        <v>#REF!</v>
      </c>
      <c r="U355" s="118" t="e">
        <f>COUNTIF([1]week14!#REF!,$D355)</f>
        <v>#REF!</v>
      </c>
      <c r="V355" s="118" t="e">
        <f>COUNTIF([1]week15!#REF!,$D355)</f>
        <v>#REF!</v>
      </c>
      <c r="Y355" s="124" t="e">
        <f t="shared" si="28"/>
        <v>#VALUE!</v>
      </c>
      <c r="Z355" s="124" t="e">
        <f>SUMIF([1]week1!$F$1:$F$1000,$D355,[1]week1!$J$1:$J$1000)</f>
        <v>#VALUE!</v>
      </c>
      <c r="AA355" s="124" t="e">
        <f>SUMIF('[1]week 2'!$F$1:$F$936,$D355,'[1]week 2'!$J$1:$J$936)</f>
        <v>#VALUE!</v>
      </c>
      <c r="AB355" s="124" t="e">
        <f>SUMIF([1]week3!$F$1:$F$1000,$D355,[1]week3!$J$1:$J$1000)</f>
        <v>#VALUE!</v>
      </c>
      <c r="AC355" s="124" t="e">
        <f>SUMIF([1]week4!$F$1:$F$1000,$D355,[1]week4!$J$1:$J$1000)</f>
        <v>#VALUE!</v>
      </c>
      <c r="AD355" s="124" t="e">
        <f>SUMIF([1]week5!$F$1:$F$1000,$D355,[1]week5!$J$1:$J$1000)</f>
        <v>#VALUE!</v>
      </c>
      <c r="AE355" s="135" t="e">
        <f>SUMIF([1]week7!$F$1:$F$1000,$D355,[1]week7!$J$1:$J$1000)</f>
        <v>#VALUE!</v>
      </c>
      <c r="AF355" s="124" t="e">
        <f>SUMIF([1]week6!$F$1:$F$1000,$D355,[1]week6!$J$1:$J$1000)</f>
        <v>#VALUE!</v>
      </c>
      <c r="AG355" s="124" t="e">
        <f>SUMIF([1]week8!$F$1:$F$1000,$D355,[1]week8!$J$1:$J$1000)</f>
        <v>#VALUE!</v>
      </c>
      <c r="AH355" s="124" t="e">
        <f>SUMIF([1]week9!$F$1:$F$1000,$D355,[1]week9!$J$1:$J$1000)</f>
        <v>#VALUE!</v>
      </c>
      <c r="AI355" s="124" t="e">
        <f>SUMIF([1]week10!$F$1:$F$1000,$D355,[1]week10!$J$1:$J$1000)</f>
        <v>#VALUE!</v>
      </c>
      <c r="AJ355" s="124" t="e">
        <f>SUMIF([1]week11!$F$1:$F$1000,$D355,[1]week11!$J$1:$J$1000)</f>
        <v>#VALUE!</v>
      </c>
      <c r="AK355" s="124" t="e">
        <f>SUMIF([1]week12!$F$1:$F$1000,$D355,[1]week12!$J$1:$J$1000)</f>
        <v>#VALUE!</v>
      </c>
      <c r="AL355" s="124" t="e">
        <f>SUMIF([1]week13!$F$1:$F$1000,$D355,[1]week13!$J$1:$J$1000)</f>
        <v>#VALUE!</v>
      </c>
      <c r="AM355" s="124" t="e">
        <f>SUMIF([1]week14!$F$1:$F$1000,$D355,[1]week14!$J$1:$J$1000)</f>
        <v>#VALUE!</v>
      </c>
      <c r="AN355" s="124" t="e">
        <f>SUMIF([1]week15!$F$1:$F$1000,$D355,[1]week15!$J$1:$J$1000)</f>
        <v>#VALUE!</v>
      </c>
      <c r="AP355" s="136" t="e">
        <f t="shared" si="29"/>
        <v>#VALUE!</v>
      </c>
      <c r="AQ355" s="124" t="e">
        <f>SUMIF([1]week1!$F$1:$F$1000,$D355,[1]week1!$I$1:$I$1000)</f>
        <v>#VALUE!</v>
      </c>
      <c r="AR355" s="124" t="e">
        <f>SUMIF('[1]week 2'!$F$1:$F$936,$D355,'[1]week 2'!$I$1:$I$936)</f>
        <v>#VALUE!</v>
      </c>
      <c r="AS355" s="124" t="e">
        <f>SUMIF([1]week3!$F$1:$F$1000,$D355,[1]week3!$I$1:$I$1000)</f>
        <v>#VALUE!</v>
      </c>
      <c r="AT355" s="124" t="e">
        <f>SUMIF([1]week4!$F$1:$F$1000,$D355,[1]week4!$I$1:$I$1000)</f>
        <v>#VALUE!</v>
      </c>
      <c r="AU355" s="124" t="e">
        <f>SUMIF([1]week5!$F$1:$F$1000,$D355,[1]week5!$I$1:$I$1000)</f>
        <v>#VALUE!</v>
      </c>
      <c r="AV355" s="135" t="e">
        <f>SUMIF([1]week7!$F$1:$F$1000,$D355,[1]week7!$I$1:$I$1000)</f>
        <v>#VALUE!</v>
      </c>
      <c r="AW355" s="124" t="e">
        <f>SUMIF([1]week6!$F$1:$F$1000,$D355,[1]week6!$I$1:$I$1000)</f>
        <v>#VALUE!</v>
      </c>
      <c r="AX355" s="124" t="e">
        <f>SUMIF([1]week8!$F$1:$F$1000,$D355,[1]week8!$I$1:$I$1000)</f>
        <v>#VALUE!</v>
      </c>
      <c r="AY355" s="124" t="e">
        <f>SUMIF([1]week9!$F$1:$F$1000,$D355,[1]week9!$I$1:$I$1000)</f>
        <v>#VALUE!</v>
      </c>
      <c r="AZ355" s="124" t="e">
        <f>SUMIF([1]week10!$F$1:$F$1000,$D355,[1]week10!$I$1:$I$1000)</f>
        <v>#VALUE!</v>
      </c>
      <c r="BA355" s="124" t="e">
        <f>SUMIF([1]week11!$F$1:$F$1000,$D355,[1]week11!$I$1:$I$1000)</f>
        <v>#VALUE!</v>
      </c>
      <c r="BB355" s="124" t="e">
        <f>SUMIF([1]week12!$F$1:$F$1000,$D355,[1]week12!$I$1:$I$1000)</f>
        <v>#VALUE!</v>
      </c>
      <c r="BC355" s="124" t="e">
        <f>SUMIF([1]week13!$F$1:$F$1000,$D355,[1]week13!$I$1:$I$1000)</f>
        <v>#VALUE!</v>
      </c>
      <c r="BD355" s="124" t="e">
        <f>SUMIF([1]week14!$F$1:$F$1000,$D355,[1]week14!$I$1:$I$1000)</f>
        <v>#VALUE!</v>
      </c>
      <c r="BE355" s="124" t="e">
        <f>SUMIF([1]week15!$F$1:$F$1000,$D355,[1]week15!$I$1:$I$1000)</f>
        <v>#VALUE!</v>
      </c>
    </row>
    <row r="356" spans="1:57" ht="13.5" customHeight="1">
      <c r="D356" s="137"/>
      <c r="H356" s="118" t="e">
        <f>COUNTIF([1]week1!#REF!,$D356)</f>
        <v>#REF!</v>
      </c>
      <c r="I356" s="118" t="e">
        <f>COUNTIF('[1]week 2'!#REF!,$D356)</f>
        <v>#REF!</v>
      </c>
      <c r="J356" s="118" t="e">
        <f>COUNTIF([1]week3!#REF!,$D356)</f>
        <v>#REF!</v>
      </c>
      <c r="K356" s="118" t="e">
        <f>COUNTIF([1]week4!#REF!,$D356)</f>
        <v>#REF!</v>
      </c>
      <c r="L356" s="118" t="e">
        <f>COUNTIF([1]week5!#REF!,$D356)</f>
        <v>#REF!</v>
      </c>
      <c r="M356" s="118" t="e">
        <f>COUNTIF([1]week6!#REF!,$D356)</f>
        <v>#REF!</v>
      </c>
      <c r="N356" s="118" t="e">
        <f>COUNTIF([1]week7!#REF!,$D356)</f>
        <v>#REF!</v>
      </c>
      <c r="O356" s="118" t="e">
        <f>COUNTIF([1]week8!#REF!,$D356)</f>
        <v>#REF!</v>
      </c>
      <c r="P356" s="118" t="e">
        <f>COUNTIF([1]week9!#REF!,$D356)</f>
        <v>#REF!</v>
      </c>
      <c r="Q356" s="118" t="e">
        <f>COUNTIF([1]week10!#REF!,$D356)</f>
        <v>#REF!</v>
      </c>
      <c r="R356" s="118" t="e">
        <f>COUNTIF([1]week11!#REF!,$D356)</f>
        <v>#REF!</v>
      </c>
      <c r="S356" s="118" t="e">
        <f>COUNTIF([1]week12!#REF!,$D356)</f>
        <v>#REF!</v>
      </c>
      <c r="T356" s="118" t="e">
        <f>COUNTIF([1]week13!#REF!,$D356)</f>
        <v>#REF!</v>
      </c>
      <c r="U356" s="118" t="e">
        <f>COUNTIF([1]week14!#REF!,$D356)</f>
        <v>#REF!</v>
      </c>
      <c r="V356" s="118" t="e">
        <f>COUNTIF([1]week15!#REF!,$D356)</f>
        <v>#REF!</v>
      </c>
      <c r="Y356" s="124" t="e">
        <f t="shared" si="28"/>
        <v>#VALUE!</v>
      </c>
      <c r="Z356" s="124" t="e">
        <f>SUMIF([1]week1!$F$1:$F$1000,$D356,[1]week1!$J$1:$J$1000)</f>
        <v>#VALUE!</v>
      </c>
      <c r="AA356" s="124" t="e">
        <f>SUMIF('[1]week 2'!$F$1:$F$936,$D356,'[1]week 2'!$J$1:$J$936)</f>
        <v>#VALUE!</v>
      </c>
      <c r="AB356" s="124" t="e">
        <f>SUMIF([1]week3!$F$1:$F$1000,$D356,[1]week3!$J$1:$J$1000)</f>
        <v>#VALUE!</v>
      </c>
      <c r="AC356" s="124" t="e">
        <f>SUMIF([1]week4!$F$1:$F$1000,$D356,[1]week4!$J$1:$J$1000)</f>
        <v>#VALUE!</v>
      </c>
      <c r="AD356" s="124" t="e">
        <f>SUMIF([1]week5!$F$1:$F$1000,$D356,[1]week5!$J$1:$J$1000)</f>
        <v>#VALUE!</v>
      </c>
      <c r="AE356" s="135" t="e">
        <f>SUMIF([1]week7!$F$1:$F$1000,$D356,[1]week7!$J$1:$J$1000)</f>
        <v>#VALUE!</v>
      </c>
      <c r="AF356" s="124" t="e">
        <f>SUMIF([1]week6!$F$1:$F$1000,$D356,[1]week6!$J$1:$J$1000)</f>
        <v>#VALUE!</v>
      </c>
      <c r="AG356" s="124" t="e">
        <f>SUMIF([1]week8!$F$1:$F$1000,$D356,[1]week8!$J$1:$J$1000)</f>
        <v>#VALUE!</v>
      </c>
      <c r="AH356" s="124" t="e">
        <f>SUMIF([1]week9!$F$1:$F$1000,$D356,[1]week9!$J$1:$J$1000)</f>
        <v>#VALUE!</v>
      </c>
      <c r="AI356" s="124" t="e">
        <f>SUMIF([1]week10!$F$1:$F$1000,$D356,[1]week10!$J$1:$J$1000)</f>
        <v>#VALUE!</v>
      </c>
      <c r="AJ356" s="124" t="e">
        <f>SUMIF([1]week11!$F$1:$F$1000,$D356,[1]week11!$J$1:$J$1000)</f>
        <v>#VALUE!</v>
      </c>
      <c r="AK356" s="124" t="e">
        <f>SUMIF([1]week12!$F$1:$F$1000,$D356,[1]week12!$J$1:$J$1000)</f>
        <v>#VALUE!</v>
      </c>
      <c r="AL356" s="124" t="e">
        <f>SUMIF([1]week13!$F$1:$F$1000,$D356,[1]week13!$J$1:$J$1000)</f>
        <v>#VALUE!</v>
      </c>
      <c r="AM356" s="124" t="e">
        <f>SUMIF([1]week14!$F$1:$F$1000,$D356,[1]week14!$J$1:$J$1000)</f>
        <v>#VALUE!</v>
      </c>
      <c r="AN356" s="124" t="e">
        <f>SUMIF([1]week15!$F$1:$F$1000,$D356,[1]week15!$J$1:$J$1000)</f>
        <v>#VALUE!</v>
      </c>
      <c r="AP356" s="136" t="e">
        <f t="shared" si="29"/>
        <v>#VALUE!</v>
      </c>
      <c r="AQ356" s="124" t="e">
        <f>SUMIF([1]week1!$F$1:$F$1000,$D356,[1]week1!$I$1:$I$1000)</f>
        <v>#VALUE!</v>
      </c>
      <c r="AR356" s="124" t="e">
        <f>SUMIF('[1]week 2'!$F$1:$F$936,$D356,'[1]week 2'!$I$1:$I$936)</f>
        <v>#VALUE!</v>
      </c>
      <c r="AS356" s="124" t="e">
        <f>SUMIF([1]week3!$F$1:$F$1000,$D356,[1]week3!$I$1:$I$1000)</f>
        <v>#VALUE!</v>
      </c>
      <c r="AT356" s="124" t="e">
        <f>SUMIF([1]week4!$F$1:$F$1000,$D356,[1]week4!$I$1:$I$1000)</f>
        <v>#VALUE!</v>
      </c>
      <c r="AU356" s="124" t="e">
        <f>SUMIF([1]week5!$F$1:$F$1000,$D356,[1]week5!$I$1:$I$1000)</f>
        <v>#VALUE!</v>
      </c>
      <c r="AV356" s="135" t="e">
        <f>SUMIF([1]week7!$F$1:$F$1000,$D356,[1]week7!$I$1:$I$1000)</f>
        <v>#VALUE!</v>
      </c>
      <c r="AW356" s="124" t="e">
        <f>SUMIF([1]week6!$F$1:$F$1000,$D356,[1]week6!$I$1:$I$1000)</f>
        <v>#VALUE!</v>
      </c>
      <c r="AX356" s="124" t="e">
        <f>SUMIF([1]week8!$F$1:$F$1000,$D356,[1]week8!$I$1:$I$1000)</f>
        <v>#VALUE!</v>
      </c>
      <c r="AY356" s="124" t="e">
        <f>SUMIF([1]week9!$F$1:$F$1000,$D356,[1]week9!$I$1:$I$1000)</f>
        <v>#VALUE!</v>
      </c>
      <c r="AZ356" s="124" t="e">
        <f>SUMIF([1]week10!$F$1:$F$1000,$D356,[1]week10!$I$1:$I$1000)</f>
        <v>#VALUE!</v>
      </c>
      <c r="BA356" s="124" t="e">
        <f>SUMIF([1]week11!$F$1:$F$1000,$D356,[1]week11!$I$1:$I$1000)</f>
        <v>#VALUE!</v>
      </c>
      <c r="BB356" s="124" t="e">
        <f>SUMIF([1]week12!$F$1:$F$1000,$D356,[1]week12!$I$1:$I$1000)</f>
        <v>#VALUE!</v>
      </c>
      <c r="BC356" s="124" t="e">
        <f>SUMIF([1]week13!$F$1:$F$1000,$D356,[1]week13!$I$1:$I$1000)</f>
        <v>#VALUE!</v>
      </c>
      <c r="BD356" s="124" t="e">
        <f>SUMIF([1]week14!$F$1:$F$1000,$D356,[1]week14!$I$1:$I$1000)</f>
        <v>#VALUE!</v>
      </c>
      <c r="BE356" s="124" t="e">
        <f>SUMIF([1]week15!$F$1:$F$1000,$D356,[1]week15!$I$1:$I$1000)</f>
        <v>#VALUE!</v>
      </c>
    </row>
    <row r="357" spans="1:57" ht="13.5" customHeight="1">
      <c r="A357" s="133" t="s">
        <v>11</v>
      </c>
      <c r="B357" s="134" t="s">
        <v>20</v>
      </c>
      <c r="D357" s="137" t="s">
        <v>120</v>
      </c>
      <c r="E357" s="120" t="s">
        <v>112</v>
      </c>
      <c r="F357" s="121" t="e">
        <f t="shared" si="27"/>
        <v>#REF!</v>
      </c>
      <c r="H357" s="118" t="e">
        <f>COUNTIF([1]week1!#REF!,$D357)</f>
        <v>#REF!</v>
      </c>
      <c r="I357" s="118" t="e">
        <f>COUNTIF('[1]week 2'!#REF!,$D357)</f>
        <v>#REF!</v>
      </c>
      <c r="J357" s="118" t="e">
        <f>COUNTIF([1]week3!#REF!,$D357)</f>
        <v>#REF!</v>
      </c>
      <c r="K357" s="118" t="e">
        <f>COUNTIF([1]week4!#REF!,$D357)</f>
        <v>#REF!</v>
      </c>
      <c r="L357" s="118" t="e">
        <f>COUNTIF([1]week5!#REF!,$D357)</f>
        <v>#REF!</v>
      </c>
      <c r="M357" s="118" t="e">
        <f>COUNTIF([1]week6!#REF!,$D357)</f>
        <v>#REF!</v>
      </c>
      <c r="N357" s="118" t="e">
        <f>COUNTIF([1]week7!#REF!,$D357)</f>
        <v>#REF!</v>
      </c>
      <c r="O357" s="118" t="e">
        <f>COUNTIF([1]week8!#REF!,$D357)</f>
        <v>#REF!</v>
      </c>
      <c r="P357" s="118" t="e">
        <f>COUNTIF([1]week9!#REF!,$D357)</f>
        <v>#REF!</v>
      </c>
      <c r="Q357" s="118" t="e">
        <f>COUNTIF([1]week10!#REF!,$D357)</f>
        <v>#REF!</v>
      </c>
      <c r="R357" s="118" t="e">
        <f>COUNTIF([1]week11!#REF!,$D357)</f>
        <v>#REF!</v>
      </c>
      <c r="S357" s="118" t="e">
        <f>COUNTIF([1]week12!#REF!,$D357)</f>
        <v>#REF!</v>
      </c>
      <c r="T357" s="118" t="e">
        <f>COUNTIF([1]week13!#REF!,$D357)</f>
        <v>#REF!</v>
      </c>
      <c r="U357" s="118" t="e">
        <f>COUNTIF([1]week14!#REF!,$D357)</f>
        <v>#REF!</v>
      </c>
      <c r="V357" s="118" t="e">
        <f>COUNTIF([1]week15!#REF!,$D357)</f>
        <v>#REF!</v>
      </c>
      <c r="Y357" s="124" t="e">
        <f t="shared" si="28"/>
        <v>#VALUE!</v>
      </c>
      <c r="Z357" s="124" t="e">
        <f>SUMIF([1]week1!$F$1:$F$1000,$D357,[1]week1!$J$1:$J$1000)</f>
        <v>#VALUE!</v>
      </c>
      <c r="AA357" s="124" t="e">
        <f>SUMIF('[1]week 2'!$F$1:$F$936,$D357,'[1]week 2'!$J$1:$J$936)</f>
        <v>#VALUE!</v>
      </c>
      <c r="AB357" s="124" t="e">
        <f>SUMIF([1]week3!$F$1:$F$1000,$D357,[1]week3!$J$1:$J$1000)</f>
        <v>#VALUE!</v>
      </c>
      <c r="AC357" s="124" t="e">
        <f>SUMIF([1]week4!$F$1:$F$1000,$D357,[1]week4!$J$1:$J$1000)</f>
        <v>#VALUE!</v>
      </c>
      <c r="AD357" s="124" t="e">
        <f>SUMIF([1]week5!$F$1:$F$1000,$D357,[1]week5!$J$1:$J$1000)</f>
        <v>#VALUE!</v>
      </c>
      <c r="AE357" s="135" t="e">
        <f>SUMIF([1]week7!$F$1:$F$1000,$D357,[1]week7!$J$1:$J$1000)</f>
        <v>#VALUE!</v>
      </c>
      <c r="AF357" s="124" t="e">
        <f>SUMIF([1]week6!$F$1:$F$1000,$D357,[1]week6!$J$1:$J$1000)</f>
        <v>#VALUE!</v>
      </c>
      <c r="AG357" s="124" t="e">
        <f>SUMIF([1]week8!$F$1:$F$1000,$D357,[1]week8!$J$1:$J$1000)</f>
        <v>#VALUE!</v>
      </c>
      <c r="AH357" s="124" t="e">
        <f>SUMIF([1]week9!$F$1:$F$1000,$D357,[1]week9!$J$1:$J$1000)</f>
        <v>#VALUE!</v>
      </c>
      <c r="AI357" s="124" t="e">
        <f>SUMIF([1]week10!$F$1:$F$1000,$D357,[1]week10!$J$1:$J$1000)</f>
        <v>#VALUE!</v>
      </c>
      <c r="AJ357" s="124" t="e">
        <f>SUMIF([1]week11!$F$1:$F$1000,$D357,[1]week11!$J$1:$J$1000)</f>
        <v>#VALUE!</v>
      </c>
      <c r="AK357" s="124" t="e">
        <f>SUMIF([1]week12!$F$1:$F$1000,$D357,[1]week12!$J$1:$J$1000)</f>
        <v>#VALUE!</v>
      </c>
      <c r="AL357" s="124" t="e">
        <f>SUMIF([1]week13!$F$1:$F$1000,$D357,[1]week13!$J$1:$J$1000)</f>
        <v>#VALUE!</v>
      </c>
      <c r="AM357" s="124" t="e">
        <f>SUMIF([1]week14!$F$1:$F$1000,$D357,[1]week14!$J$1:$J$1000)</f>
        <v>#VALUE!</v>
      </c>
      <c r="AN357" s="124" t="e">
        <f>SUMIF([1]week15!$F$1:$F$1000,$D357,[1]week15!$J$1:$J$1000)</f>
        <v>#VALUE!</v>
      </c>
      <c r="AP357" s="136" t="e">
        <f t="shared" si="29"/>
        <v>#VALUE!</v>
      </c>
      <c r="AQ357" s="124" t="e">
        <f>SUMIF([1]week1!$F$1:$F$1000,$D357,[1]week1!$I$1:$I$1000)</f>
        <v>#VALUE!</v>
      </c>
      <c r="AR357" s="124" t="e">
        <f>SUMIF('[1]week 2'!$F$1:$F$936,$D357,'[1]week 2'!$I$1:$I$936)</f>
        <v>#VALUE!</v>
      </c>
      <c r="AS357" s="124" t="e">
        <f>SUMIF([1]week3!$F$1:$F$1000,$D357,[1]week3!$I$1:$I$1000)</f>
        <v>#VALUE!</v>
      </c>
      <c r="AT357" s="124" t="e">
        <f>SUMIF([1]week4!$F$1:$F$1000,$D357,[1]week4!$I$1:$I$1000)</f>
        <v>#VALUE!</v>
      </c>
      <c r="AU357" s="124" t="e">
        <f>SUMIF([1]week5!$F$1:$F$1000,$D357,[1]week5!$I$1:$I$1000)</f>
        <v>#VALUE!</v>
      </c>
      <c r="AV357" s="135" t="e">
        <f>SUMIF([1]week7!$F$1:$F$1000,$D357,[1]week7!$I$1:$I$1000)</f>
        <v>#VALUE!</v>
      </c>
      <c r="AW357" s="124" t="e">
        <f>SUMIF([1]week6!$F$1:$F$1000,$D357,[1]week6!$I$1:$I$1000)</f>
        <v>#VALUE!</v>
      </c>
      <c r="AX357" s="124" t="e">
        <f>SUMIF([1]week8!$F$1:$F$1000,$D357,[1]week8!$I$1:$I$1000)</f>
        <v>#VALUE!</v>
      </c>
      <c r="AY357" s="124" t="e">
        <f>SUMIF([1]week9!$F$1:$F$1000,$D357,[1]week9!$I$1:$I$1000)</f>
        <v>#VALUE!</v>
      </c>
      <c r="AZ357" s="124" t="e">
        <f>SUMIF([1]week10!$F$1:$F$1000,$D357,[1]week10!$I$1:$I$1000)</f>
        <v>#VALUE!</v>
      </c>
      <c r="BA357" s="124" t="e">
        <f>SUMIF([1]week11!$F$1:$F$1000,$D357,[1]week11!$I$1:$I$1000)</f>
        <v>#VALUE!</v>
      </c>
      <c r="BB357" s="124" t="e">
        <f>SUMIF([1]week12!$F$1:$F$1000,$D357,[1]week12!$I$1:$I$1000)</f>
        <v>#VALUE!</v>
      </c>
      <c r="BC357" s="124" t="e">
        <f>SUMIF([1]week13!$F$1:$F$1000,$D357,[1]week13!$I$1:$I$1000)</f>
        <v>#VALUE!</v>
      </c>
      <c r="BD357" s="124" t="e">
        <f>SUMIF([1]week14!$F$1:$F$1000,$D357,[1]week14!$I$1:$I$1000)</f>
        <v>#VALUE!</v>
      </c>
      <c r="BE357" s="124" t="e">
        <f>SUMIF([1]week15!$F$1:$F$1000,$D357,[1]week15!$I$1:$I$1000)</f>
        <v>#VALUE!</v>
      </c>
    </row>
    <row r="358" spans="1:57" ht="13.5" customHeight="1">
      <c r="A358" s="117" t="s">
        <v>11</v>
      </c>
      <c r="B358" s="137" t="s">
        <v>20</v>
      </c>
      <c r="C358" s="118">
        <v>1</v>
      </c>
      <c r="D358" s="142" t="s">
        <v>295</v>
      </c>
      <c r="E358" s="120" t="s">
        <v>112</v>
      </c>
      <c r="F358" s="121" t="e">
        <f t="shared" si="27"/>
        <v>#REF!</v>
      </c>
      <c r="H358" s="118" t="e">
        <f>COUNTIF([1]week1!#REF!,$D358)</f>
        <v>#REF!</v>
      </c>
      <c r="I358" s="118" t="e">
        <f>COUNTIF('[1]week 2'!#REF!,$D358)</f>
        <v>#REF!</v>
      </c>
      <c r="J358" s="118" t="e">
        <f>COUNTIF([1]week3!#REF!,$D358)</f>
        <v>#REF!</v>
      </c>
      <c r="K358" s="118" t="e">
        <f>COUNTIF([1]week4!#REF!,$D358)</f>
        <v>#REF!</v>
      </c>
      <c r="L358" s="118" t="e">
        <f>COUNTIF([1]week5!#REF!,$D358)</f>
        <v>#REF!</v>
      </c>
      <c r="M358" s="118" t="e">
        <f>COUNTIF([1]week6!#REF!,$D358)</f>
        <v>#REF!</v>
      </c>
      <c r="N358" s="118" t="e">
        <f>COUNTIF([1]week7!#REF!,$D358)</f>
        <v>#REF!</v>
      </c>
      <c r="O358" s="118" t="e">
        <f>COUNTIF([1]week8!#REF!,$D358)</f>
        <v>#REF!</v>
      </c>
      <c r="P358" s="118" t="e">
        <f>COUNTIF([1]week9!#REF!,$D358)</f>
        <v>#REF!</v>
      </c>
      <c r="Q358" s="118" t="e">
        <f>COUNTIF([1]week10!#REF!,$D358)</f>
        <v>#REF!</v>
      </c>
      <c r="R358" s="118" t="e">
        <f>COUNTIF([1]week11!#REF!,$D358)</f>
        <v>#REF!</v>
      </c>
      <c r="S358" s="118" t="e">
        <f>COUNTIF([1]week12!#REF!,$D358)</f>
        <v>#REF!</v>
      </c>
      <c r="T358" s="118" t="e">
        <f>COUNTIF([1]week13!#REF!,$D358)</f>
        <v>#REF!</v>
      </c>
      <c r="U358" s="118" t="e">
        <f>COUNTIF([1]week14!#REF!,$D358)</f>
        <v>#REF!</v>
      </c>
      <c r="V358" s="118" t="e">
        <f>COUNTIF([1]week15!#REF!,$D358)</f>
        <v>#REF!</v>
      </c>
      <c r="Y358" s="124" t="e">
        <f t="shared" si="28"/>
        <v>#VALUE!</v>
      </c>
      <c r="Z358" s="124" t="e">
        <f>SUMIF([1]week1!$F$1:$F$1000,$D358,[1]week1!$J$1:$J$1000)</f>
        <v>#VALUE!</v>
      </c>
      <c r="AA358" s="124" t="e">
        <f>SUMIF('[1]week 2'!$F$1:$F$936,$D358,'[1]week 2'!$J$1:$J$936)</f>
        <v>#VALUE!</v>
      </c>
      <c r="AB358" s="124" t="e">
        <f>SUMIF([1]week3!$F$1:$F$1000,$D358,[1]week3!$J$1:$J$1000)</f>
        <v>#VALUE!</v>
      </c>
      <c r="AC358" s="124" t="e">
        <f>SUMIF([1]week4!$F$1:$F$1000,$D358,[1]week4!$J$1:$J$1000)</f>
        <v>#VALUE!</v>
      </c>
      <c r="AD358" s="124" t="e">
        <f>SUMIF([1]week5!$F$1:$F$1000,$D358,[1]week5!$J$1:$J$1000)</f>
        <v>#VALUE!</v>
      </c>
      <c r="AE358" s="135" t="e">
        <f>SUMIF([1]week7!$F$1:$F$1000,$D358,[1]week7!$J$1:$J$1000)</f>
        <v>#VALUE!</v>
      </c>
      <c r="AF358" s="124" t="e">
        <f>SUMIF([1]week6!$F$1:$F$1000,$D358,[1]week6!$J$1:$J$1000)</f>
        <v>#VALUE!</v>
      </c>
      <c r="AG358" s="124" t="e">
        <f>SUMIF([1]week8!$F$1:$F$1000,$D358,[1]week8!$J$1:$J$1000)</f>
        <v>#VALUE!</v>
      </c>
      <c r="AH358" s="124" t="e">
        <f>SUMIF([1]week9!$F$1:$F$1000,$D358,[1]week9!$J$1:$J$1000)</f>
        <v>#VALUE!</v>
      </c>
      <c r="AI358" s="124" t="e">
        <f>SUMIF([1]week10!$F$1:$F$1000,$D358,[1]week10!$J$1:$J$1000)</f>
        <v>#VALUE!</v>
      </c>
      <c r="AJ358" s="124" t="e">
        <f>SUMIF([1]week11!$F$1:$F$1000,$D358,[1]week11!$J$1:$J$1000)</f>
        <v>#VALUE!</v>
      </c>
      <c r="AK358" s="124" t="e">
        <f>SUMIF([1]week12!$F$1:$F$1000,$D358,[1]week12!$J$1:$J$1000)</f>
        <v>#VALUE!</v>
      </c>
      <c r="AL358" s="124" t="e">
        <f>SUMIF([1]week13!$F$1:$F$1000,$D358,[1]week13!$J$1:$J$1000)</f>
        <v>#VALUE!</v>
      </c>
      <c r="AM358" s="124" t="e">
        <f>SUMIF([1]week14!$F$1:$F$1000,$D358,[1]week14!$J$1:$J$1000)</f>
        <v>#VALUE!</v>
      </c>
      <c r="AN358" s="124" t="e">
        <f>SUMIF([1]week15!$F$1:$F$1000,$D358,[1]week15!$J$1:$J$1000)</f>
        <v>#VALUE!</v>
      </c>
      <c r="AP358" s="136" t="e">
        <f t="shared" si="29"/>
        <v>#VALUE!</v>
      </c>
      <c r="AQ358" s="124" t="e">
        <f>SUMIF([1]week1!$F$1:$F$1000,$D358,[1]week1!$I$1:$I$1000)</f>
        <v>#VALUE!</v>
      </c>
      <c r="AR358" s="124" t="e">
        <f>SUMIF('[1]week 2'!$F$1:$F$936,$D358,'[1]week 2'!$I$1:$I$936)</f>
        <v>#VALUE!</v>
      </c>
      <c r="AS358" s="124" t="e">
        <f>SUMIF([1]week3!$F$1:$F$1000,$D358,[1]week3!$I$1:$I$1000)</f>
        <v>#VALUE!</v>
      </c>
      <c r="AT358" s="124" t="e">
        <f>SUMIF([1]week4!$F$1:$F$1000,$D358,[1]week4!$I$1:$I$1000)</f>
        <v>#VALUE!</v>
      </c>
      <c r="AU358" s="124" t="e">
        <f>SUMIF([1]week5!$F$1:$F$1000,$D358,[1]week5!$I$1:$I$1000)</f>
        <v>#VALUE!</v>
      </c>
      <c r="AV358" s="135" t="e">
        <f>SUMIF([1]week7!$F$1:$F$1000,$D358,[1]week7!$I$1:$I$1000)</f>
        <v>#VALUE!</v>
      </c>
      <c r="AW358" s="124" t="e">
        <f>SUMIF([1]week6!$F$1:$F$1000,$D358,[1]week6!$I$1:$I$1000)</f>
        <v>#VALUE!</v>
      </c>
      <c r="AX358" s="124" t="e">
        <f>SUMIF([1]week8!$F$1:$F$1000,$D358,[1]week8!$I$1:$I$1000)</f>
        <v>#VALUE!</v>
      </c>
      <c r="AY358" s="124" t="e">
        <f>SUMIF([1]week9!$F$1:$F$1000,$D358,[1]week9!$I$1:$I$1000)</f>
        <v>#VALUE!</v>
      </c>
      <c r="AZ358" s="124" t="e">
        <f>SUMIF([1]week10!$F$1:$F$1000,$D358,[1]week10!$I$1:$I$1000)</f>
        <v>#VALUE!</v>
      </c>
      <c r="BA358" s="124" t="e">
        <f>SUMIF([1]week11!$F$1:$F$1000,$D358,[1]week11!$I$1:$I$1000)</f>
        <v>#VALUE!</v>
      </c>
      <c r="BB358" s="124" t="e">
        <f>SUMIF([1]week12!$F$1:$F$1000,$D358,[1]week12!$I$1:$I$1000)</f>
        <v>#VALUE!</v>
      </c>
      <c r="BC358" s="124" t="e">
        <f>SUMIF([1]week13!$F$1:$F$1000,$D358,[1]week13!$I$1:$I$1000)</f>
        <v>#VALUE!</v>
      </c>
      <c r="BD358" s="124" t="e">
        <f>SUMIF([1]week14!$F$1:$F$1000,$D358,[1]week14!$I$1:$I$1000)</f>
        <v>#VALUE!</v>
      </c>
      <c r="BE358" s="124" t="e">
        <f>SUMIF([1]week15!$F$1:$F$1000,$D358,[1]week15!$I$1:$I$1000)</f>
        <v>#VALUE!</v>
      </c>
    </row>
    <row r="359" spans="1:57" ht="13.5" customHeight="1">
      <c r="A359" s="117" t="s">
        <v>11</v>
      </c>
      <c r="B359" s="137" t="s">
        <v>20</v>
      </c>
      <c r="C359" s="118">
        <v>2</v>
      </c>
      <c r="D359" s="142" t="s">
        <v>296</v>
      </c>
      <c r="E359" s="120" t="s">
        <v>112</v>
      </c>
      <c r="F359" s="121" t="e">
        <f t="shared" si="27"/>
        <v>#REF!</v>
      </c>
      <c r="H359" s="118" t="e">
        <f>COUNTIF([1]week1!#REF!,$D359)</f>
        <v>#REF!</v>
      </c>
      <c r="I359" s="118" t="e">
        <f>COUNTIF('[1]week 2'!#REF!,$D359)</f>
        <v>#REF!</v>
      </c>
      <c r="J359" s="118" t="e">
        <f>COUNTIF([1]week3!#REF!,$D359)</f>
        <v>#REF!</v>
      </c>
      <c r="K359" s="118" t="e">
        <f>COUNTIF([1]week4!#REF!,$D359)</f>
        <v>#REF!</v>
      </c>
      <c r="L359" s="118" t="e">
        <f>COUNTIF([1]week5!#REF!,$D359)</f>
        <v>#REF!</v>
      </c>
      <c r="M359" s="118" t="e">
        <f>COUNTIF([1]week6!#REF!,$D359)</f>
        <v>#REF!</v>
      </c>
      <c r="N359" s="118" t="e">
        <f>COUNTIF([1]week7!#REF!,$D359)</f>
        <v>#REF!</v>
      </c>
      <c r="O359" s="118" t="e">
        <f>COUNTIF([1]week8!#REF!,$D359)</f>
        <v>#REF!</v>
      </c>
      <c r="P359" s="118" t="e">
        <f>COUNTIF([1]week9!#REF!,$D359)</f>
        <v>#REF!</v>
      </c>
      <c r="Q359" s="118" t="e">
        <f>COUNTIF([1]week10!#REF!,$D359)</f>
        <v>#REF!</v>
      </c>
      <c r="R359" s="118" t="e">
        <f>COUNTIF([1]week11!#REF!,$D359)</f>
        <v>#REF!</v>
      </c>
      <c r="S359" s="118" t="e">
        <f>COUNTIF([1]week12!#REF!,$D359)</f>
        <v>#REF!</v>
      </c>
      <c r="T359" s="118" t="e">
        <f>COUNTIF([1]week13!#REF!,$D359)</f>
        <v>#REF!</v>
      </c>
      <c r="U359" s="118" t="e">
        <f>COUNTIF([1]week14!#REF!,$D359)</f>
        <v>#REF!</v>
      </c>
      <c r="V359" s="118" t="e">
        <f>COUNTIF([1]week15!#REF!,$D359)</f>
        <v>#REF!</v>
      </c>
      <c r="Y359" s="124" t="e">
        <f t="shared" si="28"/>
        <v>#VALUE!</v>
      </c>
      <c r="Z359" s="124" t="e">
        <f>SUMIF([1]week1!$F$1:$F$1000,$D359,[1]week1!$J$1:$J$1000)</f>
        <v>#VALUE!</v>
      </c>
      <c r="AA359" s="124" t="e">
        <f>SUMIF('[1]week 2'!$F$1:$F$936,$D359,'[1]week 2'!$J$1:$J$936)</f>
        <v>#VALUE!</v>
      </c>
      <c r="AB359" s="124" t="e">
        <f>SUMIF([1]week3!$F$1:$F$1000,$D359,[1]week3!$J$1:$J$1000)</f>
        <v>#VALUE!</v>
      </c>
      <c r="AC359" s="124" t="e">
        <f>SUMIF([1]week4!$F$1:$F$1000,$D359,[1]week4!$J$1:$J$1000)</f>
        <v>#VALUE!</v>
      </c>
      <c r="AD359" s="124" t="e">
        <f>SUMIF([1]week5!$F$1:$F$1000,$D359,[1]week5!$J$1:$J$1000)</f>
        <v>#VALUE!</v>
      </c>
      <c r="AE359" s="135" t="e">
        <f>SUMIF([1]week7!$F$1:$F$1000,$D359,[1]week7!$J$1:$J$1000)</f>
        <v>#VALUE!</v>
      </c>
      <c r="AF359" s="124" t="e">
        <f>SUMIF([1]week6!$F$1:$F$1000,$D359,[1]week6!$J$1:$J$1000)</f>
        <v>#VALUE!</v>
      </c>
      <c r="AG359" s="124" t="e">
        <f>SUMIF([1]week8!$F$1:$F$1000,$D359,[1]week8!$J$1:$J$1000)</f>
        <v>#VALUE!</v>
      </c>
      <c r="AH359" s="124" t="e">
        <f>SUMIF([1]week9!$F$1:$F$1000,$D359,[1]week9!$J$1:$J$1000)</f>
        <v>#VALUE!</v>
      </c>
      <c r="AI359" s="124" t="e">
        <f>SUMIF([1]week10!$F$1:$F$1000,$D359,[1]week10!$J$1:$J$1000)</f>
        <v>#VALUE!</v>
      </c>
      <c r="AJ359" s="124" t="e">
        <f>SUMIF([1]week11!$F$1:$F$1000,$D359,[1]week11!$J$1:$J$1000)</f>
        <v>#VALUE!</v>
      </c>
      <c r="AK359" s="124" t="e">
        <f>SUMIF([1]week12!$F$1:$F$1000,$D359,[1]week12!$J$1:$J$1000)</f>
        <v>#VALUE!</v>
      </c>
      <c r="AL359" s="124" t="e">
        <f>SUMIF([1]week13!$F$1:$F$1000,$D359,[1]week13!$J$1:$J$1000)</f>
        <v>#VALUE!</v>
      </c>
      <c r="AM359" s="124" t="e">
        <f>SUMIF([1]week14!$F$1:$F$1000,$D359,[1]week14!$J$1:$J$1000)</f>
        <v>#VALUE!</v>
      </c>
      <c r="AN359" s="124" t="e">
        <f>SUMIF([1]week15!$F$1:$F$1000,$D359,[1]week15!$J$1:$J$1000)</f>
        <v>#VALUE!</v>
      </c>
      <c r="AP359" s="136" t="e">
        <f t="shared" si="29"/>
        <v>#VALUE!</v>
      </c>
      <c r="AQ359" s="124" t="e">
        <f>SUMIF([1]week1!$F$1:$F$1000,$D359,[1]week1!$I$1:$I$1000)</f>
        <v>#VALUE!</v>
      </c>
      <c r="AR359" s="124" t="e">
        <f>SUMIF('[1]week 2'!$F$1:$F$936,$D359,'[1]week 2'!$I$1:$I$936)</f>
        <v>#VALUE!</v>
      </c>
      <c r="AS359" s="124" t="e">
        <f>SUMIF([1]week3!$F$1:$F$1000,$D359,[1]week3!$I$1:$I$1000)</f>
        <v>#VALUE!</v>
      </c>
      <c r="AT359" s="124" t="e">
        <f>SUMIF([1]week4!$F$1:$F$1000,$D359,[1]week4!$I$1:$I$1000)</f>
        <v>#VALUE!</v>
      </c>
      <c r="AU359" s="124" t="e">
        <f>SUMIF([1]week5!$F$1:$F$1000,$D359,[1]week5!$I$1:$I$1000)</f>
        <v>#VALUE!</v>
      </c>
      <c r="AV359" s="135" t="e">
        <f>SUMIF([1]week7!$F$1:$F$1000,$D359,[1]week7!$I$1:$I$1000)</f>
        <v>#VALUE!</v>
      </c>
      <c r="AW359" s="124" t="e">
        <f>SUMIF([1]week6!$F$1:$F$1000,$D359,[1]week6!$I$1:$I$1000)</f>
        <v>#VALUE!</v>
      </c>
      <c r="AX359" s="124" t="e">
        <f>SUMIF([1]week8!$F$1:$F$1000,$D359,[1]week8!$I$1:$I$1000)</f>
        <v>#VALUE!</v>
      </c>
      <c r="AY359" s="124" t="e">
        <f>SUMIF([1]week9!$F$1:$F$1000,$D359,[1]week9!$I$1:$I$1000)</f>
        <v>#VALUE!</v>
      </c>
      <c r="AZ359" s="124" t="e">
        <f>SUMIF([1]week10!$F$1:$F$1000,$D359,[1]week10!$I$1:$I$1000)</f>
        <v>#VALUE!</v>
      </c>
      <c r="BA359" s="124" t="e">
        <f>SUMIF([1]week11!$F$1:$F$1000,$D359,[1]week11!$I$1:$I$1000)</f>
        <v>#VALUE!</v>
      </c>
      <c r="BB359" s="124" t="e">
        <f>SUMIF([1]week12!$F$1:$F$1000,$D359,[1]week12!$I$1:$I$1000)</f>
        <v>#VALUE!</v>
      </c>
      <c r="BC359" s="124" t="e">
        <f>SUMIF([1]week13!$F$1:$F$1000,$D359,[1]week13!$I$1:$I$1000)</f>
        <v>#VALUE!</v>
      </c>
      <c r="BD359" s="124" t="e">
        <f>SUMIF([1]week14!$F$1:$F$1000,$D359,[1]week14!$I$1:$I$1000)</f>
        <v>#VALUE!</v>
      </c>
      <c r="BE359" s="124" t="e">
        <f>SUMIF([1]week15!$F$1:$F$1000,$D359,[1]week15!$I$1:$I$1000)</f>
        <v>#VALUE!</v>
      </c>
    </row>
    <row r="360" spans="1:57" ht="13.5" customHeight="1">
      <c r="A360" s="117" t="s">
        <v>11</v>
      </c>
      <c r="B360" s="137" t="s">
        <v>20</v>
      </c>
      <c r="C360" s="118">
        <v>3</v>
      </c>
      <c r="D360" s="142" t="s">
        <v>297</v>
      </c>
      <c r="E360" s="120" t="s">
        <v>112</v>
      </c>
      <c r="F360" s="121" t="e">
        <f t="shared" si="27"/>
        <v>#REF!</v>
      </c>
      <c r="H360" s="118" t="e">
        <f>COUNTIF([1]week1!#REF!,$D360)</f>
        <v>#REF!</v>
      </c>
      <c r="I360" s="118" t="e">
        <f>COUNTIF('[1]week 2'!#REF!,$D360)</f>
        <v>#REF!</v>
      </c>
      <c r="J360" s="118" t="e">
        <f>COUNTIF([1]week3!#REF!,$D360)</f>
        <v>#REF!</v>
      </c>
      <c r="K360" s="118" t="e">
        <f>COUNTIF([1]week4!#REF!,$D360)</f>
        <v>#REF!</v>
      </c>
      <c r="L360" s="118" t="e">
        <f>COUNTIF([1]week5!#REF!,$D360)</f>
        <v>#REF!</v>
      </c>
      <c r="M360" s="118" t="e">
        <f>COUNTIF([1]week6!#REF!,$D360)</f>
        <v>#REF!</v>
      </c>
      <c r="N360" s="118" t="e">
        <f>COUNTIF([1]week7!#REF!,$D360)</f>
        <v>#REF!</v>
      </c>
      <c r="O360" s="118" t="e">
        <f>COUNTIF([1]week8!#REF!,$D360)</f>
        <v>#REF!</v>
      </c>
      <c r="P360" s="118" t="e">
        <f>COUNTIF([1]week9!#REF!,$D360)</f>
        <v>#REF!</v>
      </c>
      <c r="Q360" s="118" t="e">
        <f>COUNTIF([1]week10!#REF!,$D360)</f>
        <v>#REF!</v>
      </c>
      <c r="R360" s="118" t="e">
        <f>COUNTIF([1]week11!#REF!,$D360)</f>
        <v>#REF!</v>
      </c>
      <c r="S360" s="118" t="e">
        <f>COUNTIF([1]week12!#REF!,$D360)</f>
        <v>#REF!</v>
      </c>
      <c r="T360" s="118" t="e">
        <f>COUNTIF([1]week13!#REF!,$D360)</f>
        <v>#REF!</v>
      </c>
      <c r="U360" s="118" t="e">
        <f>COUNTIF([1]week14!#REF!,$D360)</f>
        <v>#REF!</v>
      </c>
      <c r="V360" s="118" t="e">
        <f>COUNTIF([1]week15!#REF!,$D360)</f>
        <v>#REF!</v>
      </c>
      <c r="Y360" s="124" t="e">
        <f t="shared" si="28"/>
        <v>#VALUE!</v>
      </c>
      <c r="Z360" s="124" t="e">
        <f>SUMIF([1]week1!$F$1:$F$1000,$D360,[1]week1!$J$1:$J$1000)</f>
        <v>#VALUE!</v>
      </c>
      <c r="AA360" s="124" t="e">
        <f>SUMIF('[1]week 2'!$F$1:$F$936,$D360,'[1]week 2'!$J$1:$J$936)</f>
        <v>#VALUE!</v>
      </c>
      <c r="AB360" s="124" t="e">
        <f>SUMIF([1]week3!$F$1:$F$1000,$D360,[1]week3!$J$1:$J$1000)</f>
        <v>#VALUE!</v>
      </c>
      <c r="AC360" s="124" t="e">
        <f>SUMIF([1]week4!$F$1:$F$1000,$D360,[1]week4!$J$1:$J$1000)</f>
        <v>#VALUE!</v>
      </c>
      <c r="AD360" s="124" t="e">
        <f>SUMIF([1]week5!$F$1:$F$1000,$D360,[1]week5!$J$1:$J$1000)</f>
        <v>#VALUE!</v>
      </c>
      <c r="AE360" s="135" t="e">
        <f>SUMIF([1]week7!$F$1:$F$1000,$D360,[1]week7!$J$1:$J$1000)</f>
        <v>#VALUE!</v>
      </c>
      <c r="AF360" s="124" t="e">
        <f>SUMIF([1]week6!$F$1:$F$1000,$D360,[1]week6!$J$1:$J$1000)</f>
        <v>#VALUE!</v>
      </c>
      <c r="AG360" s="124" t="e">
        <f>SUMIF([1]week8!$F$1:$F$1000,$D360,[1]week8!$J$1:$J$1000)</f>
        <v>#VALUE!</v>
      </c>
      <c r="AH360" s="124" t="e">
        <f>SUMIF([1]week9!$F$1:$F$1000,$D360,[1]week9!$J$1:$J$1000)</f>
        <v>#VALUE!</v>
      </c>
      <c r="AI360" s="124" t="e">
        <f>SUMIF([1]week10!$F$1:$F$1000,$D360,[1]week10!$J$1:$J$1000)</f>
        <v>#VALUE!</v>
      </c>
      <c r="AJ360" s="124" t="e">
        <f>SUMIF([1]week11!$F$1:$F$1000,$D360,[1]week11!$J$1:$J$1000)</f>
        <v>#VALUE!</v>
      </c>
      <c r="AK360" s="124" t="e">
        <f>SUMIF([1]week12!$F$1:$F$1000,$D360,[1]week12!$J$1:$J$1000)</f>
        <v>#VALUE!</v>
      </c>
      <c r="AL360" s="124" t="e">
        <f>SUMIF([1]week13!$F$1:$F$1000,$D360,[1]week13!$J$1:$J$1000)</f>
        <v>#VALUE!</v>
      </c>
      <c r="AM360" s="124" t="e">
        <f>SUMIF([1]week14!$F$1:$F$1000,$D360,[1]week14!$J$1:$J$1000)</f>
        <v>#VALUE!</v>
      </c>
      <c r="AN360" s="124" t="e">
        <f>SUMIF([1]week15!$F$1:$F$1000,$D360,[1]week15!$J$1:$J$1000)</f>
        <v>#VALUE!</v>
      </c>
      <c r="AP360" s="136" t="e">
        <f t="shared" si="29"/>
        <v>#VALUE!</v>
      </c>
      <c r="AQ360" s="124" t="e">
        <f>SUMIF([1]week1!$F$1:$F$1000,$D360,[1]week1!$I$1:$I$1000)</f>
        <v>#VALUE!</v>
      </c>
      <c r="AR360" s="124" t="e">
        <f>SUMIF('[1]week 2'!$F$1:$F$936,$D360,'[1]week 2'!$I$1:$I$936)</f>
        <v>#VALUE!</v>
      </c>
      <c r="AS360" s="124" t="e">
        <f>SUMIF([1]week3!$F$1:$F$1000,$D360,[1]week3!$I$1:$I$1000)</f>
        <v>#VALUE!</v>
      </c>
      <c r="AT360" s="124" t="e">
        <f>SUMIF([1]week4!$F$1:$F$1000,$D360,[1]week4!$I$1:$I$1000)</f>
        <v>#VALUE!</v>
      </c>
      <c r="AU360" s="124" t="e">
        <f>SUMIF([1]week5!$F$1:$F$1000,$D360,[1]week5!$I$1:$I$1000)</f>
        <v>#VALUE!</v>
      </c>
      <c r="AV360" s="135" t="e">
        <f>SUMIF([1]week7!$F$1:$F$1000,$D360,[1]week7!$I$1:$I$1000)</f>
        <v>#VALUE!</v>
      </c>
      <c r="AW360" s="124" t="e">
        <f>SUMIF([1]week6!$F$1:$F$1000,$D360,[1]week6!$I$1:$I$1000)</f>
        <v>#VALUE!</v>
      </c>
      <c r="AX360" s="124" t="e">
        <f>SUMIF([1]week8!$F$1:$F$1000,$D360,[1]week8!$I$1:$I$1000)</f>
        <v>#VALUE!</v>
      </c>
      <c r="AY360" s="124" t="e">
        <f>SUMIF([1]week9!$F$1:$F$1000,$D360,[1]week9!$I$1:$I$1000)</f>
        <v>#VALUE!</v>
      </c>
      <c r="AZ360" s="124" t="e">
        <f>SUMIF([1]week10!$F$1:$F$1000,$D360,[1]week10!$I$1:$I$1000)</f>
        <v>#VALUE!</v>
      </c>
      <c r="BA360" s="124" t="e">
        <f>SUMIF([1]week11!$F$1:$F$1000,$D360,[1]week11!$I$1:$I$1000)</f>
        <v>#VALUE!</v>
      </c>
      <c r="BB360" s="124" t="e">
        <f>SUMIF([1]week12!$F$1:$F$1000,$D360,[1]week12!$I$1:$I$1000)</f>
        <v>#VALUE!</v>
      </c>
      <c r="BC360" s="124" t="e">
        <f>SUMIF([1]week13!$F$1:$F$1000,$D360,[1]week13!$I$1:$I$1000)</f>
        <v>#VALUE!</v>
      </c>
      <c r="BD360" s="124" t="e">
        <f>SUMIF([1]week14!$F$1:$F$1000,$D360,[1]week14!$I$1:$I$1000)</f>
        <v>#VALUE!</v>
      </c>
      <c r="BE360" s="124" t="e">
        <f>SUMIF([1]week15!$F$1:$F$1000,$D360,[1]week15!$I$1:$I$1000)</f>
        <v>#VALUE!</v>
      </c>
    </row>
    <row r="361" spans="1:57" ht="13.5" customHeight="1">
      <c r="A361" s="117" t="s">
        <v>11</v>
      </c>
      <c r="B361" s="137" t="s">
        <v>20</v>
      </c>
      <c r="C361" s="118">
        <v>4</v>
      </c>
      <c r="D361" s="142" t="s">
        <v>298</v>
      </c>
      <c r="E361" s="120" t="s">
        <v>112</v>
      </c>
      <c r="F361" s="121" t="e">
        <f t="shared" si="27"/>
        <v>#REF!</v>
      </c>
      <c r="H361" s="118" t="e">
        <f>COUNTIF([1]week1!#REF!,$D361)</f>
        <v>#REF!</v>
      </c>
      <c r="I361" s="118" t="e">
        <f>COUNTIF('[1]week 2'!#REF!,$D361)</f>
        <v>#REF!</v>
      </c>
      <c r="J361" s="118" t="e">
        <f>COUNTIF([1]week3!#REF!,$D361)</f>
        <v>#REF!</v>
      </c>
      <c r="K361" s="118" t="e">
        <f>COUNTIF([1]week4!#REF!,$D361)</f>
        <v>#REF!</v>
      </c>
      <c r="L361" s="118" t="e">
        <f>COUNTIF([1]week5!#REF!,$D361)</f>
        <v>#REF!</v>
      </c>
      <c r="M361" s="118" t="e">
        <f>COUNTIF([1]week6!#REF!,$D361)</f>
        <v>#REF!</v>
      </c>
      <c r="N361" s="118" t="e">
        <f>COUNTIF([1]week7!#REF!,$D361)</f>
        <v>#REF!</v>
      </c>
      <c r="O361" s="118" t="e">
        <f>COUNTIF([1]week8!#REF!,$D361)</f>
        <v>#REF!</v>
      </c>
      <c r="P361" s="118" t="e">
        <f>COUNTIF([1]week9!#REF!,$D361)</f>
        <v>#REF!</v>
      </c>
      <c r="Q361" s="118" t="e">
        <f>COUNTIF([1]week10!#REF!,$D361)</f>
        <v>#REF!</v>
      </c>
      <c r="R361" s="118" t="e">
        <f>COUNTIF([1]week11!#REF!,$D361)</f>
        <v>#REF!</v>
      </c>
      <c r="S361" s="118" t="e">
        <f>COUNTIF([1]week12!#REF!,$D361)</f>
        <v>#REF!</v>
      </c>
      <c r="T361" s="118" t="e">
        <f>COUNTIF([1]week13!#REF!,$D361)</f>
        <v>#REF!</v>
      </c>
      <c r="U361" s="118" t="e">
        <f>COUNTIF([1]week14!#REF!,$D361)</f>
        <v>#REF!</v>
      </c>
      <c r="V361" s="118" t="e">
        <f>COUNTIF([1]week15!#REF!,$D361)</f>
        <v>#REF!</v>
      </c>
      <c r="Y361" s="124" t="e">
        <f t="shared" si="28"/>
        <v>#VALUE!</v>
      </c>
      <c r="Z361" s="124" t="e">
        <f>SUMIF([1]week1!$F$1:$F$1000,$D361,[1]week1!$J$1:$J$1000)</f>
        <v>#VALUE!</v>
      </c>
      <c r="AA361" s="124" t="e">
        <f>SUMIF('[1]week 2'!$F$1:$F$936,$D361,'[1]week 2'!$J$1:$J$936)</f>
        <v>#VALUE!</v>
      </c>
      <c r="AB361" s="124" t="e">
        <f>SUMIF([1]week3!$F$1:$F$1000,$D361,[1]week3!$J$1:$J$1000)</f>
        <v>#VALUE!</v>
      </c>
      <c r="AC361" s="124" t="e">
        <f>SUMIF([1]week4!$F$1:$F$1000,$D361,[1]week4!$J$1:$J$1000)</f>
        <v>#VALUE!</v>
      </c>
      <c r="AD361" s="124" t="e">
        <f>SUMIF([1]week5!$F$1:$F$1000,$D361,[1]week5!$J$1:$J$1000)</f>
        <v>#VALUE!</v>
      </c>
      <c r="AE361" s="135" t="e">
        <f>SUMIF([1]week7!$F$1:$F$1000,$D361,[1]week7!$J$1:$J$1000)</f>
        <v>#VALUE!</v>
      </c>
      <c r="AF361" s="124" t="e">
        <f>SUMIF([1]week6!$F$1:$F$1000,$D361,[1]week6!$J$1:$J$1000)</f>
        <v>#VALUE!</v>
      </c>
      <c r="AG361" s="124" t="e">
        <f>SUMIF([1]week8!$F$1:$F$1000,$D361,[1]week8!$J$1:$J$1000)</f>
        <v>#VALUE!</v>
      </c>
      <c r="AH361" s="124" t="e">
        <f>SUMIF([1]week9!$F$1:$F$1000,$D361,[1]week9!$J$1:$J$1000)</f>
        <v>#VALUE!</v>
      </c>
      <c r="AI361" s="124" t="e">
        <f>SUMIF([1]week10!$F$1:$F$1000,$D361,[1]week10!$J$1:$J$1000)</f>
        <v>#VALUE!</v>
      </c>
      <c r="AJ361" s="124" t="e">
        <f>SUMIF([1]week11!$F$1:$F$1000,$D361,[1]week11!$J$1:$J$1000)</f>
        <v>#VALUE!</v>
      </c>
      <c r="AK361" s="124" t="e">
        <f>SUMIF([1]week12!$F$1:$F$1000,$D361,[1]week12!$J$1:$J$1000)</f>
        <v>#VALUE!</v>
      </c>
      <c r="AL361" s="124" t="e">
        <f>SUMIF([1]week13!$F$1:$F$1000,$D361,[1]week13!$J$1:$J$1000)</f>
        <v>#VALUE!</v>
      </c>
      <c r="AM361" s="124" t="e">
        <f>SUMIF([1]week14!$F$1:$F$1000,$D361,[1]week14!$J$1:$J$1000)</f>
        <v>#VALUE!</v>
      </c>
      <c r="AN361" s="124" t="e">
        <f>SUMIF([1]week15!$F$1:$F$1000,$D361,[1]week15!$J$1:$J$1000)</f>
        <v>#VALUE!</v>
      </c>
      <c r="AP361" s="136" t="e">
        <f t="shared" si="29"/>
        <v>#VALUE!</v>
      </c>
      <c r="AQ361" s="124" t="e">
        <f>SUMIF([1]week1!$F$1:$F$1000,$D361,[1]week1!$I$1:$I$1000)</f>
        <v>#VALUE!</v>
      </c>
      <c r="AR361" s="124" t="e">
        <f>SUMIF('[1]week 2'!$F$1:$F$936,$D361,'[1]week 2'!$I$1:$I$936)</f>
        <v>#VALUE!</v>
      </c>
      <c r="AS361" s="124" t="e">
        <f>SUMIF([1]week3!$F$1:$F$1000,$D361,[1]week3!$I$1:$I$1000)</f>
        <v>#VALUE!</v>
      </c>
      <c r="AT361" s="124" t="e">
        <f>SUMIF([1]week4!$F$1:$F$1000,$D361,[1]week4!$I$1:$I$1000)</f>
        <v>#VALUE!</v>
      </c>
      <c r="AU361" s="124" t="e">
        <f>SUMIF([1]week5!$F$1:$F$1000,$D361,[1]week5!$I$1:$I$1000)</f>
        <v>#VALUE!</v>
      </c>
      <c r="AV361" s="135" t="e">
        <f>SUMIF([1]week7!$F$1:$F$1000,$D361,[1]week7!$I$1:$I$1000)</f>
        <v>#VALUE!</v>
      </c>
      <c r="AW361" s="124" t="e">
        <f>SUMIF([1]week6!$F$1:$F$1000,$D361,[1]week6!$I$1:$I$1000)</f>
        <v>#VALUE!</v>
      </c>
      <c r="AX361" s="124" t="e">
        <f>SUMIF([1]week8!$F$1:$F$1000,$D361,[1]week8!$I$1:$I$1000)</f>
        <v>#VALUE!</v>
      </c>
      <c r="AY361" s="124" t="e">
        <f>SUMIF([1]week9!$F$1:$F$1000,$D361,[1]week9!$I$1:$I$1000)</f>
        <v>#VALUE!</v>
      </c>
      <c r="AZ361" s="124" t="e">
        <f>SUMIF([1]week10!$F$1:$F$1000,$D361,[1]week10!$I$1:$I$1000)</f>
        <v>#VALUE!</v>
      </c>
      <c r="BA361" s="124" t="e">
        <f>SUMIF([1]week11!$F$1:$F$1000,$D361,[1]week11!$I$1:$I$1000)</f>
        <v>#VALUE!</v>
      </c>
      <c r="BB361" s="124" t="e">
        <f>SUMIF([1]week12!$F$1:$F$1000,$D361,[1]week12!$I$1:$I$1000)</f>
        <v>#VALUE!</v>
      </c>
      <c r="BC361" s="124" t="e">
        <f>SUMIF([1]week13!$F$1:$F$1000,$D361,[1]week13!$I$1:$I$1000)</f>
        <v>#VALUE!</v>
      </c>
      <c r="BD361" s="124" t="e">
        <f>SUMIF([1]week14!$F$1:$F$1000,$D361,[1]week14!$I$1:$I$1000)</f>
        <v>#VALUE!</v>
      </c>
      <c r="BE361" s="124" t="e">
        <f>SUMIF([1]week15!$F$1:$F$1000,$D361,[1]week15!$I$1:$I$1000)</f>
        <v>#VALUE!</v>
      </c>
    </row>
    <row r="362" spans="1:57" ht="13.5" customHeight="1">
      <c r="A362" s="117" t="s">
        <v>11</v>
      </c>
      <c r="B362" s="137" t="s">
        <v>20</v>
      </c>
      <c r="C362" s="118">
        <v>5</v>
      </c>
      <c r="D362" s="151" t="s">
        <v>383</v>
      </c>
      <c r="E362" s="120" t="s">
        <v>112</v>
      </c>
      <c r="F362" s="121" t="e">
        <f t="shared" si="27"/>
        <v>#REF!</v>
      </c>
      <c r="H362" s="118" t="e">
        <f>COUNTIF([1]week1!#REF!,$D362)</f>
        <v>#REF!</v>
      </c>
      <c r="I362" s="118" t="e">
        <f>COUNTIF('[1]week 2'!#REF!,$D362)</f>
        <v>#REF!</v>
      </c>
      <c r="J362" s="118" t="e">
        <f>COUNTIF([1]week3!#REF!,$D362)</f>
        <v>#REF!</v>
      </c>
      <c r="K362" s="118" t="e">
        <f>COUNTIF([1]week4!#REF!,$D362)</f>
        <v>#REF!</v>
      </c>
      <c r="L362" s="118" t="e">
        <f>COUNTIF([1]week5!#REF!,$D362)</f>
        <v>#REF!</v>
      </c>
      <c r="M362" s="118" t="e">
        <f>COUNTIF([1]week6!#REF!,$D362)</f>
        <v>#REF!</v>
      </c>
      <c r="N362" s="118" t="e">
        <f>COUNTIF([1]week7!#REF!,$D362)</f>
        <v>#REF!</v>
      </c>
      <c r="O362" s="118" t="e">
        <f>COUNTIF([1]week8!#REF!,$D362)</f>
        <v>#REF!</v>
      </c>
      <c r="P362" s="118" t="e">
        <f>COUNTIF([1]week9!#REF!,$D362)</f>
        <v>#REF!</v>
      </c>
      <c r="Q362" s="118" t="e">
        <f>COUNTIF([1]week10!#REF!,$D362)</f>
        <v>#REF!</v>
      </c>
      <c r="R362" s="118" t="e">
        <f>COUNTIF([1]week11!#REF!,$D362)</f>
        <v>#REF!</v>
      </c>
      <c r="S362" s="118" t="e">
        <f>COUNTIF([1]week12!#REF!,$D362)</f>
        <v>#REF!</v>
      </c>
      <c r="T362" s="118" t="e">
        <f>COUNTIF([1]week13!#REF!,$D362)</f>
        <v>#REF!</v>
      </c>
      <c r="U362" s="118" t="e">
        <f>COUNTIF([1]week14!#REF!,$D362)</f>
        <v>#REF!</v>
      </c>
      <c r="V362" s="118" t="e">
        <f>COUNTIF([1]week15!#REF!,$D362)</f>
        <v>#REF!</v>
      </c>
      <c r="Y362" s="124" t="e">
        <f t="shared" si="28"/>
        <v>#VALUE!</v>
      </c>
      <c r="Z362" s="124" t="e">
        <f>SUMIF([1]week1!$F$1:$F$1000,$D362,[1]week1!$J$1:$J$1000)</f>
        <v>#VALUE!</v>
      </c>
      <c r="AA362" s="124" t="e">
        <f>SUMIF('[1]week 2'!$F$1:$F$936,$D362,'[1]week 2'!$J$1:$J$936)</f>
        <v>#VALUE!</v>
      </c>
      <c r="AB362" s="124" t="e">
        <f>SUMIF([1]week3!$F$1:$F$1000,$D362,[1]week3!$J$1:$J$1000)</f>
        <v>#VALUE!</v>
      </c>
      <c r="AC362" s="124" t="e">
        <f>SUMIF([1]week4!$F$1:$F$1000,$D362,[1]week4!$J$1:$J$1000)</f>
        <v>#VALUE!</v>
      </c>
      <c r="AD362" s="124" t="e">
        <f>SUMIF([1]week5!$F$1:$F$1000,$D362,[1]week5!$J$1:$J$1000)</f>
        <v>#VALUE!</v>
      </c>
      <c r="AE362" s="135" t="e">
        <f>SUMIF([1]week7!$F$1:$F$1000,$D362,[1]week7!$J$1:$J$1000)</f>
        <v>#VALUE!</v>
      </c>
      <c r="AF362" s="124" t="e">
        <f>SUMIF([1]week6!$F$1:$F$1000,$D362,[1]week6!$J$1:$J$1000)</f>
        <v>#VALUE!</v>
      </c>
      <c r="AG362" s="124" t="e">
        <f>SUMIF([1]week8!$F$1:$F$1000,$D362,[1]week8!$J$1:$J$1000)</f>
        <v>#VALUE!</v>
      </c>
      <c r="AH362" s="124" t="e">
        <f>SUMIF([1]week9!$F$1:$F$1000,$D362,[1]week9!$J$1:$J$1000)</f>
        <v>#VALUE!</v>
      </c>
      <c r="AI362" s="124" t="e">
        <f>SUMIF([1]week10!$F$1:$F$1000,$D362,[1]week10!$J$1:$J$1000)</f>
        <v>#VALUE!</v>
      </c>
      <c r="AJ362" s="124" t="e">
        <f>SUMIF([1]week11!$F$1:$F$1000,$D362,[1]week11!$J$1:$J$1000)</f>
        <v>#VALUE!</v>
      </c>
      <c r="AK362" s="124" t="e">
        <f>SUMIF([1]week12!$F$1:$F$1000,$D362,[1]week12!$J$1:$J$1000)</f>
        <v>#VALUE!</v>
      </c>
      <c r="AL362" s="124" t="e">
        <f>SUMIF([1]week13!$F$1:$F$1000,$D362,[1]week13!$J$1:$J$1000)</f>
        <v>#VALUE!</v>
      </c>
      <c r="AM362" s="124" t="e">
        <f>SUMIF([1]week14!$F$1:$F$1000,$D362,[1]week14!$J$1:$J$1000)</f>
        <v>#VALUE!</v>
      </c>
      <c r="AN362" s="124" t="e">
        <f>SUMIF([1]week15!$F$1:$F$1000,$D362,[1]week15!$J$1:$J$1000)</f>
        <v>#VALUE!</v>
      </c>
      <c r="AP362" s="136" t="e">
        <f t="shared" si="29"/>
        <v>#VALUE!</v>
      </c>
      <c r="AQ362" s="124" t="e">
        <f>SUMIF([1]week1!$F$1:$F$1000,$D362,[1]week1!$I$1:$I$1000)</f>
        <v>#VALUE!</v>
      </c>
      <c r="AR362" s="124" t="e">
        <f>SUMIF('[1]week 2'!$F$1:$F$936,$D362,'[1]week 2'!$I$1:$I$936)</f>
        <v>#VALUE!</v>
      </c>
      <c r="AS362" s="124" t="e">
        <f>SUMIF([1]week3!$F$1:$F$1000,$D362,[1]week3!$I$1:$I$1000)</f>
        <v>#VALUE!</v>
      </c>
      <c r="AT362" s="124" t="e">
        <f>SUMIF([1]week4!$F$1:$F$1000,$D362,[1]week4!$I$1:$I$1000)</f>
        <v>#VALUE!</v>
      </c>
      <c r="AU362" s="124" t="e">
        <f>SUMIF([1]week5!$F$1:$F$1000,$D362,[1]week5!$I$1:$I$1000)</f>
        <v>#VALUE!</v>
      </c>
      <c r="AV362" s="135" t="e">
        <f>SUMIF([1]week7!$F$1:$F$1000,$D362,[1]week7!$I$1:$I$1000)</f>
        <v>#VALUE!</v>
      </c>
      <c r="AW362" s="124" t="e">
        <f>SUMIF([1]week6!$F$1:$F$1000,$D362,[1]week6!$I$1:$I$1000)</f>
        <v>#VALUE!</v>
      </c>
      <c r="AX362" s="124" t="e">
        <f>SUMIF([1]week8!$F$1:$F$1000,$D362,[1]week8!$I$1:$I$1000)</f>
        <v>#VALUE!</v>
      </c>
      <c r="AY362" s="124" t="e">
        <f>SUMIF([1]week9!$F$1:$F$1000,$D362,[1]week9!$I$1:$I$1000)</f>
        <v>#VALUE!</v>
      </c>
      <c r="AZ362" s="124" t="e">
        <f>SUMIF([1]week10!$F$1:$F$1000,$D362,[1]week10!$I$1:$I$1000)</f>
        <v>#VALUE!</v>
      </c>
      <c r="BA362" s="124" t="e">
        <f>SUMIF([1]week11!$F$1:$F$1000,$D362,[1]week11!$I$1:$I$1000)</f>
        <v>#VALUE!</v>
      </c>
      <c r="BB362" s="124" t="e">
        <f>SUMIF([1]week12!$F$1:$F$1000,$D362,[1]week12!$I$1:$I$1000)</f>
        <v>#VALUE!</v>
      </c>
      <c r="BC362" s="124" t="e">
        <f>SUMIF([1]week13!$F$1:$F$1000,$D362,[1]week13!$I$1:$I$1000)</f>
        <v>#VALUE!</v>
      </c>
      <c r="BD362" s="124" t="e">
        <f>SUMIF([1]week14!$F$1:$F$1000,$D362,[1]week14!$I$1:$I$1000)</f>
        <v>#VALUE!</v>
      </c>
      <c r="BE362" s="124" t="e">
        <f>SUMIF([1]week15!$F$1:$F$1000,$D362,[1]week15!$I$1:$I$1000)</f>
        <v>#VALUE!</v>
      </c>
    </row>
    <row r="363" spans="1:57" ht="13.5" customHeight="1">
      <c r="A363" s="117" t="s">
        <v>11</v>
      </c>
      <c r="B363" s="137" t="s">
        <v>20</v>
      </c>
      <c r="C363" s="118">
        <v>6</v>
      </c>
      <c r="D363" s="140" t="s">
        <v>299</v>
      </c>
      <c r="E363" s="120" t="s">
        <v>112</v>
      </c>
      <c r="F363" s="121" t="e">
        <f t="shared" si="27"/>
        <v>#REF!</v>
      </c>
      <c r="H363" s="118" t="e">
        <f>COUNTIF([1]week1!#REF!,$D363)</f>
        <v>#REF!</v>
      </c>
      <c r="I363" s="118" t="e">
        <f>COUNTIF('[1]week 2'!#REF!,$D363)</f>
        <v>#REF!</v>
      </c>
      <c r="J363" s="118" t="e">
        <f>COUNTIF([1]week3!#REF!,$D363)</f>
        <v>#REF!</v>
      </c>
      <c r="K363" s="118" t="e">
        <f>COUNTIF([1]week4!#REF!,$D363)</f>
        <v>#REF!</v>
      </c>
      <c r="L363" s="118" t="e">
        <f>COUNTIF([1]week5!#REF!,$D363)</f>
        <v>#REF!</v>
      </c>
      <c r="M363" s="118" t="e">
        <f>COUNTIF([1]week6!#REF!,$D363)</f>
        <v>#REF!</v>
      </c>
      <c r="N363" s="118" t="e">
        <f>COUNTIF([1]week7!#REF!,$D363)</f>
        <v>#REF!</v>
      </c>
      <c r="O363" s="118" t="e">
        <f>COUNTIF([1]week8!#REF!,$D363)</f>
        <v>#REF!</v>
      </c>
      <c r="P363" s="118" t="e">
        <f>COUNTIF([1]week9!#REF!,$D363)</f>
        <v>#REF!</v>
      </c>
      <c r="Q363" s="118" t="e">
        <f>COUNTIF([1]week10!#REF!,$D363)</f>
        <v>#REF!</v>
      </c>
      <c r="R363" s="118" t="e">
        <f>COUNTIF([1]week11!#REF!,$D363)</f>
        <v>#REF!</v>
      </c>
      <c r="S363" s="118" t="e">
        <f>COUNTIF([1]week12!#REF!,$D363)</f>
        <v>#REF!</v>
      </c>
      <c r="T363" s="118" t="e">
        <f>COUNTIF([1]week13!#REF!,$D363)</f>
        <v>#REF!</v>
      </c>
      <c r="U363" s="118" t="e">
        <f>COUNTIF([1]week14!#REF!,$D363)</f>
        <v>#REF!</v>
      </c>
      <c r="V363" s="118" t="e">
        <f>COUNTIF([1]week15!#REF!,$D363)</f>
        <v>#REF!</v>
      </c>
      <c r="Y363" s="124" t="e">
        <f t="shared" si="28"/>
        <v>#VALUE!</v>
      </c>
      <c r="Z363" s="124" t="e">
        <f>SUMIF([1]week1!$F$1:$F$1000,$D363,[1]week1!$J$1:$J$1000)</f>
        <v>#VALUE!</v>
      </c>
      <c r="AA363" s="124" t="e">
        <f>SUMIF('[1]week 2'!$F$1:$F$936,$D363,'[1]week 2'!$J$1:$J$936)</f>
        <v>#VALUE!</v>
      </c>
      <c r="AB363" s="124" t="e">
        <f>SUMIF([1]week3!$F$1:$F$1000,$D363,[1]week3!$J$1:$J$1000)</f>
        <v>#VALUE!</v>
      </c>
      <c r="AC363" s="124" t="e">
        <f>SUMIF([1]week4!$F$1:$F$1000,$D363,[1]week4!$J$1:$J$1000)</f>
        <v>#VALUE!</v>
      </c>
      <c r="AD363" s="124" t="e">
        <f>SUMIF([1]week5!$F$1:$F$1000,$D363,[1]week5!$J$1:$J$1000)</f>
        <v>#VALUE!</v>
      </c>
      <c r="AE363" s="135" t="e">
        <f>SUMIF([1]week7!$F$1:$F$1000,$D363,[1]week7!$J$1:$J$1000)</f>
        <v>#VALUE!</v>
      </c>
      <c r="AF363" s="124" t="e">
        <f>SUMIF([1]week6!$F$1:$F$1000,$D363,[1]week6!$J$1:$J$1000)</f>
        <v>#VALUE!</v>
      </c>
      <c r="AG363" s="124" t="e">
        <f>SUMIF([1]week8!$F$1:$F$1000,$D363,[1]week8!$J$1:$J$1000)</f>
        <v>#VALUE!</v>
      </c>
      <c r="AH363" s="124" t="e">
        <f>SUMIF([1]week9!$F$1:$F$1000,$D363,[1]week9!$J$1:$J$1000)</f>
        <v>#VALUE!</v>
      </c>
      <c r="AI363" s="124" t="e">
        <f>SUMIF([1]week10!$F$1:$F$1000,$D363,[1]week10!$J$1:$J$1000)</f>
        <v>#VALUE!</v>
      </c>
      <c r="AJ363" s="124" t="e">
        <f>SUMIF([1]week11!$F$1:$F$1000,$D363,[1]week11!$J$1:$J$1000)</f>
        <v>#VALUE!</v>
      </c>
      <c r="AK363" s="124" t="e">
        <f>SUMIF([1]week12!$F$1:$F$1000,$D363,[1]week12!$J$1:$J$1000)</f>
        <v>#VALUE!</v>
      </c>
      <c r="AL363" s="124" t="e">
        <f>SUMIF([1]week13!$F$1:$F$1000,$D363,[1]week13!$J$1:$J$1000)</f>
        <v>#VALUE!</v>
      </c>
      <c r="AM363" s="124" t="e">
        <f>SUMIF([1]week14!$F$1:$F$1000,$D363,[1]week14!$J$1:$J$1000)</f>
        <v>#VALUE!</v>
      </c>
      <c r="AN363" s="124" t="e">
        <f>SUMIF([1]week15!$F$1:$F$1000,$D363,[1]week15!$J$1:$J$1000)</f>
        <v>#VALUE!</v>
      </c>
      <c r="AP363" s="136" t="e">
        <f t="shared" si="29"/>
        <v>#VALUE!</v>
      </c>
      <c r="AQ363" s="124" t="e">
        <f>SUMIF([1]week1!$F$1:$F$1000,$D363,[1]week1!$I$1:$I$1000)</f>
        <v>#VALUE!</v>
      </c>
      <c r="AR363" s="124" t="e">
        <f>SUMIF('[1]week 2'!$F$1:$F$936,$D363,'[1]week 2'!$I$1:$I$936)</f>
        <v>#VALUE!</v>
      </c>
      <c r="AS363" s="124" t="e">
        <f>SUMIF([1]week3!$F$1:$F$1000,$D363,[1]week3!$I$1:$I$1000)</f>
        <v>#VALUE!</v>
      </c>
      <c r="AT363" s="124" t="e">
        <f>SUMIF([1]week4!$F$1:$F$1000,$D363,[1]week4!$I$1:$I$1000)</f>
        <v>#VALUE!</v>
      </c>
      <c r="AU363" s="124" t="e">
        <f>SUMIF([1]week5!$F$1:$F$1000,$D363,[1]week5!$I$1:$I$1000)</f>
        <v>#VALUE!</v>
      </c>
      <c r="AV363" s="135" t="e">
        <f>SUMIF([1]week7!$F$1:$F$1000,$D363,[1]week7!$I$1:$I$1000)</f>
        <v>#VALUE!</v>
      </c>
      <c r="AW363" s="124" t="e">
        <f>SUMIF([1]week6!$F$1:$F$1000,$D363,[1]week6!$I$1:$I$1000)</f>
        <v>#VALUE!</v>
      </c>
      <c r="AX363" s="124" t="e">
        <f>SUMIF([1]week8!$F$1:$F$1000,$D363,[1]week8!$I$1:$I$1000)</f>
        <v>#VALUE!</v>
      </c>
      <c r="AY363" s="124" t="e">
        <f>SUMIF([1]week9!$F$1:$F$1000,$D363,[1]week9!$I$1:$I$1000)</f>
        <v>#VALUE!</v>
      </c>
      <c r="AZ363" s="124" t="e">
        <f>SUMIF([1]week10!$F$1:$F$1000,$D363,[1]week10!$I$1:$I$1000)</f>
        <v>#VALUE!</v>
      </c>
      <c r="BA363" s="124" t="e">
        <f>SUMIF([1]week11!$F$1:$F$1000,$D363,[1]week11!$I$1:$I$1000)</f>
        <v>#VALUE!</v>
      </c>
      <c r="BB363" s="124" t="e">
        <f>SUMIF([1]week12!$F$1:$F$1000,$D363,[1]week12!$I$1:$I$1000)</f>
        <v>#VALUE!</v>
      </c>
      <c r="BC363" s="124" t="e">
        <f>SUMIF([1]week13!$F$1:$F$1000,$D363,[1]week13!$I$1:$I$1000)</f>
        <v>#VALUE!</v>
      </c>
      <c r="BD363" s="124" t="e">
        <f>SUMIF([1]week14!$F$1:$F$1000,$D363,[1]week14!$I$1:$I$1000)</f>
        <v>#VALUE!</v>
      </c>
      <c r="BE363" s="124" t="e">
        <f>SUMIF([1]week15!$F$1:$F$1000,$D363,[1]week15!$I$1:$I$1000)</f>
        <v>#VALUE!</v>
      </c>
    </row>
    <row r="364" spans="1:57" ht="13.5" customHeight="1">
      <c r="A364" s="117" t="s">
        <v>11</v>
      </c>
      <c r="B364" s="137" t="s">
        <v>20</v>
      </c>
      <c r="C364" s="118">
        <v>7</v>
      </c>
      <c r="D364" s="140" t="s">
        <v>300</v>
      </c>
      <c r="E364" s="120" t="s">
        <v>112</v>
      </c>
      <c r="F364" s="121" t="e">
        <f t="shared" si="27"/>
        <v>#REF!</v>
      </c>
      <c r="H364" s="118" t="e">
        <f>COUNTIF([1]week1!#REF!,$D364)</f>
        <v>#REF!</v>
      </c>
      <c r="I364" s="118" t="e">
        <f>COUNTIF('[1]week 2'!#REF!,$D364)</f>
        <v>#REF!</v>
      </c>
      <c r="J364" s="118" t="e">
        <f>COUNTIF([1]week3!#REF!,$D364)</f>
        <v>#REF!</v>
      </c>
      <c r="K364" s="118" t="e">
        <f>COUNTIF([1]week4!#REF!,$D364)</f>
        <v>#REF!</v>
      </c>
      <c r="L364" s="118" t="e">
        <f>COUNTIF([1]week5!#REF!,$D364)</f>
        <v>#REF!</v>
      </c>
      <c r="M364" s="118" t="e">
        <f>COUNTIF([1]week6!#REF!,$D364)</f>
        <v>#REF!</v>
      </c>
      <c r="N364" s="118" t="e">
        <f>COUNTIF([1]week7!#REF!,$D364)</f>
        <v>#REF!</v>
      </c>
      <c r="O364" s="118" t="e">
        <f>COUNTIF([1]week8!#REF!,$D364)</f>
        <v>#REF!</v>
      </c>
      <c r="P364" s="118" t="e">
        <f>COUNTIF([1]week9!#REF!,$D364)</f>
        <v>#REF!</v>
      </c>
      <c r="Q364" s="118" t="e">
        <f>COUNTIF([1]week10!#REF!,$D364)</f>
        <v>#REF!</v>
      </c>
      <c r="R364" s="118" t="e">
        <f>COUNTIF([1]week11!#REF!,$D364)</f>
        <v>#REF!</v>
      </c>
      <c r="S364" s="118" t="e">
        <f>COUNTIF([1]week12!#REF!,$D364)</f>
        <v>#REF!</v>
      </c>
      <c r="T364" s="118" t="e">
        <f>COUNTIF([1]week13!#REF!,$D364)</f>
        <v>#REF!</v>
      </c>
      <c r="U364" s="118" t="e">
        <f>COUNTIF([1]week14!#REF!,$D364)</f>
        <v>#REF!</v>
      </c>
      <c r="V364" s="118" t="e">
        <f>COUNTIF([1]week15!#REF!,$D364)</f>
        <v>#REF!</v>
      </c>
      <c r="Y364" s="124" t="e">
        <f t="shared" si="28"/>
        <v>#VALUE!</v>
      </c>
      <c r="Z364" s="124" t="e">
        <f>SUMIF([1]week1!$F$1:$F$1000,$D364,[1]week1!$J$1:$J$1000)</f>
        <v>#VALUE!</v>
      </c>
      <c r="AA364" s="124" t="e">
        <f>SUMIF('[1]week 2'!$F$1:$F$936,$D364,'[1]week 2'!$J$1:$J$936)</f>
        <v>#VALUE!</v>
      </c>
      <c r="AB364" s="124" t="e">
        <f>SUMIF([1]week3!$F$1:$F$1000,$D364,[1]week3!$J$1:$J$1000)</f>
        <v>#VALUE!</v>
      </c>
      <c r="AC364" s="124" t="e">
        <f>SUMIF([1]week4!$F$1:$F$1000,$D364,[1]week4!$J$1:$J$1000)</f>
        <v>#VALUE!</v>
      </c>
      <c r="AD364" s="124" t="e">
        <f>SUMIF([1]week5!$F$1:$F$1000,$D364,[1]week5!$J$1:$J$1000)</f>
        <v>#VALUE!</v>
      </c>
      <c r="AE364" s="135" t="e">
        <f>SUMIF([1]week7!$F$1:$F$1000,$D364,[1]week7!$J$1:$J$1000)</f>
        <v>#VALUE!</v>
      </c>
      <c r="AF364" s="124" t="e">
        <f>SUMIF([1]week6!$F$1:$F$1000,$D364,[1]week6!$J$1:$J$1000)</f>
        <v>#VALUE!</v>
      </c>
      <c r="AG364" s="124" t="e">
        <f>SUMIF([1]week8!$F$1:$F$1000,$D364,[1]week8!$J$1:$J$1000)</f>
        <v>#VALUE!</v>
      </c>
      <c r="AH364" s="124" t="e">
        <f>SUMIF([1]week9!$F$1:$F$1000,$D364,[1]week9!$J$1:$J$1000)</f>
        <v>#VALUE!</v>
      </c>
      <c r="AI364" s="124" t="e">
        <f>SUMIF([1]week10!$F$1:$F$1000,$D364,[1]week10!$J$1:$J$1000)</f>
        <v>#VALUE!</v>
      </c>
      <c r="AJ364" s="124" t="e">
        <f>SUMIF([1]week11!$F$1:$F$1000,$D364,[1]week11!$J$1:$J$1000)</f>
        <v>#VALUE!</v>
      </c>
      <c r="AK364" s="124" t="e">
        <f>SUMIF([1]week12!$F$1:$F$1000,$D364,[1]week12!$J$1:$J$1000)</f>
        <v>#VALUE!</v>
      </c>
      <c r="AL364" s="124" t="e">
        <f>SUMIF([1]week13!$F$1:$F$1000,$D364,[1]week13!$J$1:$J$1000)</f>
        <v>#VALUE!</v>
      </c>
      <c r="AM364" s="124" t="e">
        <f>SUMIF([1]week14!$F$1:$F$1000,$D364,[1]week14!$J$1:$J$1000)</f>
        <v>#VALUE!</v>
      </c>
      <c r="AN364" s="124" t="e">
        <f>SUMIF([1]week15!$F$1:$F$1000,$D364,[1]week15!$J$1:$J$1000)</f>
        <v>#VALUE!</v>
      </c>
      <c r="AP364" s="136" t="e">
        <f t="shared" si="29"/>
        <v>#VALUE!</v>
      </c>
      <c r="AQ364" s="124" t="e">
        <f>SUMIF([1]week1!$F$1:$F$1000,$D364,[1]week1!$I$1:$I$1000)</f>
        <v>#VALUE!</v>
      </c>
      <c r="AR364" s="124" t="e">
        <f>SUMIF('[1]week 2'!$F$1:$F$936,$D364,'[1]week 2'!$I$1:$I$936)</f>
        <v>#VALUE!</v>
      </c>
      <c r="AS364" s="124" t="e">
        <f>SUMIF([1]week3!$F$1:$F$1000,$D364,[1]week3!$I$1:$I$1000)</f>
        <v>#VALUE!</v>
      </c>
      <c r="AT364" s="124" t="e">
        <f>SUMIF([1]week4!$F$1:$F$1000,$D364,[1]week4!$I$1:$I$1000)</f>
        <v>#VALUE!</v>
      </c>
      <c r="AU364" s="124" t="e">
        <f>SUMIF([1]week5!$F$1:$F$1000,$D364,[1]week5!$I$1:$I$1000)</f>
        <v>#VALUE!</v>
      </c>
      <c r="AV364" s="135" t="e">
        <f>SUMIF([1]week7!$F$1:$F$1000,$D364,[1]week7!$I$1:$I$1000)</f>
        <v>#VALUE!</v>
      </c>
      <c r="AW364" s="124" t="e">
        <f>SUMIF([1]week6!$F$1:$F$1000,$D364,[1]week6!$I$1:$I$1000)</f>
        <v>#VALUE!</v>
      </c>
      <c r="AX364" s="124" t="e">
        <f>SUMIF([1]week8!$F$1:$F$1000,$D364,[1]week8!$I$1:$I$1000)</f>
        <v>#VALUE!</v>
      </c>
      <c r="AY364" s="124" t="e">
        <f>SUMIF([1]week9!$F$1:$F$1000,$D364,[1]week9!$I$1:$I$1000)</f>
        <v>#VALUE!</v>
      </c>
      <c r="AZ364" s="124" t="e">
        <f>SUMIF([1]week10!$F$1:$F$1000,$D364,[1]week10!$I$1:$I$1000)</f>
        <v>#VALUE!</v>
      </c>
      <c r="BA364" s="124" t="e">
        <f>SUMIF([1]week11!$F$1:$F$1000,$D364,[1]week11!$I$1:$I$1000)</f>
        <v>#VALUE!</v>
      </c>
      <c r="BB364" s="124" t="e">
        <f>SUMIF([1]week12!$F$1:$F$1000,$D364,[1]week12!$I$1:$I$1000)</f>
        <v>#VALUE!</v>
      </c>
      <c r="BC364" s="124" t="e">
        <f>SUMIF([1]week13!$F$1:$F$1000,$D364,[1]week13!$I$1:$I$1000)</f>
        <v>#VALUE!</v>
      </c>
      <c r="BD364" s="124" t="e">
        <f>SUMIF([1]week14!$F$1:$F$1000,$D364,[1]week14!$I$1:$I$1000)</f>
        <v>#VALUE!</v>
      </c>
      <c r="BE364" s="124" t="e">
        <f>SUMIF([1]week15!$F$1:$F$1000,$D364,[1]week15!$I$1:$I$1000)</f>
        <v>#VALUE!</v>
      </c>
    </row>
    <row r="365" spans="1:57" ht="13.5" customHeight="1">
      <c r="A365" s="117" t="s">
        <v>11</v>
      </c>
      <c r="B365" s="137" t="s">
        <v>20</v>
      </c>
      <c r="C365" s="118">
        <v>8</v>
      </c>
      <c r="D365" s="140"/>
      <c r="E365" s="120" t="s">
        <v>112</v>
      </c>
      <c r="F365" s="121" t="e">
        <f t="shared" si="27"/>
        <v>#REF!</v>
      </c>
      <c r="H365" s="118" t="e">
        <f>COUNTIF([1]week1!#REF!,$D365)</f>
        <v>#REF!</v>
      </c>
      <c r="I365" s="118" t="e">
        <f>COUNTIF('[1]week 2'!#REF!,$D365)</f>
        <v>#REF!</v>
      </c>
      <c r="J365" s="118" t="e">
        <f>COUNTIF([1]week3!#REF!,$D365)</f>
        <v>#REF!</v>
      </c>
      <c r="K365" s="118" t="e">
        <f>COUNTIF([1]week4!#REF!,$D365)</f>
        <v>#REF!</v>
      </c>
      <c r="L365" s="118" t="e">
        <f>COUNTIF([1]week5!#REF!,$D365)</f>
        <v>#REF!</v>
      </c>
      <c r="M365" s="118" t="e">
        <f>COUNTIF([1]week6!#REF!,$D365)</f>
        <v>#REF!</v>
      </c>
      <c r="N365" s="118" t="e">
        <f>COUNTIF([1]week7!#REF!,$D365)</f>
        <v>#REF!</v>
      </c>
      <c r="O365" s="118" t="e">
        <f>COUNTIF([1]week8!#REF!,$D365)</f>
        <v>#REF!</v>
      </c>
      <c r="P365" s="118" t="e">
        <f>COUNTIF([1]week9!#REF!,$D365)</f>
        <v>#REF!</v>
      </c>
      <c r="Q365" s="118" t="e">
        <f>COUNTIF([1]week10!#REF!,$D365)</f>
        <v>#REF!</v>
      </c>
      <c r="R365" s="118" t="e">
        <f>COUNTIF([1]week11!#REF!,$D365)</f>
        <v>#REF!</v>
      </c>
      <c r="S365" s="118" t="e">
        <f>COUNTIF([1]week12!#REF!,$D365)</f>
        <v>#REF!</v>
      </c>
      <c r="T365" s="118" t="e">
        <f>COUNTIF([1]week13!#REF!,$D365)</f>
        <v>#REF!</v>
      </c>
      <c r="U365" s="118" t="e">
        <f>COUNTIF([1]week14!#REF!,$D365)</f>
        <v>#REF!</v>
      </c>
      <c r="V365" s="118" t="e">
        <f>COUNTIF([1]week15!#REF!,$D365)</f>
        <v>#REF!</v>
      </c>
      <c r="Y365" s="124" t="e">
        <f t="shared" si="28"/>
        <v>#VALUE!</v>
      </c>
      <c r="Z365" s="124" t="e">
        <f>SUMIF([1]week1!$F$1:$F$1000,$D365,[1]week1!$J$1:$J$1000)</f>
        <v>#VALUE!</v>
      </c>
      <c r="AA365" s="124" t="e">
        <f>SUMIF('[1]week 2'!$F$1:$F$936,$D365,'[1]week 2'!$J$1:$J$936)</f>
        <v>#VALUE!</v>
      </c>
      <c r="AB365" s="124" t="e">
        <f>SUMIF([1]week3!$F$1:$F$1000,$D365,[1]week3!$J$1:$J$1000)</f>
        <v>#VALUE!</v>
      </c>
      <c r="AC365" s="124" t="e">
        <f>SUMIF([1]week4!$F$1:$F$1000,$D365,[1]week4!$J$1:$J$1000)</f>
        <v>#VALUE!</v>
      </c>
      <c r="AD365" s="124" t="e">
        <f>SUMIF([1]week5!$F$1:$F$1000,$D365,[1]week5!$J$1:$J$1000)</f>
        <v>#VALUE!</v>
      </c>
      <c r="AE365" s="135" t="e">
        <f>SUMIF([1]week7!$F$1:$F$1000,$D365,[1]week7!$J$1:$J$1000)</f>
        <v>#VALUE!</v>
      </c>
      <c r="AF365" s="124" t="e">
        <f>SUMIF([1]week6!$F$1:$F$1000,$D365,[1]week6!$J$1:$J$1000)</f>
        <v>#VALUE!</v>
      </c>
      <c r="AG365" s="124" t="e">
        <f>SUMIF([1]week8!$F$1:$F$1000,$D365,[1]week8!$J$1:$J$1000)</f>
        <v>#VALUE!</v>
      </c>
      <c r="AH365" s="124" t="e">
        <f>SUMIF([1]week9!$F$1:$F$1000,$D365,[1]week9!$J$1:$J$1000)</f>
        <v>#VALUE!</v>
      </c>
      <c r="AI365" s="124" t="e">
        <f>SUMIF([1]week10!$F$1:$F$1000,$D365,[1]week10!$J$1:$J$1000)</f>
        <v>#VALUE!</v>
      </c>
      <c r="AJ365" s="124" t="e">
        <f>SUMIF([1]week11!$F$1:$F$1000,$D365,[1]week11!$J$1:$J$1000)</f>
        <v>#VALUE!</v>
      </c>
      <c r="AK365" s="124" t="e">
        <f>SUMIF([1]week12!$F$1:$F$1000,$D365,[1]week12!$J$1:$J$1000)</f>
        <v>#VALUE!</v>
      </c>
      <c r="AL365" s="124" t="e">
        <f>SUMIF([1]week13!$F$1:$F$1000,$D365,[1]week13!$J$1:$J$1000)</f>
        <v>#VALUE!</v>
      </c>
      <c r="AM365" s="124" t="e">
        <f>SUMIF([1]week14!$F$1:$F$1000,$D365,[1]week14!$J$1:$J$1000)</f>
        <v>#VALUE!</v>
      </c>
      <c r="AN365" s="124" t="e">
        <f>SUMIF([1]week15!$F$1:$F$1000,$D365,[1]week15!$J$1:$J$1000)</f>
        <v>#VALUE!</v>
      </c>
      <c r="AP365" s="136" t="e">
        <f t="shared" si="29"/>
        <v>#VALUE!</v>
      </c>
      <c r="AQ365" s="124" t="e">
        <f>SUMIF([1]week1!$F$1:$F$1000,$D365,[1]week1!$I$1:$I$1000)</f>
        <v>#VALUE!</v>
      </c>
      <c r="AR365" s="124" t="e">
        <f>SUMIF('[1]week 2'!$F$1:$F$936,$D365,'[1]week 2'!$I$1:$I$936)</f>
        <v>#VALUE!</v>
      </c>
      <c r="AS365" s="124" t="e">
        <f>SUMIF([1]week3!$F$1:$F$1000,$D365,[1]week3!$I$1:$I$1000)</f>
        <v>#VALUE!</v>
      </c>
      <c r="AT365" s="124" t="e">
        <f>SUMIF([1]week4!$F$1:$F$1000,$D365,[1]week4!$I$1:$I$1000)</f>
        <v>#VALUE!</v>
      </c>
      <c r="AU365" s="124" t="e">
        <f>SUMIF([1]week5!$F$1:$F$1000,$D365,[1]week5!$I$1:$I$1000)</f>
        <v>#VALUE!</v>
      </c>
      <c r="AV365" s="135" t="e">
        <f>SUMIF([1]week7!$F$1:$F$1000,$D365,[1]week7!$I$1:$I$1000)</f>
        <v>#VALUE!</v>
      </c>
      <c r="AW365" s="124" t="e">
        <f>SUMIF([1]week6!$F$1:$F$1000,$D365,[1]week6!$I$1:$I$1000)</f>
        <v>#VALUE!</v>
      </c>
      <c r="AX365" s="124" t="e">
        <f>SUMIF([1]week8!$F$1:$F$1000,$D365,[1]week8!$I$1:$I$1000)</f>
        <v>#VALUE!</v>
      </c>
      <c r="AY365" s="124" t="e">
        <f>SUMIF([1]week9!$F$1:$F$1000,$D365,[1]week9!$I$1:$I$1000)</f>
        <v>#VALUE!</v>
      </c>
      <c r="AZ365" s="124" t="e">
        <f>SUMIF([1]week10!$F$1:$F$1000,$D365,[1]week10!$I$1:$I$1000)</f>
        <v>#VALUE!</v>
      </c>
      <c r="BA365" s="124" t="e">
        <f>SUMIF([1]week11!$F$1:$F$1000,$D365,[1]week11!$I$1:$I$1000)</f>
        <v>#VALUE!</v>
      </c>
      <c r="BB365" s="124" t="e">
        <f>SUMIF([1]week12!$F$1:$F$1000,$D365,[1]week12!$I$1:$I$1000)</f>
        <v>#VALUE!</v>
      </c>
      <c r="BC365" s="124" t="e">
        <f>SUMIF([1]week13!$F$1:$F$1000,$D365,[1]week13!$I$1:$I$1000)</f>
        <v>#VALUE!</v>
      </c>
      <c r="BD365" s="124" t="e">
        <f>SUMIF([1]week14!$F$1:$F$1000,$D365,[1]week14!$I$1:$I$1000)</f>
        <v>#VALUE!</v>
      </c>
      <c r="BE365" s="124" t="e">
        <f>SUMIF([1]week15!$F$1:$F$1000,$D365,[1]week15!$I$1:$I$1000)</f>
        <v>#VALUE!</v>
      </c>
    </row>
    <row r="366" spans="1:57" ht="13.5" customHeight="1">
      <c r="A366" s="117" t="s">
        <v>11</v>
      </c>
      <c r="B366" s="137" t="s">
        <v>20</v>
      </c>
      <c r="C366" s="118">
        <v>9</v>
      </c>
      <c r="D366" s="140"/>
      <c r="E366" s="120" t="s">
        <v>112</v>
      </c>
      <c r="F366" s="121" t="e">
        <f t="shared" si="27"/>
        <v>#REF!</v>
      </c>
      <c r="H366" s="118" t="e">
        <f>COUNTIF([1]week1!#REF!,$D366)</f>
        <v>#REF!</v>
      </c>
      <c r="I366" s="118" t="e">
        <f>COUNTIF('[1]week 2'!#REF!,$D366)</f>
        <v>#REF!</v>
      </c>
      <c r="J366" s="118" t="e">
        <f>COUNTIF([1]week3!#REF!,$D366)</f>
        <v>#REF!</v>
      </c>
      <c r="K366" s="118" t="e">
        <f>COUNTIF([1]week4!#REF!,$D366)</f>
        <v>#REF!</v>
      </c>
      <c r="L366" s="118" t="e">
        <f>COUNTIF([1]week5!#REF!,$D366)</f>
        <v>#REF!</v>
      </c>
      <c r="M366" s="118" t="e">
        <f>COUNTIF([1]week6!#REF!,$D366)</f>
        <v>#REF!</v>
      </c>
      <c r="N366" s="118" t="e">
        <f>COUNTIF([1]week7!#REF!,$D366)</f>
        <v>#REF!</v>
      </c>
      <c r="O366" s="118" t="e">
        <f>COUNTIF([1]week8!#REF!,$D366)</f>
        <v>#REF!</v>
      </c>
      <c r="P366" s="118" t="e">
        <f>COUNTIF([1]week9!#REF!,$D366)</f>
        <v>#REF!</v>
      </c>
      <c r="Q366" s="118" t="e">
        <f>COUNTIF([1]week10!#REF!,$D366)</f>
        <v>#REF!</v>
      </c>
      <c r="R366" s="118" t="e">
        <f>COUNTIF([1]week11!#REF!,$D366)</f>
        <v>#REF!</v>
      </c>
      <c r="S366" s="118" t="e">
        <f>COUNTIF([1]week12!#REF!,$D366)</f>
        <v>#REF!</v>
      </c>
      <c r="T366" s="118" t="e">
        <f>COUNTIF([1]week13!#REF!,$D366)</f>
        <v>#REF!</v>
      </c>
      <c r="U366" s="118" t="e">
        <f>COUNTIF([1]week14!#REF!,$D366)</f>
        <v>#REF!</v>
      </c>
      <c r="V366" s="118" t="e">
        <f>COUNTIF([1]week15!#REF!,$D366)</f>
        <v>#REF!</v>
      </c>
      <c r="Y366" s="124" t="e">
        <f t="shared" si="28"/>
        <v>#VALUE!</v>
      </c>
      <c r="Z366" s="124" t="e">
        <f>SUMIF([1]week1!$F$1:$F$1000,$D366,[1]week1!$J$1:$J$1000)</f>
        <v>#VALUE!</v>
      </c>
      <c r="AA366" s="124" t="e">
        <f>SUMIF('[1]week 2'!$F$1:$F$936,$D366,'[1]week 2'!$J$1:$J$936)</f>
        <v>#VALUE!</v>
      </c>
      <c r="AB366" s="124" t="e">
        <f>SUMIF([1]week3!$F$1:$F$1000,$D366,[1]week3!$J$1:$J$1000)</f>
        <v>#VALUE!</v>
      </c>
      <c r="AC366" s="124" t="e">
        <f>SUMIF([1]week4!$F$1:$F$1000,$D366,[1]week4!$J$1:$J$1000)</f>
        <v>#VALUE!</v>
      </c>
      <c r="AD366" s="124" t="e">
        <f>SUMIF([1]week5!$F$1:$F$1000,$D366,[1]week5!$J$1:$J$1000)</f>
        <v>#VALUE!</v>
      </c>
      <c r="AE366" s="135" t="e">
        <f>SUMIF([1]week7!$F$1:$F$1000,$D366,[1]week7!$J$1:$J$1000)</f>
        <v>#VALUE!</v>
      </c>
      <c r="AF366" s="124" t="e">
        <f>SUMIF([1]week6!$F$1:$F$1000,$D366,[1]week6!$J$1:$J$1000)</f>
        <v>#VALUE!</v>
      </c>
      <c r="AG366" s="124" t="e">
        <f>SUMIF([1]week8!$F$1:$F$1000,$D366,[1]week8!$J$1:$J$1000)</f>
        <v>#VALUE!</v>
      </c>
      <c r="AH366" s="124" t="e">
        <f>SUMIF([1]week9!$F$1:$F$1000,$D366,[1]week9!$J$1:$J$1000)</f>
        <v>#VALUE!</v>
      </c>
      <c r="AI366" s="124" t="e">
        <f>SUMIF([1]week10!$F$1:$F$1000,$D366,[1]week10!$J$1:$J$1000)</f>
        <v>#VALUE!</v>
      </c>
      <c r="AJ366" s="124" t="e">
        <f>SUMIF([1]week11!$F$1:$F$1000,$D366,[1]week11!$J$1:$J$1000)</f>
        <v>#VALUE!</v>
      </c>
      <c r="AK366" s="124" t="e">
        <f>SUMIF([1]week12!$F$1:$F$1000,$D366,[1]week12!$J$1:$J$1000)</f>
        <v>#VALUE!</v>
      </c>
      <c r="AL366" s="124" t="e">
        <f>SUMIF([1]week13!$F$1:$F$1000,$D366,[1]week13!$J$1:$J$1000)</f>
        <v>#VALUE!</v>
      </c>
      <c r="AM366" s="124" t="e">
        <f>SUMIF([1]week14!$F$1:$F$1000,$D366,[1]week14!$J$1:$J$1000)</f>
        <v>#VALUE!</v>
      </c>
      <c r="AN366" s="124" t="e">
        <f>SUMIF([1]week15!$F$1:$F$1000,$D366,[1]week15!$J$1:$J$1000)</f>
        <v>#VALUE!</v>
      </c>
      <c r="AP366" s="136" t="e">
        <f t="shared" si="29"/>
        <v>#VALUE!</v>
      </c>
      <c r="AQ366" s="124" t="e">
        <f>SUMIF([1]week1!$F$1:$F$1000,$D366,[1]week1!$I$1:$I$1000)</f>
        <v>#VALUE!</v>
      </c>
      <c r="AR366" s="124" t="e">
        <f>SUMIF('[1]week 2'!$F$1:$F$936,$D366,'[1]week 2'!$I$1:$I$936)</f>
        <v>#VALUE!</v>
      </c>
      <c r="AS366" s="124" t="e">
        <f>SUMIF([1]week3!$F$1:$F$1000,$D366,[1]week3!$I$1:$I$1000)</f>
        <v>#VALUE!</v>
      </c>
      <c r="AT366" s="124" t="e">
        <f>SUMIF([1]week4!$F$1:$F$1000,$D366,[1]week4!$I$1:$I$1000)</f>
        <v>#VALUE!</v>
      </c>
      <c r="AU366" s="124" t="e">
        <f>SUMIF([1]week5!$F$1:$F$1000,$D366,[1]week5!$I$1:$I$1000)</f>
        <v>#VALUE!</v>
      </c>
      <c r="AV366" s="135" t="e">
        <f>SUMIF([1]week7!$F$1:$F$1000,$D366,[1]week7!$I$1:$I$1000)</f>
        <v>#VALUE!</v>
      </c>
      <c r="AW366" s="124" t="e">
        <f>SUMIF([1]week6!$F$1:$F$1000,$D366,[1]week6!$I$1:$I$1000)</f>
        <v>#VALUE!</v>
      </c>
      <c r="AX366" s="124" t="e">
        <f>SUMIF([1]week8!$F$1:$F$1000,$D366,[1]week8!$I$1:$I$1000)</f>
        <v>#VALUE!</v>
      </c>
      <c r="AY366" s="124" t="e">
        <f>SUMIF([1]week9!$F$1:$F$1000,$D366,[1]week9!$I$1:$I$1000)</f>
        <v>#VALUE!</v>
      </c>
      <c r="AZ366" s="124" t="e">
        <f>SUMIF([1]week10!$F$1:$F$1000,$D366,[1]week10!$I$1:$I$1000)</f>
        <v>#VALUE!</v>
      </c>
      <c r="BA366" s="124" t="e">
        <f>SUMIF([1]week11!$F$1:$F$1000,$D366,[1]week11!$I$1:$I$1000)</f>
        <v>#VALUE!</v>
      </c>
      <c r="BB366" s="124" t="e">
        <f>SUMIF([1]week12!$F$1:$F$1000,$D366,[1]week12!$I$1:$I$1000)</f>
        <v>#VALUE!</v>
      </c>
      <c r="BC366" s="124" t="e">
        <f>SUMIF([1]week13!$F$1:$F$1000,$D366,[1]week13!$I$1:$I$1000)</f>
        <v>#VALUE!</v>
      </c>
      <c r="BD366" s="124" t="e">
        <f>SUMIF([1]week14!$F$1:$F$1000,$D366,[1]week14!$I$1:$I$1000)</f>
        <v>#VALUE!</v>
      </c>
      <c r="BE366" s="124" t="e">
        <f>SUMIF([1]week15!$F$1:$F$1000,$D366,[1]week15!$I$1:$I$1000)</f>
        <v>#VALUE!</v>
      </c>
    </row>
    <row r="367" spans="1:57" ht="13.5" customHeight="1">
      <c r="A367" s="117" t="s">
        <v>11</v>
      </c>
      <c r="B367" s="137" t="s">
        <v>20</v>
      </c>
      <c r="C367" s="118">
        <v>10</v>
      </c>
      <c r="D367" s="137"/>
      <c r="E367" s="120" t="s">
        <v>112</v>
      </c>
      <c r="F367" s="121" t="e">
        <f t="shared" si="27"/>
        <v>#REF!</v>
      </c>
      <c r="H367" s="118" t="e">
        <f>COUNTIF([1]week1!#REF!,$D367)</f>
        <v>#REF!</v>
      </c>
      <c r="I367" s="118" t="e">
        <f>COUNTIF('[1]week 2'!#REF!,$D367)</f>
        <v>#REF!</v>
      </c>
      <c r="J367" s="118" t="e">
        <f>COUNTIF([1]week3!#REF!,$D367)</f>
        <v>#REF!</v>
      </c>
      <c r="K367" s="118" t="e">
        <f>COUNTIF([1]week4!#REF!,$D367)</f>
        <v>#REF!</v>
      </c>
      <c r="L367" s="118" t="e">
        <f>COUNTIF([1]week5!#REF!,$D367)</f>
        <v>#REF!</v>
      </c>
      <c r="M367" s="118" t="e">
        <f>COUNTIF([1]week6!#REF!,$D367)</f>
        <v>#REF!</v>
      </c>
      <c r="N367" s="118" t="e">
        <f>COUNTIF([1]week7!#REF!,$D367)</f>
        <v>#REF!</v>
      </c>
      <c r="O367" s="118" t="e">
        <f>COUNTIF([1]week8!#REF!,$D367)</f>
        <v>#REF!</v>
      </c>
      <c r="P367" s="118" t="e">
        <f>COUNTIF([1]week9!#REF!,$D367)</f>
        <v>#REF!</v>
      </c>
      <c r="Q367" s="118" t="e">
        <f>COUNTIF([1]week10!#REF!,$D367)</f>
        <v>#REF!</v>
      </c>
      <c r="R367" s="118" t="e">
        <f>COUNTIF([1]week11!#REF!,$D367)</f>
        <v>#REF!</v>
      </c>
      <c r="S367" s="118" t="e">
        <f>COUNTIF([1]week12!#REF!,$D367)</f>
        <v>#REF!</v>
      </c>
      <c r="T367" s="118" t="e">
        <f>COUNTIF([1]week13!#REF!,$D367)</f>
        <v>#REF!</v>
      </c>
      <c r="U367" s="118" t="e">
        <f>COUNTIF([1]week14!#REF!,$D367)</f>
        <v>#REF!</v>
      </c>
      <c r="V367" s="118" t="e">
        <f>COUNTIF([1]week15!#REF!,$D367)</f>
        <v>#REF!</v>
      </c>
      <c r="Y367" s="124" t="e">
        <f t="shared" si="28"/>
        <v>#VALUE!</v>
      </c>
      <c r="Z367" s="124" t="e">
        <f>SUMIF([1]week1!$F$1:$F$1000,$D367,[1]week1!$J$1:$J$1000)</f>
        <v>#VALUE!</v>
      </c>
      <c r="AA367" s="124" t="e">
        <f>SUMIF('[1]week 2'!$F$1:$F$936,$D367,'[1]week 2'!$J$1:$J$936)</f>
        <v>#VALUE!</v>
      </c>
      <c r="AB367" s="124" t="e">
        <f>SUMIF([1]week3!$F$1:$F$1000,$D367,[1]week3!$J$1:$J$1000)</f>
        <v>#VALUE!</v>
      </c>
      <c r="AC367" s="124" t="e">
        <f>SUMIF([1]week4!$F$1:$F$1000,$D367,[1]week4!$J$1:$J$1000)</f>
        <v>#VALUE!</v>
      </c>
      <c r="AD367" s="124" t="e">
        <f>SUMIF([1]week5!$F$1:$F$1000,$D367,[1]week5!$J$1:$J$1000)</f>
        <v>#VALUE!</v>
      </c>
      <c r="AE367" s="135" t="e">
        <f>SUMIF([1]week7!$F$1:$F$1000,$D367,[1]week7!$J$1:$J$1000)</f>
        <v>#VALUE!</v>
      </c>
      <c r="AF367" s="124" t="e">
        <f>SUMIF([1]week6!$F$1:$F$1000,$D367,[1]week6!$J$1:$J$1000)</f>
        <v>#VALUE!</v>
      </c>
      <c r="AG367" s="124" t="e">
        <f>SUMIF([1]week8!$F$1:$F$1000,$D367,[1]week8!$J$1:$J$1000)</f>
        <v>#VALUE!</v>
      </c>
      <c r="AH367" s="124" t="e">
        <f>SUMIF([1]week9!$F$1:$F$1000,$D367,[1]week9!$J$1:$J$1000)</f>
        <v>#VALUE!</v>
      </c>
      <c r="AI367" s="124" t="e">
        <f>SUMIF([1]week10!$F$1:$F$1000,$D367,[1]week10!$J$1:$J$1000)</f>
        <v>#VALUE!</v>
      </c>
      <c r="AJ367" s="124" t="e">
        <f>SUMIF([1]week11!$F$1:$F$1000,$D367,[1]week11!$J$1:$J$1000)</f>
        <v>#VALUE!</v>
      </c>
      <c r="AK367" s="124" t="e">
        <f>SUMIF([1]week12!$F$1:$F$1000,$D367,[1]week12!$J$1:$J$1000)</f>
        <v>#VALUE!</v>
      </c>
      <c r="AL367" s="124" t="e">
        <f>SUMIF([1]week13!$F$1:$F$1000,$D367,[1]week13!$J$1:$J$1000)</f>
        <v>#VALUE!</v>
      </c>
      <c r="AM367" s="124" t="e">
        <f>SUMIF([1]week14!$F$1:$F$1000,$D367,[1]week14!$J$1:$J$1000)</f>
        <v>#VALUE!</v>
      </c>
      <c r="AN367" s="124" t="e">
        <f>SUMIF([1]week15!$F$1:$F$1000,$D367,[1]week15!$J$1:$J$1000)</f>
        <v>#VALUE!</v>
      </c>
      <c r="AP367" s="136" t="e">
        <f t="shared" si="29"/>
        <v>#VALUE!</v>
      </c>
      <c r="AQ367" s="124" t="e">
        <f>SUMIF([1]week1!$F$1:$F$1000,$D367,[1]week1!$I$1:$I$1000)</f>
        <v>#VALUE!</v>
      </c>
      <c r="AR367" s="124" t="e">
        <f>SUMIF('[1]week 2'!$F$1:$F$936,$D367,'[1]week 2'!$I$1:$I$936)</f>
        <v>#VALUE!</v>
      </c>
      <c r="AS367" s="124" t="e">
        <f>SUMIF([1]week3!$F$1:$F$1000,$D367,[1]week3!$I$1:$I$1000)</f>
        <v>#VALUE!</v>
      </c>
      <c r="AT367" s="124" t="e">
        <f>SUMIF([1]week4!$F$1:$F$1000,$D367,[1]week4!$I$1:$I$1000)</f>
        <v>#VALUE!</v>
      </c>
      <c r="AU367" s="124" t="e">
        <f>SUMIF([1]week5!$F$1:$F$1000,$D367,[1]week5!$I$1:$I$1000)</f>
        <v>#VALUE!</v>
      </c>
      <c r="AV367" s="135" t="e">
        <f>SUMIF([1]week7!$F$1:$F$1000,$D367,[1]week7!$I$1:$I$1000)</f>
        <v>#VALUE!</v>
      </c>
      <c r="AW367" s="124" t="e">
        <f>SUMIF([1]week6!$F$1:$F$1000,$D367,[1]week6!$I$1:$I$1000)</f>
        <v>#VALUE!</v>
      </c>
      <c r="AX367" s="124" t="e">
        <f>SUMIF([1]week8!$F$1:$F$1000,$D367,[1]week8!$I$1:$I$1000)</f>
        <v>#VALUE!</v>
      </c>
      <c r="AY367" s="124" t="e">
        <f>SUMIF([1]week9!$F$1:$F$1000,$D367,[1]week9!$I$1:$I$1000)</f>
        <v>#VALUE!</v>
      </c>
      <c r="AZ367" s="124" t="e">
        <f>SUMIF([1]week10!$F$1:$F$1000,$D367,[1]week10!$I$1:$I$1000)</f>
        <v>#VALUE!</v>
      </c>
      <c r="BA367" s="124" t="e">
        <f>SUMIF([1]week11!$F$1:$F$1000,$D367,[1]week11!$I$1:$I$1000)</f>
        <v>#VALUE!</v>
      </c>
      <c r="BB367" s="124" t="e">
        <f>SUMIF([1]week12!$F$1:$F$1000,$D367,[1]week12!$I$1:$I$1000)</f>
        <v>#VALUE!</v>
      </c>
      <c r="BC367" s="124" t="e">
        <f>SUMIF([1]week13!$F$1:$F$1000,$D367,[1]week13!$I$1:$I$1000)</f>
        <v>#VALUE!</v>
      </c>
      <c r="BD367" s="124" t="e">
        <f>SUMIF([1]week14!$F$1:$F$1000,$D367,[1]week14!$I$1:$I$1000)</f>
        <v>#VALUE!</v>
      </c>
      <c r="BE367" s="124" t="e">
        <f>SUMIF([1]week15!$F$1:$F$1000,$D367,[1]week15!$I$1:$I$1000)</f>
        <v>#VALUE!</v>
      </c>
    </row>
    <row r="368" spans="1:57" ht="13.5" customHeight="1">
      <c r="A368" s="117" t="s">
        <v>11</v>
      </c>
      <c r="B368" s="137" t="s">
        <v>20</v>
      </c>
      <c r="C368" s="118">
        <v>11</v>
      </c>
      <c r="D368" s="137"/>
      <c r="E368" s="120" t="s">
        <v>112</v>
      </c>
      <c r="F368" s="121" t="e">
        <f t="shared" si="27"/>
        <v>#REF!</v>
      </c>
      <c r="H368" s="118" t="e">
        <f>COUNTIF([1]week1!#REF!,$D368)</f>
        <v>#REF!</v>
      </c>
      <c r="I368" s="118" t="e">
        <f>COUNTIF('[1]week 2'!#REF!,$D368)</f>
        <v>#REF!</v>
      </c>
      <c r="J368" s="118" t="e">
        <f>COUNTIF([1]week3!#REF!,$D368)</f>
        <v>#REF!</v>
      </c>
      <c r="K368" s="118" t="e">
        <f>COUNTIF([1]week4!#REF!,$D368)</f>
        <v>#REF!</v>
      </c>
      <c r="L368" s="118" t="e">
        <f>COUNTIF([1]week5!#REF!,$D368)</f>
        <v>#REF!</v>
      </c>
      <c r="M368" s="118" t="e">
        <f>COUNTIF([1]week6!#REF!,$D368)</f>
        <v>#REF!</v>
      </c>
      <c r="N368" s="118" t="e">
        <f>COUNTIF([1]week7!#REF!,$D368)</f>
        <v>#REF!</v>
      </c>
      <c r="O368" s="118" t="e">
        <f>COUNTIF([1]week8!#REF!,$D368)</f>
        <v>#REF!</v>
      </c>
      <c r="P368" s="118" t="e">
        <f>COUNTIF([1]week9!#REF!,$D368)</f>
        <v>#REF!</v>
      </c>
      <c r="Q368" s="118" t="e">
        <f>COUNTIF([1]week10!#REF!,$D368)</f>
        <v>#REF!</v>
      </c>
      <c r="R368" s="118" t="e">
        <f>COUNTIF([1]week11!#REF!,$D368)</f>
        <v>#REF!</v>
      </c>
      <c r="S368" s="118" t="e">
        <f>COUNTIF([1]week12!#REF!,$D368)</f>
        <v>#REF!</v>
      </c>
      <c r="T368" s="118" t="e">
        <f>COUNTIF([1]week13!#REF!,$D368)</f>
        <v>#REF!</v>
      </c>
      <c r="U368" s="118" t="e">
        <f>COUNTIF([1]week14!#REF!,$D368)</f>
        <v>#REF!</v>
      </c>
      <c r="V368" s="118" t="e">
        <f>COUNTIF([1]week15!#REF!,$D368)</f>
        <v>#REF!</v>
      </c>
      <c r="Y368" s="124" t="e">
        <f t="shared" si="28"/>
        <v>#VALUE!</v>
      </c>
      <c r="Z368" s="124" t="e">
        <f>SUMIF([1]week1!$F$1:$F$1000,$D368,[1]week1!$J$1:$J$1000)</f>
        <v>#VALUE!</v>
      </c>
      <c r="AA368" s="124" t="e">
        <f>SUMIF('[1]week 2'!$F$1:$F$936,$D368,'[1]week 2'!$J$1:$J$936)</f>
        <v>#VALUE!</v>
      </c>
      <c r="AB368" s="124" t="e">
        <f>SUMIF([1]week3!$F$1:$F$1000,$D368,[1]week3!$J$1:$J$1000)</f>
        <v>#VALUE!</v>
      </c>
      <c r="AC368" s="124" t="e">
        <f>SUMIF([1]week4!$F$1:$F$1000,$D368,[1]week4!$J$1:$J$1000)</f>
        <v>#VALUE!</v>
      </c>
      <c r="AD368" s="124" t="e">
        <f>SUMIF([1]week5!$F$1:$F$1000,$D368,[1]week5!$J$1:$J$1000)</f>
        <v>#VALUE!</v>
      </c>
      <c r="AE368" s="135" t="e">
        <f>SUMIF([1]week7!$F$1:$F$1000,$D368,[1]week7!$J$1:$J$1000)</f>
        <v>#VALUE!</v>
      </c>
      <c r="AF368" s="124" t="e">
        <f>SUMIF([1]week6!$F$1:$F$1000,$D368,[1]week6!$J$1:$J$1000)</f>
        <v>#VALUE!</v>
      </c>
      <c r="AG368" s="124" t="e">
        <f>SUMIF([1]week8!$F$1:$F$1000,$D368,[1]week8!$J$1:$J$1000)</f>
        <v>#VALUE!</v>
      </c>
      <c r="AH368" s="124" t="e">
        <f>SUMIF([1]week9!$F$1:$F$1000,$D368,[1]week9!$J$1:$J$1000)</f>
        <v>#VALUE!</v>
      </c>
      <c r="AI368" s="124" t="e">
        <f>SUMIF([1]week10!$F$1:$F$1000,$D368,[1]week10!$J$1:$J$1000)</f>
        <v>#VALUE!</v>
      </c>
      <c r="AJ368" s="124" t="e">
        <f>SUMIF([1]week11!$F$1:$F$1000,$D368,[1]week11!$J$1:$J$1000)</f>
        <v>#VALUE!</v>
      </c>
      <c r="AK368" s="124" t="e">
        <f>SUMIF([1]week12!$F$1:$F$1000,$D368,[1]week12!$J$1:$J$1000)</f>
        <v>#VALUE!</v>
      </c>
      <c r="AL368" s="124" t="e">
        <f>SUMIF([1]week13!$F$1:$F$1000,$D368,[1]week13!$J$1:$J$1000)</f>
        <v>#VALUE!</v>
      </c>
      <c r="AM368" s="124" t="e">
        <f>SUMIF([1]week14!$F$1:$F$1000,$D368,[1]week14!$J$1:$J$1000)</f>
        <v>#VALUE!</v>
      </c>
      <c r="AN368" s="124" t="e">
        <f>SUMIF([1]week15!$F$1:$F$1000,$D368,[1]week15!$J$1:$J$1000)</f>
        <v>#VALUE!</v>
      </c>
      <c r="AP368" s="136" t="e">
        <f t="shared" si="29"/>
        <v>#VALUE!</v>
      </c>
      <c r="AQ368" s="124" t="e">
        <f>SUMIF([1]week1!$F$1:$F$1000,$D368,[1]week1!$I$1:$I$1000)</f>
        <v>#VALUE!</v>
      </c>
      <c r="AR368" s="124" t="e">
        <f>SUMIF('[1]week 2'!$F$1:$F$936,$D368,'[1]week 2'!$I$1:$I$936)</f>
        <v>#VALUE!</v>
      </c>
      <c r="AS368" s="124" t="e">
        <f>SUMIF([1]week3!$F$1:$F$1000,$D368,[1]week3!$I$1:$I$1000)</f>
        <v>#VALUE!</v>
      </c>
      <c r="AT368" s="124" t="e">
        <f>SUMIF([1]week4!$F$1:$F$1000,$D368,[1]week4!$I$1:$I$1000)</f>
        <v>#VALUE!</v>
      </c>
      <c r="AU368" s="124" t="e">
        <f>SUMIF([1]week5!$F$1:$F$1000,$D368,[1]week5!$I$1:$I$1000)</f>
        <v>#VALUE!</v>
      </c>
      <c r="AV368" s="135" t="e">
        <f>SUMIF([1]week7!$F$1:$F$1000,$D368,[1]week7!$I$1:$I$1000)</f>
        <v>#VALUE!</v>
      </c>
      <c r="AW368" s="124" t="e">
        <f>SUMIF([1]week6!$F$1:$F$1000,$D368,[1]week6!$I$1:$I$1000)</f>
        <v>#VALUE!</v>
      </c>
      <c r="AX368" s="124" t="e">
        <f>SUMIF([1]week8!$F$1:$F$1000,$D368,[1]week8!$I$1:$I$1000)</f>
        <v>#VALUE!</v>
      </c>
      <c r="AY368" s="124" t="e">
        <f>SUMIF([1]week9!$F$1:$F$1000,$D368,[1]week9!$I$1:$I$1000)</f>
        <v>#VALUE!</v>
      </c>
      <c r="AZ368" s="124" t="e">
        <f>SUMIF([1]week10!$F$1:$F$1000,$D368,[1]week10!$I$1:$I$1000)</f>
        <v>#VALUE!</v>
      </c>
      <c r="BA368" s="124" t="e">
        <f>SUMIF([1]week11!$F$1:$F$1000,$D368,[1]week11!$I$1:$I$1000)</f>
        <v>#VALUE!</v>
      </c>
      <c r="BB368" s="124" t="e">
        <f>SUMIF([1]week12!$F$1:$F$1000,$D368,[1]week12!$I$1:$I$1000)</f>
        <v>#VALUE!</v>
      </c>
      <c r="BC368" s="124" t="e">
        <f>SUMIF([1]week13!$F$1:$F$1000,$D368,[1]week13!$I$1:$I$1000)</f>
        <v>#VALUE!</v>
      </c>
      <c r="BD368" s="124" t="e">
        <f>SUMIF([1]week14!$F$1:$F$1000,$D368,[1]week14!$I$1:$I$1000)</f>
        <v>#VALUE!</v>
      </c>
      <c r="BE368" s="124" t="e">
        <f>SUMIF([1]week15!$F$1:$F$1000,$D368,[1]week15!$I$1:$I$1000)</f>
        <v>#VALUE!</v>
      </c>
    </row>
    <row r="369" spans="1:57" ht="13.5" customHeight="1">
      <c r="A369" s="117" t="s">
        <v>11</v>
      </c>
      <c r="B369" s="137" t="s">
        <v>20</v>
      </c>
      <c r="C369" s="118">
        <v>12</v>
      </c>
      <c r="D369" s="137"/>
      <c r="E369" s="120" t="s">
        <v>112</v>
      </c>
      <c r="F369" s="121" t="e">
        <f t="shared" si="27"/>
        <v>#REF!</v>
      </c>
      <c r="H369" s="118" t="e">
        <f>COUNTIF([1]week1!#REF!,$D369)</f>
        <v>#REF!</v>
      </c>
      <c r="I369" s="118" t="e">
        <f>COUNTIF('[1]week 2'!#REF!,$D369)</f>
        <v>#REF!</v>
      </c>
      <c r="J369" s="118" t="e">
        <f>COUNTIF([1]week3!#REF!,$D369)</f>
        <v>#REF!</v>
      </c>
      <c r="K369" s="118" t="e">
        <f>COUNTIF([1]week4!#REF!,$D369)</f>
        <v>#REF!</v>
      </c>
      <c r="L369" s="118" t="e">
        <f>COUNTIF([1]week5!#REF!,$D369)</f>
        <v>#REF!</v>
      </c>
      <c r="M369" s="118" t="e">
        <f>COUNTIF([1]week6!#REF!,$D369)</f>
        <v>#REF!</v>
      </c>
      <c r="N369" s="118" t="e">
        <f>COUNTIF([1]week7!#REF!,$D369)</f>
        <v>#REF!</v>
      </c>
      <c r="O369" s="118" t="e">
        <f>COUNTIF([1]week8!#REF!,$D369)</f>
        <v>#REF!</v>
      </c>
      <c r="P369" s="118" t="e">
        <f>COUNTIF([1]week9!#REF!,$D369)</f>
        <v>#REF!</v>
      </c>
      <c r="Q369" s="118" t="e">
        <f>COUNTIF([1]week10!#REF!,$D369)</f>
        <v>#REF!</v>
      </c>
      <c r="R369" s="118" t="e">
        <f>COUNTIF([1]week11!#REF!,$D369)</f>
        <v>#REF!</v>
      </c>
      <c r="S369" s="118" t="e">
        <f>COUNTIF([1]week12!#REF!,$D369)</f>
        <v>#REF!</v>
      </c>
      <c r="T369" s="118" t="e">
        <f>COUNTIF([1]week13!#REF!,$D369)</f>
        <v>#REF!</v>
      </c>
      <c r="U369" s="118" t="e">
        <f>COUNTIF([1]week14!#REF!,$D369)</f>
        <v>#REF!</v>
      </c>
      <c r="V369" s="118" t="e">
        <f>COUNTIF([1]week15!#REF!,$D369)</f>
        <v>#REF!</v>
      </c>
      <c r="Y369" s="124" t="e">
        <f t="shared" si="28"/>
        <v>#VALUE!</v>
      </c>
      <c r="Z369" s="124" t="e">
        <f>SUMIF([1]week1!$F$1:$F$1000,$D369,[1]week1!$J$1:$J$1000)</f>
        <v>#VALUE!</v>
      </c>
      <c r="AA369" s="124" t="e">
        <f>SUMIF('[1]week 2'!$F$1:$F$936,$D369,'[1]week 2'!$J$1:$J$936)</f>
        <v>#VALUE!</v>
      </c>
      <c r="AB369" s="124" t="e">
        <f>SUMIF([1]week3!$F$1:$F$1000,$D369,[1]week3!$J$1:$J$1000)</f>
        <v>#VALUE!</v>
      </c>
      <c r="AC369" s="124" t="e">
        <f>SUMIF([1]week4!$F$1:$F$1000,$D369,[1]week4!$J$1:$J$1000)</f>
        <v>#VALUE!</v>
      </c>
      <c r="AD369" s="124" t="e">
        <f>SUMIF([1]week5!$F$1:$F$1000,$D369,[1]week5!$J$1:$J$1000)</f>
        <v>#VALUE!</v>
      </c>
      <c r="AE369" s="135" t="e">
        <f>SUMIF([1]week7!$F$1:$F$1000,$D369,[1]week7!$J$1:$J$1000)</f>
        <v>#VALUE!</v>
      </c>
      <c r="AF369" s="124" t="e">
        <f>SUMIF([1]week6!$F$1:$F$1000,$D369,[1]week6!$J$1:$J$1000)</f>
        <v>#VALUE!</v>
      </c>
      <c r="AG369" s="124" t="e">
        <f>SUMIF([1]week8!$F$1:$F$1000,$D369,[1]week8!$J$1:$J$1000)</f>
        <v>#VALUE!</v>
      </c>
      <c r="AH369" s="124" t="e">
        <f>SUMIF([1]week9!$F$1:$F$1000,$D369,[1]week9!$J$1:$J$1000)</f>
        <v>#VALUE!</v>
      </c>
      <c r="AI369" s="124" t="e">
        <f>SUMIF([1]week10!$F$1:$F$1000,$D369,[1]week10!$J$1:$J$1000)</f>
        <v>#VALUE!</v>
      </c>
      <c r="AJ369" s="124" t="e">
        <f>SUMIF([1]week11!$F$1:$F$1000,$D369,[1]week11!$J$1:$J$1000)</f>
        <v>#VALUE!</v>
      </c>
      <c r="AK369" s="124" t="e">
        <f>SUMIF([1]week12!$F$1:$F$1000,$D369,[1]week12!$J$1:$J$1000)</f>
        <v>#VALUE!</v>
      </c>
      <c r="AL369" s="124" t="e">
        <f>SUMIF([1]week13!$F$1:$F$1000,$D369,[1]week13!$J$1:$J$1000)</f>
        <v>#VALUE!</v>
      </c>
      <c r="AM369" s="124" t="e">
        <f>SUMIF([1]week14!$F$1:$F$1000,$D369,[1]week14!$J$1:$J$1000)</f>
        <v>#VALUE!</v>
      </c>
      <c r="AN369" s="124" t="e">
        <f>SUMIF([1]week15!$F$1:$F$1000,$D369,[1]week15!$J$1:$J$1000)</f>
        <v>#VALUE!</v>
      </c>
      <c r="AP369" s="136" t="e">
        <f t="shared" si="29"/>
        <v>#VALUE!</v>
      </c>
      <c r="AQ369" s="124" t="e">
        <f>SUMIF([1]week1!$F$1:$F$1000,$D369,[1]week1!$I$1:$I$1000)</f>
        <v>#VALUE!</v>
      </c>
      <c r="AR369" s="124" t="e">
        <f>SUMIF('[1]week 2'!$F$1:$F$936,$D369,'[1]week 2'!$I$1:$I$936)</f>
        <v>#VALUE!</v>
      </c>
      <c r="AS369" s="124" t="e">
        <f>SUMIF([1]week3!$F$1:$F$1000,$D369,[1]week3!$I$1:$I$1000)</f>
        <v>#VALUE!</v>
      </c>
      <c r="AT369" s="124" t="e">
        <f>SUMIF([1]week4!$F$1:$F$1000,$D369,[1]week4!$I$1:$I$1000)</f>
        <v>#VALUE!</v>
      </c>
      <c r="AU369" s="124" t="e">
        <f>SUMIF([1]week5!$F$1:$F$1000,$D369,[1]week5!$I$1:$I$1000)</f>
        <v>#VALUE!</v>
      </c>
      <c r="AV369" s="135" t="e">
        <f>SUMIF([1]week7!$F$1:$F$1000,$D369,[1]week7!$I$1:$I$1000)</f>
        <v>#VALUE!</v>
      </c>
      <c r="AW369" s="124" t="e">
        <f>SUMIF([1]week6!$F$1:$F$1000,$D369,[1]week6!$I$1:$I$1000)</f>
        <v>#VALUE!</v>
      </c>
      <c r="AX369" s="124" t="e">
        <f>SUMIF([1]week8!$F$1:$F$1000,$D369,[1]week8!$I$1:$I$1000)</f>
        <v>#VALUE!</v>
      </c>
      <c r="AY369" s="124" t="e">
        <f>SUMIF([1]week9!$F$1:$F$1000,$D369,[1]week9!$I$1:$I$1000)</f>
        <v>#VALUE!</v>
      </c>
      <c r="AZ369" s="124" t="e">
        <f>SUMIF([1]week10!$F$1:$F$1000,$D369,[1]week10!$I$1:$I$1000)</f>
        <v>#VALUE!</v>
      </c>
      <c r="BA369" s="124" t="e">
        <f>SUMIF([1]week11!$F$1:$F$1000,$D369,[1]week11!$I$1:$I$1000)</f>
        <v>#VALUE!</v>
      </c>
      <c r="BB369" s="124" t="e">
        <f>SUMIF([1]week12!$F$1:$F$1000,$D369,[1]week12!$I$1:$I$1000)</f>
        <v>#VALUE!</v>
      </c>
      <c r="BC369" s="124" t="e">
        <f>SUMIF([1]week13!$F$1:$F$1000,$D369,[1]week13!$I$1:$I$1000)</f>
        <v>#VALUE!</v>
      </c>
      <c r="BD369" s="124" t="e">
        <f>SUMIF([1]week14!$F$1:$F$1000,$D369,[1]week14!$I$1:$I$1000)</f>
        <v>#VALUE!</v>
      </c>
      <c r="BE369" s="124" t="e">
        <f>SUMIF([1]week15!$F$1:$F$1000,$D369,[1]week15!$I$1:$I$1000)</f>
        <v>#VALUE!</v>
      </c>
    </row>
    <row r="370" spans="1:57" ht="13.5" customHeight="1">
      <c r="A370" s="117" t="s">
        <v>11</v>
      </c>
      <c r="B370" s="137" t="s">
        <v>20</v>
      </c>
      <c r="C370" s="118">
        <v>13</v>
      </c>
      <c r="D370" s="137"/>
      <c r="E370" s="120" t="s">
        <v>112</v>
      </c>
      <c r="F370" s="121" t="e">
        <f t="shared" si="27"/>
        <v>#REF!</v>
      </c>
      <c r="H370" s="118" t="e">
        <f>COUNTIF([1]week1!#REF!,$D370)</f>
        <v>#REF!</v>
      </c>
      <c r="I370" s="118" t="e">
        <f>COUNTIF('[1]week 2'!#REF!,$D370)</f>
        <v>#REF!</v>
      </c>
      <c r="J370" s="118" t="e">
        <f>COUNTIF([1]week3!#REF!,$D370)</f>
        <v>#REF!</v>
      </c>
      <c r="K370" s="118" t="e">
        <f>COUNTIF([1]week4!#REF!,$D370)</f>
        <v>#REF!</v>
      </c>
      <c r="L370" s="118" t="e">
        <f>COUNTIF([1]week5!#REF!,$D370)</f>
        <v>#REF!</v>
      </c>
      <c r="M370" s="118" t="e">
        <f>COUNTIF([1]week6!#REF!,$D370)</f>
        <v>#REF!</v>
      </c>
      <c r="N370" s="118" t="e">
        <f>COUNTIF([1]week7!#REF!,$D370)</f>
        <v>#REF!</v>
      </c>
      <c r="O370" s="118" t="e">
        <f>COUNTIF([1]week8!#REF!,$D370)</f>
        <v>#REF!</v>
      </c>
      <c r="P370" s="118" t="e">
        <f>COUNTIF([1]week9!#REF!,$D370)</f>
        <v>#REF!</v>
      </c>
      <c r="Q370" s="118" t="e">
        <f>COUNTIF([1]week10!#REF!,$D370)</f>
        <v>#REF!</v>
      </c>
      <c r="R370" s="118" t="e">
        <f>COUNTIF([1]week11!#REF!,$D370)</f>
        <v>#REF!</v>
      </c>
      <c r="S370" s="118" t="e">
        <f>COUNTIF([1]week12!#REF!,$D370)</f>
        <v>#REF!</v>
      </c>
      <c r="T370" s="118" t="e">
        <f>COUNTIF([1]week13!#REF!,$D370)</f>
        <v>#REF!</v>
      </c>
      <c r="U370" s="118" t="e">
        <f>COUNTIF([1]week14!#REF!,$D370)</f>
        <v>#REF!</v>
      </c>
      <c r="V370" s="118" t="e">
        <f>COUNTIF([1]week15!#REF!,$D370)</f>
        <v>#REF!</v>
      </c>
      <c r="Y370" s="124" t="e">
        <f t="shared" si="28"/>
        <v>#VALUE!</v>
      </c>
      <c r="Z370" s="124" t="e">
        <f>SUMIF([1]week1!$F$1:$F$1000,$D370,[1]week1!$J$1:$J$1000)</f>
        <v>#VALUE!</v>
      </c>
      <c r="AA370" s="124" t="e">
        <f>SUMIF('[1]week 2'!$F$1:$F$936,$D370,'[1]week 2'!$J$1:$J$936)</f>
        <v>#VALUE!</v>
      </c>
      <c r="AB370" s="124" t="e">
        <f>SUMIF([1]week3!$F$1:$F$1000,$D370,[1]week3!$J$1:$J$1000)</f>
        <v>#VALUE!</v>
      </c>
      <c r="AC370" s="124" t="e">
        <f>SUMIF([1]week4!$F$1:$F$1000,$D370,[1]week4!$J$1:$J$1000)</f>
        <v>#VALUE!</v>
      </c>
      <c r="AD370" s="124" t="e">
        <f>SUMIF([1]week5!$F$1:$F$1000,$D370,[1]week5!$J$1:$J$1000)</f>
        <v>#VALUE!</v>
      </c>
      <c r="AE370" s="135" t="e">
        <f>SUMIF([1]week7!$F$1:$F$1000,$D370,[1]week7!$J$1:$J$1000)</f>
        <v>#VALUE!</v>
      </c>
      <c r="AF370" s="124" t="e">
        <f>SUMIF([1]week6!$F$1:$F$1000,$D370,[1]week6!$J$1:$J$1000)</f>
        <v>#VALUE!</v>
      </c>
      <c r="AG370" s="124" t="e">
        <f>SUMIF([1]week8!$F$1:$F$1000,$D370,[1]week8!$J$1:$J$1000)</f>
        <v>#VALUE!</v>
      </c>
      <c r="AH370" s="124" t="e">
        <f>SUMIF([1]week9!$F$1:$F$1000,$D370,[1]week9!$J$1:$J$1000)</f>
        <v>#VALUE!</v>
      </c>
      <c r="AI370" s="124" t="e">
        <f>SUMIF([1]week10!$F$1:$F$1000,$D370,[1]week10!$J$1:$J$1000)</f>
        <v>#VALUE!</v>
      </c>
      <c r="AJ370" s="124" t="e">
        <f>SUMIF([1]week11!$F$1:$F$1000,$D370,[1]week11!$J$1:$J$1000)</f>
        <v>#VALUE!</v>
      </c>
      <c r="AK370" s="124" t="e">
        <f>SUMIF([1]week12!$F$1:$F$1000,$D370,[1]week12!$J$1:$J$1000)</f>
        <v>#VALUE!</v>
      </c>
      <c r="AL370" s="124" t="e">
        <f>SUMIF([1]week13!$F$1:$F$1000,$D370,[1]week13!$J$1:$J$1000)</f>
        <v>#VALUE!</v>
      </c>
      <c r="AM370" s="124" t="e">
        <f>SUMIF([1]week14!$F$1:$F$1000,$D370,[1]week14!$J$1:$J$1000)</f>
        <v>#VALUE!</v>
      </c>
      <c r="AN370" s="124" t="e">
        <f>SUMIF([1]week15!$F$1:$F$1000,$D370,[1]week15!$J$1:$J$1000)</f>
        <v>#VALUE!</v>
      </c>
      <c r="AP370" s="136" t="e">
        <f t="shared" si="29"/>
        <v>#VALUE!</v>
      </c>
      <c r="AQ370" s="124" t="e">
        <f>SUMIF([1]week1!$F$1:$F$1000,$D370,[1]week1!$I$1:$I$1000)</f>
        <v>#VALUE!</v>
      </c>
      <c r="AR370" s="124" t="e">
        <f>SUMIF('[1]week 2'!$F$1:$F$936,$D370,'[1]week 2'!$I$1:$I$936)</f>
        <v>#VALUE!</v>
      </c>
      <c r="AS370" s="124" t="e">
        <f>SUMIF([1]week3!$F$1:$F$1000,$D370,[1]week3!$I$1:$I$1000)</f>
        <v>#VALUE!</v>
      </c>
      <c r="AT370" s="124" t="e">
        <f>SUMIF([1]week4!$F$1:$F$1000,$D370,[1]week4!$I$1:$I$1000)</f>
        <v>#VALUE!</v>
      </c>
      <c r="AU370" s="124" t="e">
        <f>SUMIF([1]week5!$F$1:$F$1000,$D370,[1]week5!$I$1:$I$1000)</f>
        <v>#VALUE!</v>
      </c>
      <c r="AV370" s="135" t="e">
        <f>SUMIF([1]week7!$F$1:$F$1000,$D370,[1]week7!$I$1:$I$1000)</f>
        <v>#VALUE!</v>
      </c>
      <c r="AW370" s="124" t="e">
        <f>SUMIF([1]week6!$F$1:$F$1000,$D370,[1]week6!$I$1:$I$1000)</f>
        <v>#VALUE!</v>
      </c>
      <c r="AX370" s="124" t="e">
        <f>SUMIF([1]week8!$F$1:$F$1000,$D370,[1]week8!$I$1:$I$1000)</f>
        <v>#VALUE!</v>
      </c>
      <c r="AY370" s="124" t="e">
        <f>SUMIF([1]week9!$F$1:$F$1000,$D370,[1]week9!$I$1:$I$1000)</f>
        <v>#VALUE!</v>
      </c>
      <c r="AZ370" s="124" t="e">
        <f>SUMIF([1]week10!$F$1:$F$1000,$D370,[1]week10!$I$1:$I$1000)</f>
        <v>#VALUE!</v>
      </c>
      <c r="BA370" s="124" t="e">
        <f>SUMIF([1]week11!$F$1:$F$1000,$D370,[1]week11!$I$1:$I$1000)</f>
        <v>#VALUE!</v>
      </c>
      <c r="BB370" s="124" t="e">
        <f>SUMIF([1]week12!$F$1:$F$1000,$D370,[1]week12!$I$1:$I$1000)</f>
        <v>#VALUE!</v>
      </c>
      <c r="BC370" s="124" t="e">
        <f>SUMIF([1]week13!$F$1:$F$1000,$D370,[1]week13!$I$1:$I$1000)</f>
        <v>#VALUE!</v>
      </c>
      <c r="BD370" s="124" t="e">
        <f>SUMIF([1]week14!$F$1:$F$1000,$D370,[1]week14!$I$1:$I$1000)</f>
        <v>#VALUE!</v>
      </c>
      <c r="BE370" s="124" t="e">
        <f>SUMIF([1]week15!$F$1:$F$1000,$D370,[1]week15!$I$1:$I$1000)</f>
        <v>#VALUE!</v>
      </c>
    </row>
    <row r="371" spans="1:57" ht="13.5" customHeight="1">
      <c r="A371" s="117" t="s">
        <v>11</v>
      </c>
      <c r="B371" s="137" t="s">
        <v>20</v>
      </c>
      <c r="C371" s="118">
        <v>14</v>
      </c>
      <c r="D371" s="137" t="s">
        <v>120</v>
      </c>
      <c r="E371" s="120" t="s">
        <v>112</v>
      </c>
      <c r="F371" s="121" t="e">
        <f t="shared" si="27"/>
        <v>#REF!</v>
      </c>
      <c r="H371" s="118" t="e">
        <f>COUNTIF([1]week1!#REF!,$D371)</f>
        <v>#REF!</v>
      </c>
      <c r="I371" s="118" t="e">
        <f>COUNTIF('[1]week 2'!#REF!,$D371)</f>
        <v>#REF!</v>
      </c>
      <c r="J371" s="118" t="e">
        <f>COUNTIF([1]week3!#REF!,$D371)</f>
        <v>#REF!</v>
      </c>
      <c r="K371" s="118" t="e">
        <f>COUNTIF([1]week4!#REF!,$D371)</f>
        <v>#REF!</v>
      </c>
      <c r="L371" s="118" t="e">
        <f>COUNTIF([1]week5!#REF!,$D371)</f>
        <v>#REF!</v>
      </c>
      <c r="M371" s="118" t="e">
        <f>COUNTIF([1]week6!#REF!,$D371)</f>
        <v>#REF!</v>
      </c>
      <c r="N371" s="118" t="e">
        <f>COUNTIF([1]week7!#REF!,$D371)</f>
        <v>#REF!</v>
      </c>
      <c r="O371" s="118" t="e">
        <f>COUNTIF([1]week8!#REF!,$D371)</f>
        <v>#REF!</v>
      </c>
      <c r="P371" s="118" t="e">
        <f>COUNTIF([1]week9!#REF!,$D371)</f>
        <v>#REF!</v>
      </c>
      <c r="Q371" s="118" t="e">
        <f>COUNTIF([1]week10!#REF!,$D371)</f>
        <v>#REF!</v>
      </c>
      <c r="R371" s="118" t="e">
        <f>COUNTIF([1]week11!#REF!,$D371)</f>
        <v>#REF!</v>
      </c>
      <c r="S371" s="118" t="e">
        <f>COUNTIF([1]week12!#REF!,$D371)</f>
        <v>#REF!</v>
      </c>
      <c r="T371" s="118" t="e">
        <f>COUNTIF([1]week13!#REF!,$D371)</f>
        <v>#REF!</v>
      </c>
      <c r="U371" s="118" t="e">
        <f>COUNTIF([1]week14!#REF!,$D371)</f>
        <v>#REF!</v>
      </c>
      <c r="V371" s="118" t="e">
        <f>COUNTIF([1]week15!#REF!,$D371)</f>
        <v>#REF!</v>
      </c>
      <c r="Y371" s="124" t="e">
        <f t="shared" si="28"/>
        <v>#VALUE!</v>
      </c>
      <c r="Z371" s="124" t="e">
        <f>SUMIF([1]week1!$F$1:$F$1000,$D371,[1]week1!$J$1:$J$1000)</f>
        <v>#VALUE!</v>
      </c>
      <c r="AA371" s="124" t="e">
        <f>SUMIF('[1]week 2'!$F$1:$F$936,$D371,'[1]week 2'!$J$1:$J$936)</f>
        <v>#VALUE!</v>
      </c>
      <c r="AB371" s="124" t="e">
        <f>SUMIF([1]week3!$F$1:$F$1000,$D371,[1]week3!$J$1:$J$1000)</f>
        <v>#VALUE!</v>
      </c>
      <c r="AC371" s="124" t="e">
        <f>SUMIF([1]week4!$F$1:$F$1000,$D371,[1]week4!$J$1:$J$1000)</f>
        <v>#VALUE!</v>
      </c>
      <c r="AD371" s="124" t="e">
        <f>SUMIF([1]week5!$F$1:$F$1000,$D371,[1]week5!$J$1:$J$1000)</f>
        <v>#VALUE!</v>
      </c>
      <c r="AE371" s="135" t="e">
        <f>SUMIF([1]week7!$F$1:$F$1000,$D371,[1]week7!$J$1:$J$1000)</f>
        <v>#VALUE!</v>
      </c>
      <c r="AF371" s="124" t="e">
        <f>SUMIF([1]week6!$F$1:$F$1000,$D371,[1]week6!$J$1:$J$1000)</f>
        <v>#VALUE!</v>
      </c>
      <c r="AG371" s="124" t="e">
        <f>SUMIF([1]week8!$F$1:$F$1000,$D371,[1]week8!$J$1:$J$1000)</f>
        <v>#VALUE!</v>
      </c>
      <c r="AH371" s="124" t="e">
        <f>SUMIF([1]week9!$F$1:$F$1000,$D371,[1]week9!$J$1:$J$1000)</f>
        <v>#VALUE!</v>
      </c>
      <c r="AI371" s="124" t="e">
        <f>SUMIF([1]week10!$F$1:$F$1000,$D371,[1]week10!$J$1:$J$1000)</f>
        <v>#VALUE!</v>
      </c>
      <c r="AJ371" s="124" t="e">
        <f>SUMIF([1]week11!$F$1:$F$1000,$D371,[1]week11!$J$1:$J$1000)</f>
        <v>#VALUE!</v>
      </c>
      <c r="AK371" s="124" t="e">
        <f>SUMIF([1]week12!$F$1:$F$1000,$D371,[1]week12!$J$1:$J$1000)</f>
        <v>#VALUE!</v>
      </c>
      <c r="AL371" s="124" t="e">
        <f>SUMIF([1]week13!$F$1:$F$1000,$D371,[1]week13!$J$1:$J$1000)</f>
        <v>#VALUE!</v>
      </c>
      <c r="AM371" s="124" t="e">
        <f>SUMIF([1]week14!$F$1:$F$1000,$D371,[1]week14!$J$1:$J$1000)</f>
        <v>#VALUE!</v>
      </c>
      <c r="AN371" s="124" t="e">
        <f>SUMIF([1]week15!$F$1:$F$1000,$D371,[1]week15!$J$1:$J$1000)</f>
        <v>#VALUE!</v>
      </c>
      <c r="AP371" s="136" t="e">
        <f t="shared" si="29"/>
        <v>#VALUE!</v>
      </c>
      <c r="AQ371" s="124" t="e">
        <f>SUMIF([1]week1!$F$1:$F$1000,$D371,[1]week1!$I$1:$I$1000)</f>
        <v>#VALUE!</v>
      </c>
      <c r="AR371" s="124" t="e">
        <f>SUMIF('[1]week 2'!$F$1:$F$936,$D371,'[1]week 2'!$I$1:$I$936)</f>
        <v>#VALUE!</v>
      </c>
      <c r="AS371" s="124" t="e">
        <f>SUMIF([1]week3!$F$1:$F$1000,$D371,[1]week3!$I$1:$I$1000)</f>
        <v>#VALUE!</v>
      </c>
      <c r="AT371" s="124" t="e">
        <f>SUMIF([1]week4!$F$1:$F$1000,$D371,[1]week4!$I$1:$I$1000)</f>
        <v>#VALUE!</v>
      </c>
      <c r="AU371" s="124" t="e">
        <f>SUMIF([1]week5!$F$1:$F$1000,$D371,[1]week5!$I$1:$I$1000)</f>
        <v>#VALUE!</v>
      </c>
      <c r="AV371" s="135" t="e">
        <f>SUMIF([1]week7!$F$1:$F$1000,$D371,[1]week7!$I$1:$I$1000)</f>
        <v>#VALUE!</v>
      </c>
      <c r="AW371" s="124" t="e">
        <f>SUMIF([1]week6!$F$1:$F$1000,$D371,[1]week6!$I$1:$I$1000)</f>
        <v>#VALUE!</v>
      </c>
      <c r="AX371" s="124" t="e">
        <f>SUMIF([1]week8!$F$1:$F$1000,$D371,[1]week8!$I$1:$I$1000)</f>
        <v>#VALUE!</v>
      </c>
      <c r="AY371" s="124" t="e">
        <f>SUMIF([1]week9!$F$1:$F$1000,$D371,[1]week9!$I$1:$I$1000)</f>
        <v>#VALUE!</v>
      </c>
      <c r="AZ371" s="124" t="e">
        <f>SUMIF([1]week10!$F$1:$F$1000,$D371,[1]week10!$I$1:$I$1000)</f>
        <v>#VALUE!</v>
      </c>
      <c r="BA371" s="124" t="e">
        <f>SUMIF([1]week11!$F$1:$F$1000,$D371,[1]week11!$I$1:$I$1000)</f>
        <v>#VALUE!</v>
      </c>
      <c r="BB371" s="124" t="e">
        <f>SUMIF([1]week12!$F$1:$F$1000,$D371,[1]week12!$I$1:$I$1000)</f>
        <v>#VALUE!</v>
      </c>
      <c r="BC371" s="124" t="e">
        <f>SUMIF([1]week13!$F$1:$F$1000,$D371,[1]week13!$I$1:$I$1000)</f>
        <v>#VALUE!</v>
      </c>
      <c r="BD371" s="124" t="e">
        <f>SUMIF([1]week14!$F$1:$F$1000,$D371,[1]week14!$I$1:$I$1000)</f>
        <v>#VALUE!</v>
      </c>
      <c r="BE371" s="124" t="e">
        <f>SUMIF([1]week15!$F$1:$F$1000,$D371,[1]week15!$I$1:$I$1000)</f>
        <v>#VALUE!</v>
      </c>
    </row>
    <row r="372" spans="1:57" ht="13.5" customHeight="1">
      <c r="A372" s="117"/>
      <c r="B372" s="137"/>
      <c r="D372" s="137"/>
      <c r="H372" s="118" t="e">
        <f>COUNTIF([1]week1!#REF!,$D372)</f>
        <v>#REF!</v>
      </c>
      <c r="I372" s="118" t="e">
        <f>COUNTIF('[1]week 2'!#REF!,$D372)</f>
        <v>#REF!</v>
      </c>
      <c r="J372" s="118" t="e">
        <f>COUNTIF([1]week3!#REF!,$D372)</f>
        <v>#REF!</v>
      </c>
      <c r="K372" s="118" t="e">
        <f>COUNTIF([1]week4!#REF!,$D372)</f>
        <v>#REF!</v>
      </c>
      <c r="L372" s="118" t="e">
        <f>COUNTIF([1]week5!#REF!,$D372)</f>
        <v>#REF!</v>
      </c>
      <c r="M372" s="118" t="e">
        <f>COUNTIF([1]week6!#REF!,$D372)</f>
        <v>#REF!</v>
      </c>
      <c r="N372" s="118" t="e">
        <f>COUNTIF([1]week7!#REF!,$D372)</f>
        <v>#REF!</v>
      </c>
      <c r="O372" s="118" t="e">
        <f>COUNTIF([1]week8!#REF!,$D372)</f>
        <v>#REF!</v>
      </c>
      <c r="P372" s="118" t="e">
        <f>COUNTIF([1]week9!#REF!,$D372)</f>
        <v>#REF!</v>
      </c>
      <c r="Q372" s="118" t="e">
        <f>COUNTIF([1]week10!#REF!,$D372)</f>
        <v>#REF!</v>
      </c>
      <c r="R372" s="118" t="e">
        <f>COUNTIF([1]week11!#REF!,$D372)</f>
        <v>#REF!</v>
      </c>
      <c r="S372" s="118" t="e">
        <f>COUNTIF([1]week12!#REF!,$D372)</f>
        <v>#REF!</v>
      </c>
      <c r="T372" s="118" t="e">
        <f>COUNTIF([1]week13!#REF!,$D372)</f>
        <v>#REF!</v>
      </c>
      <c r="U372" s="118" t="e">
        <f>COUNTIF([1]week14!#REF!,$D372)</f>
        <v>#REF!</v>
      </c>
      <c r="V372" s="118" t="e">
        <f>COUNTIF([1]week15!#REF!,$D372)</f>
        <v>#REF!</v>
      </c>
      <c r="Y372" s="124" t="e">
        <f t="shared" si="28"/>
        <v>#VALUE!</v>
      </c>
      <c r="Z372" s="124" t="e">
        <f>SUMIF([1]week1!$F$1:$F$1000,$D372,[1]week1!$J$1:$J$1000)</f>
        <v>#VALUE!</v>
      </c>
      <c r="AA372" s="124" t="e">
        <f>SUMIF('[1]week 2'!$F$1:$F$936,$D372,'[1]week 2'!$J$1:$J$936)</f>
        <v>#VALUE!</v>
      </c>
      <c r="AB372" s="124" t="e">
        <f>SUMIF([1]week3!$F$1:$F$1000,$D372,[1]week3!$J$1:$J$1000)</f>
        <v>#VALUE!</v>
      </c>
      <c r="AC372" s="124" t="e">
        <f>SUMIF([1]week4!$F$1:$F$1000,$D372,[1]week4!$J$1:$J$1000)</f>
        <v>#VALUE!</v>
      </c>
      <c r="AD372" s="124" t="e">
        <f>SUMIF([1]week5!$F$1:$F$1000,$D372,[1]week5!$J$1:$J$1000)</f>
        <v>#VALUE!</v>
      </c>
      <c r="AE372" s="135" t="e">
        <f>SUMIF([1]week7!$F$1:$F$1000,$D372,[1]week7!$J$1:$J$1000)</f>
        <v>#VALUE!</v>
      </c>
      <c r="AF372" s="124" t="e">
        <f>SUMIF([1]week6!$F$1:$F$1000,$D372,[1]week6!$J$1:$J$1000)</f>
        <v>#VALUE!</v>
      </c>
      <c r="AG372" s="124" t="e">
        <f>SUMIF([1]week8!$F$1:$F$1000,$D372,[1]week8!$J$1:$J$1000)</f>
        <v>#VALUE!</v>
      </c>
      <c r="AH372" s="124" t="e">
        <f>SUMIF([1]week9!$F$1:$F$1000,$D372,[1]week9!$J$1:$J$1000)</f>
        <v>#VALUE!</v>
      </c>
      <c r="AI372" s="124" t="e">
        <f>SUMIF([1]week10!$F$1:$F$1000,$D372,[1]week10!$J$1:$J$1000)</f>
        <v>#VALUE!</v>
      </c>
      <c r="AJ372" s="124" t="e">
        <f>SUMIF([1]week11!$F$1:$F$1000,$D372,[1]week11!$J$1:$J$1000)</f>
        <v>#VALUE!</v>
      </c>
      <c r="AK372" s="124" t="e">
        <f>SUMIF([1]week12!$F$1:$F$1000,$D372,[1]week12!$J$1:$J$1000)</f>
        <v>#VALUE!</v>
      </c>
      <c r="AL372" s="124" t="e">
        <f>SUMIF([1]week13!$F$1:$F$1000,$D372,[1]week13!$J$1:$J$1000)</f>
        <v>#VALUE!</v>
      </c>
      <c r="AM372" s="124" t="e">
        <f>SUMIF([1]week14!$F$1:$F$1000,$D372,[1]week14!$J$1:$J$1000)</f>
        <v>#VALUE!</v>
      </c>
      <c r="AN372" s="124" t="e">
        <f>SUMIF([1]week15!$F$1:$F$1000,$D372,[1]week15!$J$1:$J$1000)</f>
        <v>#VALUE!</v>
      </c>
      <c r="AP372" s="136" t="e">
        <f t="shared" si="29"/>
        <v>#VALUE!</v>
      </c>
      <c r="AQ372" s="124" t="e">
        <f>SUMIF([1]week1!$F$1:$F$1000,$D372,[1]week1!$I$1:$I$1000)</f>
        <v>#VALUE!</v>
      </c>
      <c r="AR372" s="124" t="e">
        <f>SUMIF('[1]week 2'!$F$1:$F$936,$D372,'[1]week 2'!$I$1:$I$936)</f>
        <v>#VALUE!</v>
      </c>
      <c r="AS372" s="124" t="e">
        <f>SUMIF([1]week3!$F$1:$F$1000,$D372,[1]week3!$I$1:$I$1000)</f>
        <v>#VALUE!</v>
      </c>
      <c r="AT372" s="124" t="e">
        <f>SUMIF([1]week4!$F$1:$F$1000,$D372,[1]week4!$I$1:$I$1000)</f>
        <v>#VALUE!</v>
      </c>
      <c r="AU372" s="124" t="e">
        <f>SUMIF([1]week5!$F$1:$F$1000,$D372,[1]week5!$I$1:$I$1000)</f>
        <v>#VALUE!</v>
      </c>
      <c r="AV372" s="135" t="e">
        <f>SUMIF([1]week7!$F$1:$F$1000,$D372,[1]week7!$I$1:$I$1000)</f>
        <v>#VALUE!</v>
      </c>
      <c r="AW372" s="124" t="e">
        <f>SUMIF([1]week6!$F$1:$F$1000,$D372,[1]week6!$I$1:$I$1000)</f>
        <v>#VALUE!</v>
      </c>
      <c r="AX372" s="124" t="e">
        <f>SUMIF([1]week8!$F$1:$F$1000,$D372,[1]week8!$I$1:$I$1000)</f>
        <v>#VALUE!</v>
      </c>
      <c r="AY372" s="124" t="e">
        <f>SUMIF([1]week9!$F$1:$F$1000,$D372,[1]week9!$I$1:$I$1000)</f>
        <v>#VALUE!</v>
      </c>
      <c r="AZ372" s="124" t="e">
        <f>SUMIF([1]week10!$F$1:$F$1000,$D372,[1]week10!$I$1:$I$1000)</f>
        <v>#VALUE!</v>
      </c>
      <c r="BA372" s="124" t="e">
        <f>SUMIF([1]week11!$F$1:$F$1000,$D372,[1]week11!$I$1:$I$1000)</f>
        <v>#VALUE!</v>
      </c>
      <c r="BB372" s="124" t="e">
        <f>SUMIF([1]week12!$F$1:$F$1000,$D372,[1]week12!$I$1:$I$1000)</f>
        <v>#VALUE!</v>
      </c>
      <c r="BC372" s="124" t="e">
        <f>SUMIF([1]week13!$F$1:$F$1000,$D372,[1]week13!$I$1:$I$1000)</f>
        <v>#VALUE!</v>
      </c>
      <c r="BD372" s="124" t="e">
        <f>SUMIF([1]week14!$F$1:$F$1000,$D372,[1]week14!$I$1:$I$1000)</f>
        <v>#VALUE!</v>
      </c>
      <c r="BE372" s="124" t="e">
        <f>SUMIF([1]week15!$F$1:$F$1000,$D372,[1]week15!$I$1:$I$1000)</f>
        <v>#VALUE!</v>
      </c>
    </row>
    <row r="373" spans="1:57" ht="13.5" customHeight="1">
      <c r="A373" s="133" t="s">
        <v>11</v>
      </c>
      <c r="B373" s="134" t="s">
        <v>25</v>
      </c>
      <c r="D373" s="137" t="s">
        <v>120</v>
      </c>
      <c r="E373" s="120" t="s">
        <v>112</v>
      </c>
      <c r="F373" s="121" t="e">
        <f t="shared" si="27"/>
        <v>#REF!</v>
      </c>
      <c r="H373" s="118" t="e">
        <f>COUNTIF([1]week1!#REF!,$D373)</f>
        <v>#REF!</v>
      </c>
      <c r="I373" s="118" t="e">
        <f>COUNTIF('[1]week 2'!#REF!,$D373)</f>
        <v>#REF!</v>
      </c>
      <c r="J373" s="118" t="e">
        <f>COUNTIF([1]week3!#REF!,$D373)</f>
        <v>#REF!</v>
      </c>
      <c r="K373" s="118" t="e">
        <f>COUNTIF([1]week4!#REF!,$D373)</f>
        <v>#REF!</v>
      </c>
      <c r="L373" s="118" t="e">
        <f>COUNTIF([1]week5!#REF!,$D373)</f>
        <v>#REF!</v>
      </c>
      <c r="M373" s="118" t="e">
        <f>COUNTIF([1]week6!#REF!,$D373)</f>
        <v>#REF!</v>
      </c>
      <c r="N373" s="118" t="e">
        <f>COUNTIF([1]week7!#REF!,$D373)</f>
        <v>#REF!</v>
      </c>
      <c r="O373" s="118" t="e">
        <f>COUNTIF([1]week8!#REF!,$D373)</f>
        <v>#REF!</v>
      </c>
      <c r="P373" s="118" t="e">
        <f>COUNTIF([1]week9!#REF!,$D373)</f>
        <v>#REF!</v>
      </c>
      <c r="Q373" s="118" t="e">
        <f>COUNTIF([1]week10!#REF!,$D373)</f>
        <v>#REF!</v>
      </c>
      <c r="R373" s="118" t="e">
        <f>COUNTIF([1]week11!#REF!,$D373)</f>
        <v>#REF!</v>
      </c>
      <c r="S373" s="118" t="e">
        <f>COUNTIF([1]week12!#REF!,$D373)</f>
        <v>#REF!</v>
      </c>
      <c r="T373" s="118" t="e">
        <f>COUNTIF([1]week13!#REF!,$D373)</f>
        <v>#REF!</v>
      </c>
      <c r="U373" s="118" t="e">
        <f>COUNTIF([1]week14!#REF!,$D373)</f>
        <v>#REF!</v>
      </c>
      <c r="V373" s="118" t="e">
        <f>COUNTIF([1]week15!#REF!,$D373)</f>
        <v>#REF!</v>
      </c>
      <c r="Y373" s="124" t="e">
        <f t="shared" si="28"/>
        <v>#VALUE!</v>
      </c>
      <c r="Z373" s="124" t="e">
        <f>SUMIF([1]week1!$F$1:$F$1000,$D373,[1]week1!$J$1:$J$1000)</f>
        <v>#VALUE!</v>
      </c>
      <c r="AA373" s="124" t="e">
        <f>SUMIF('[1]week 2'!$F$1:$F$936,$D373,'[1]week 2'!$J$1:$J$936)</f>
        <v>#VALUE!</v>
      </c>
      <c r="AB373" s="124" t="e">
        <f>SUMIF([1]week3!$F$1:$F$1000,$D373,[1]week3!$J$1:$J$1000)</f>
        <v>#VALUE!</v>
      </c>
      <c r="AC373" s="124" t="e">
        <f>SUMIF([1]week4!$F$1:$F$1000,$D373,[1]week4!$J$1:$J$1000)</f>
        <v>#VALUE!</v>
      </c>
      <c r="AD373" s="124" t="e">
        <f>SUMIF([1]week5!$F$1:$F$1000,$D373,[1]week5!$J$1:$J$1000)</f>
        <v>#VALUE!</v>
      </c>
      <c r="AE373" s="135" t="e">
        <f>SUMIF([1]week7!$F$1:$F$1000,$D373,[1]week7!$J$1:$J$1000)</f>
        <v>#VALUE!</v>
      </c>
      <c r="AF373" s="124" t="e">
        <f>SUMIF([1]week6!$F$1:$F$1000,$D373,[1]week6!$J$1:$J$1000)</f>
        <v>#VALUE!</v>
      </c>
      <c r="AG373" s="124" t="e">
        <f>SUMIF([1]week8!$F$1:$F$1000,$D373,[1]week8!$J$1:$J$1000)</f>
        <v>#VALUE!</v>
      </c>
      <c r="AH373" s="124" t="e">
        <f>SUMIF([1]week9!$F$1:$F$1000,$D373,[1]week9!$J$1:$J$1000)</f>
        <v>#VALUE!</v>
      </c>
      <c r="AI373" s="124" t="e">
        <f>SUMIF([1]week10!$F$1:$F$1000,$D373,[1]week10!$J$1:$J$1000)</f>
        <v>#VALUE!</v>
      </c>
      <c r="AJ373" s="124" t="e">
        <f>SUMIF([1]week11!$F$1:$F$1000,$D373,[1]week11!$J$1:$J$1000)</f>
        <v>#VALUE!</v>
      </c>
      <c r="AK373" s="124" t="e">
        <f>SUMIF([1]week12!$F$1:$F$1000,$D373,[1]week12!$J$1:$J$1000)</f>
        <v>#VALUE!</v>
      </c>
      <c r="AL373" s="124" t="e">
        <f>SUMIF([1]week13!$F$1:$F$1000,$D373,[1]week13!$J$1:$J$1000)</f>
        <v>#VALUE!</v>
      </c>
      <c r="AM373" s="124" t="e">
        <f>SUMIF([1]week14!$F$1:$F$1000,$D373,[1]week14!$J$1:$J$1000)</f>
        <v>#VALUE!</v>
      </c>
      <c r="AN373" s="124" t="e">
        <f>SUMIF([1]week15!$F$1:$F$1000,$D373,[1]week15!$J$1:$J$1000)</f>
        <v>#VALUE!</v>
      </c>
      <c r="AP373" s="136" t="e">
        <f t="shared" si="29"/>
        <v>#VALUE!</v>
      </c>
      <c r="AQ373" s="124" t="e">
        <f>SUMIF([1]week1!$F$1:$F$1000,$D373,[1]week1!$I$1:$I$1000)</f>
        <v>#VALUE!</v>
      </c>
      <c r="AR373" s="124" t="e">
        <f>SUMIF('[1]week 2'!$F$1:$F$936,$D373,'[1]week 2'!$I$1:$I$936)</f>
        <v>#VALUE!</v>
      </c>
      <c r="AS373" s="124" t="e">
        <f>SUMIF([1]week3!$F$1:$F$1000,$D373,[1]week3!$I$1:$I$1000)</f>
        <v>#VALUE!</v>
      </c>
      <c r="AT373" s="124" t="e">
        <f>SUMIF([1]week4!$F$1:$F$1000,$D373,[1]week4!$I$1:$I$1000)</f>
        <v>#VALUE!</v>
      </c>
      <c r="AU373" s="124" t="e">
        <f>SUMIF([1]week5!$F$1:$F$1000,$D373,[1]week5!$I$1:$I$1000)</f>
        <v>#VALUE!</v>
      </c>
      <c r="AV373" s="135" t="e">
        <f>SUMIF([1]week7!$F$1:$F$1000,$D373,[1]week7!$I$1:$I$1000)</f>
        <v>#VALUE!</v>
      </c>
      <c r="AW373" s="124" t="e">
        <f>SUMIF([1]week6!$F$1:$F$1000,$D373,[1]week6!$I$1:$I$1000)</f>
        <v>#VALUE!</v>
      </c>
      <c r="AX373" s="124" t="e">
        <f>SUMIF([1]week8!$F$1:$F$1000,$D373,[1]week8!$I$1:$I$1000)</f>
        <v>#VALUE!</v>
      </c>
      <c r="AY373" s="124" t="e">
        <f>SUMIF([1]week9!$F$1:$F$1000,$D373,[1]week9!$I$1:$I$1000)</f>
        <v>#VALUE!</v>
      </c>
      <c r="AZ373" s="124" t="e">
        <f>SUMIF([1]week10!$F$1:$F$1000,$D373,[1]week10!$I$1:$I$1000)</f>
        <v>#VALUE!</v>
      </c>
      <c r="BA373" s="124" t="e">
        <f>SUMIF([1]week11!$F$1:$F$1000,$D373,[1]week11!$I$1:$I$1000)</f>
        <v>#VALUE!</v>
      </c>
      <c r="BB373" s="124" t="e">
        <f>SUMIF([1]week12!$F$1:$F$1000,$D373,[1]week12!$I$1:$I$1000)</f>
        <v>#VALUE!</v>
      </c>
      <c r="BC373" s="124" t="e">
        <f>SUMIF([1]week13!$F$1:$F$1000,$D373,[1]week13!$I$1:$I$1000)</f>
        <v>#VALUE!</v>
      </c>
      <c r="BD373" s="124" t="e">
        <f>SUMIF([1]week14!$F$1:$F$1000,$D373,[1]week14!$I$1:$I$1000)</f>
        <v>#VALUE!</v>
      </c>
      <c r="BE373" s="124" t="e">
        <f>SUMIF([1]week15!$F$1:$F$1000,$D373,[1]week15!$I$1:$I$1000)</f>
        <v>#VALUE!</v>
      </c>
    </row>
    <row r="374" spans="1:57" ht="13.5" customHeight="1">
      <c r="A374" s="117" t="s">
        <v>11</v>
      </c>
      <c r="B374" s="137" t="s">
        <v>25</v>
      </c>
      <c r="C374" s="118">
        <v>1</v>
      </c>
      <c r="D374" s="139" t="s">
        <v>302</v>
      </c>
      <c r="E374" s="120" t="s">
        <v>112</v>
      </c>
      <c r="F374" s="121" t="e">
        <f t="shared" si="27"/>
        <v>#REF!</v>
      </c>
      <c r="H374" s="118" t="e">
        <f>COUNTIF([1]week1!#REF!,$D374)</f>
        <v>#REF!</v>
      </c>
      <c r="I374" s="118" t="e">
        <f>COUNTIF('[1]week 2'!#REF!,$D374)</f>
        <v>#REF!</v>
      </c>
      <c r="J374" s="118" t="e">
        <f>COUNTIF([1]week3!#REF!,$D374)</f>
        <v>#REF!</v>
      </c>
      <c r="K374" s="118" t="e">
        <f>COUNTIF([1]week4!#REF!,$D374)</f>
        <v>#REF!</v>
      </c>
      <c r="L374" s="118" t="e">
        <f>COUNTIF([1]week5!#REF!,$D374)</f>
        <v>#REF!</v>
      </c>
      <c r="M374" s="118" t="e">
        <f>COUNTIF([1]week6!#REF!,$D374)</f>
        <v>#REF!</v>
      </c>
      <c r="N374" s="118" t="e">
        <f>COUNTIF([1]week7!#REF!,$D374)</f>
        <v>#REF!</v>
      </c>
      <c r="O374" s="118" t="e">
        <f>COUNTIF([1]week8!#REF!,$D374)</f>
        <v>#REF!</v>
      </c>
      <c r="P374" s="118" t="e">
        <f>COUNTIF([1]week9!#REF!,$D374)</f>
        <v>#REF!</v>
      </c>
      <c r="Q374" s="118" t="e">
        <f>COUNTIF([1]week10!#REF!,$D374)</f>
        <v>#REF!</v>
      </c>
      <c r="R374" s="118" t="e">
        <f>COUNTIF([1]week11!#REF!,$D374)</f>
        <v>#REF!</v>
      </c>
      <c r="S374" s="118" t="e">
        <f>COUNTIF([1]week12!#REF!,$D374)</f>
        <v>#REF!</v>
      </c>
      <c r="T374" s="118" t="e">
        <f>COUNTIF([1]week13!#REF!,$D374)</f>
        <v>#REF!</v>
      </c>
      <c r="U374" s="118" t="e">
        <f>COUNTIF([1]week14!#REF!,$D374)</f>
        <v>#REF!</v>
      </c>
      <c r="V374" s="118" t="e">
        <f>COUNTIF([1]week15!#REF!,$D374)</f>
        <v>#REF!</v>
      </c>
      <c r="Y374" s="124" t="e">
        <f t="shared" si="28"/>
        <v>#VALUE!</v>
      </c>
      <c r="Z374" s="124" t="e">
        <f>SUMIF([1]week1!$F$1:$F$1000,$D374,[1]week1!$J$1:$J$1000)</f>
        <v>#VALUE!</v>
      </c>
      <c r="AA374" s="124" t="e">
        <f>SUMIF('[1]week 2'!$F$1:$F$936,$D374,'[1]week 2'!$J$1:$J$936)</f>
        <v>#VALUE!</v>
      </c>
      <c r="AB374" s="124" t="e">
        <f>SUMIF([1]week3!$F$1:$F$1000,$D374,[1]week3!$J$1:$J$1000)</f>
        <v>#VALUE!</v>
      </c>
      <c r="AC374" s="124" t="e">
        <f>SUMIF([1]week4!$F$1:$F$1000,$D374,[1]week4!$J$1:$J$1000)</f>
        <v>#VALUE!</v>
      </c>
      <c r="AD374" s="124" t="e">
        <f>SUMIF([1]week5!$F$1:$F$1000,$D374,[1]week5!$J$1:$J$1000)</f>
        <v>#VALUE!</v>
      </c>
      <c r="AE374" s="135" t="e">
        <f>SUMIF([1]week7!$F$1:$F$1000,$D374,[1]week7!$J$1:$J$1000)</f>
        <v>#VALUE!</v>
      </c>
      <c r="AF374" s="124" t="e">
        <f>SUMIF([1]week6!$F$1:$F$1000,$D374,[1]week6!$J$1:$J$1000)</f>
        <v>#VALUE!</v>
      </c>
      <c r="AG374" s="124" t="e">
        <f>SUMIF([1]week8!$F$1:$F$1000,$D374,[1]week8!$J$1:$J$1000)</f>
        <v>#VALUE!</v>
      </c>
      <c r="AH374" s="124" t="e">
        <f>SUMIF([1]week9!$F$1:$F$1000,$D374,[1]week9!$J$1:$J$1000)</f>
        <v>#VALUE!</v>
      </c>
      <c r="AI374" s="124" t="e">
        <f>SUMIF([1]week10!$F$1:$F$1000,$D374,[1]week10!$J$1:$J$1000)</f>
        <v>#VALUE!</v>
      </c>
      <c r="AJ374" s="124" t="e">
        <f>SUMIF([1]week11!$F$1:$F$1000,$D374,[1]week11!$J$1:$J$1000)</f>
        <v>#VALUE!</v>
      </c>
      <c r="AK374" s="124" t="e">
        <f>SUMIF([1]week12!$F$1:$F$1000,$D374,[1]week12!$J$1:$J$1000)</f>
        <v>#VALUE!</v>
      </c>
      <c r="AL374" s="124" t="e">
        <f>SUMIF([1]week13!$F$1:$F$1000,$D374,[1]week13!$J$1:$J$1000)</f>
        <v>#VALUE!</v>
      </c>
      <c r="AM374" s="124" t="e">
        <f>SUMIF([1]week14!$F$1:$F$1000,$D374,[1]week14!$J$1:$J$1000)</f>
        <v>#VALUE!</v>
      </c>
      <c r="AN374" s="124" t="e">
        <f>SUMIF([1]week15!$F$1:$F$1000,$D374,[1]week15!$J$1:$J$1000)</f>
        <v>#VALUE!</v>
      </c>
      <c r="AP374" s="136" t="e">
        <f t="shared" si="29"/>
        <v>#VALUE!</v>
      </c>
      <c r="AQ374" s="124" t="e">
        <f>SUMIF([1]week1!$F$1:$F$1000,$D374,[1]week1!$I$1:$I$1000)</f>
        <v>#VALUE!</v>
      </c>
      <c r="AR374" s="124" t="e">
        <f>SUMIF('[1]week 2'!$F$1:$F$936,$D374,'[1]week 2'!$I$1:$I$936)</f>
        <v>#VALUE!</v>
      </c>
      <c r="AS374" s="124" t="e">
        <f>SUMIF([1]week3!$F$1:$F$1000,$D374,[1]week3!$I$1:$I$1000)</f>
        <v>#VALUE!</v>
      </c>
      <c r="AT374" s="124" t="e">
        <f>SUMIF([1]week4!$F$1:$F$1000,$D374,[1]week4!$I$1:$I$1000)</f>
        <v>#VALUE!</v>
      </c>
      <c r="AU374" s="124" t="e">
        <f>SUMIF([1]week5!$F$1:$F$1000,$D374,[1]week5!$I$1:$I$1000)</f>
        <v>#VALUE!</v>
      </c>
      <c r="AV374" s="135" t="e">
        <f>SUMIF([1]week7!$F$1:$F$1000,$D374,[1]week7!$I$1:$I$1000)</f>
        <v>#VALUE!</v>
      </c>
      <c r="AW374" s="124" t="e">
        <f>SUMIF([1]week6!$F$1:$F$1000,$D374,[1]week6!$I$1:$I$1000)</f>
        <v>#VALUE!</v>
      </c>
      <c r="AX374" s="124" t="e">
        <f>SUMIF([1]week8!$F$1:$F$1000,$D374,[1]week8!$I$1:$I$1000)</f>
        <v>#VALUE!</v>
      </c>
      <c r="AY374" s="124" t="e">
        <f>SUMIF([1]week9!$F$1:$F$1000,$D374,[1]week9!$I$1:$I$1000)</f>
        <v>#VALUE!</v>
      </c>
      <c r="AZ374" s="124" t="e">
        <f>SUMIF([1]week10!$F$1:$F$1000,$D374,[1]week10!$I$1:$I$1000)</f>
        <v>#VALUE!</v>
      </c>
      <c r="BA374" s="124" t="e">
        <f>SUMIF([1]week11!$F$1:$F$1000,$D374,[1]week11!$I$1:$I$1000)</f>
        <v>#VALUE!</v>
      </c>
      <c r="BB374" s="124" t="e">
        <f>SUMIF([1]week12!$F$1:$F$1000,$D374,[1]week12!$I$1:$I$1000)</f>
        <v>#VALUE!</v>
      </c>
      <c r="BC374" s="124" t="e">
        <f>SUMIF([1]week13!$F$1:$F$1000,$D374,[1]week13!$I$1:$I$1000)</f>
        <v>#VALUE!</v>
      </c>
      <c r="BD374" s="124" t="e">
        <f>SUMIF([1]week14!$F$1:$F$1000,$D374,[1]week14!$I$1:$I$1000)</f>
        <v>#VALUE!</v>
      </c>
      <c r="BE374" s="124" t="e">
        <f>SUMIF([1]week15!$F$1:$F$1000,$D374,[1]week15!$I$1:$I$1000)</f>
        <v>#VALUE!</v>
      </c>
    </row>
    <row r="375" spans="1:57" ht="13.5" customHeight="1">
      <c r="A375" s="117" t="s">
        <v>11</v>
      </c>
      <c r="B375" s="137" t="s">
        <v>25</v>
      </c>
      <c r="C375" s="118">
        <v>2</v>
      </c>
      <c r="D375" s="139" t="s">
        <v>303</v>
      </c>
      <c r="E375" s="120" t="s">
        <v>112</v>
      </c>
      <c r="F375" s="121" t="e">
        <f t="shared" si="27"/>
        <v>#REF!</v>
      </c>
      <c r="H375" s="118" t="e">
        <f>COUNTIF([1]week1!#REF!,$D375)</f>
        <v>#REF!</v>
      </c>
      <c r="I375" s="118" t="e">
        <f>COUNTIF('[1]week 2'!#REF!,$D375)</f>
        <v>#REF!</v>
      </c>
      <c r="J375" s="118" t="e">
        <f>COUNTIF([1]week3!#REF!,$D375)</f>
        <v>#REF!</v>
      </c>
      <c r="K375" s="118" t="e">
        <f>COUNTIF([1]week4!#REF!,$D375)</f>
        <v>#REF!</v>
      </c>
      <c r="L375" s="118" t="e">
        <f>COUNTIF([1]week5!#REF!,$D375)</f>
        <v>#REF!</v>
      </c>
      <c r="M375" s="118" t="e">
        <f>COUNTIF([1]week6!#REF!,$D375)</f>
        <v>#REF!</v>
      </c>
      <c r="N375" s="118" t="e">
        <f>COUNTIF([1]week7!#REF!,$D375)</f>
        <v>#REF!</v>
      </c>
      <c r="O375" s="118" t="e">
        <f>COUNTIF([1]week8!#REF!,$D375)</f>
        <v>#REF!</v>
      </c>
      <c r="P375" s="118" t="e">
        <f>COUNTIF([1]week9!#REF!,$D375)</f>
        <v>#REF!</v>
      </c>
      <c r="Q375" s="118" t="e">
        <f>COUNTIF([1]week10!#REF!,$D375)</f>
        <v>#REF!</v>
      </c>
      <c r="R375" s="118" t="e">
        <f>COUNTIF([1]week11!#REF!,$D375)</f>
        <v>#REF!</v>
      </c>
      <c r="S375" s="118" t="e">
        <f>COUNTIF([1]week12!#REF!,$D375)</f>
        <v>#REF!</v>
      </c>
      <c r="T375" s="118" t="e">
        <f>COUNTIF([1]week13!#REF!,$D375)</f>
        <v>#REF!</v>
      </c>
      <c r="U375" s="118" t="e">
        <f>COUNTIF([1]week14!#REF!,$D375)</f>
        <v>#REF!</v>
      </c>
      <c r="V375" s="118" t="e">
        <f>COUNTIF([1]week15!#REF!,$D375)</f>
        <v>#REF!</v>
      </c>
      <c r="Y375" s="124" t="e">
        <f t="shared" si="28"/>
        <v>#VALUE!</v>
      </c>
      <c r="Z375" s="124" t="e">
        <f>SUMIF([1]week1!$F$1:$F$1000,$D375,[1]week1!$J$1:$J$1000)</f>
        <v>#VALUE!</v>
      </c>
      <c r="AA375" s="124" t="e">
        <f>SUMIF('[1]week 2'!$F$1:$F$936,$D375,'[1]week 2'!$J$1:$J$936)</f>
        <v>#VALUE!</v>
      </c>
      <c r="AB375" s="124" t="e">
        <f>SUMIF([1]week3!$F$1:$F$1000,$D375,[1]week3!$J$1:$J$1000)</f>
        <v>#VALUE!</v>
      </c>
      <c r="AC375" s="124" t="e">
        <f>SUMIF([1]week4!$F$1:$F$1000,$D375,[1]week4!$J$1:$J$1000)</f>
        <v>#VALUE!</v>
      </c>
      <c r="AD375" s="124" t="e">
        <f>SUMIF([1]week5!$F$1:$F$1000,$D375,[1]week5!$J$1:$J$1000)</f>
        <v>#VALUE!</v>
      </c>
      <c r="AE375" s="135" t="e">
        <f>SUMIF([1]week7!$F$1:$F$1000,$D375,[1]week7!$J$1:$J$1000)</f>
        <v>#VALUE!</v>
      </c>
      <c r="AF375" s="124" t="e">
        <f>SUMIF([1]week6!$F$1:$F$1000,$D375,[1]week6!$J$1:$J$1000)</f>
        <v>#VALUE!</v>
      </c>
      <c r="AG375" s="124" t="e">
        <f>SUMIF([1]week8!$F$1:$F$1000,$D375,[1]week8!$J$1:$J$1000)</f>
        <v>#VALUE!</v>
      </c>
      <c r="AH375" s="124" t="e">
        <f>SUMIF([1]week9!$F$1:$F$1000,$D375,[1]week9!$J$1:$J$1000)</f>
        <v>#VALUE!</v>
      </c>
      <c r="AI375" s="124" t="e">
        <f>SUMIF([1]week10!$F$1:$F$1000,$D375,[1]week10!$J$1:$J$1000)</f>
        <v>#VALUE!</v>
      </c>
      <c r="AJ375" s="124" t="e">
        <f>SUMIF([1]week11!$F$1:$F$1000,$D375,[1]week11!$J$1:$J$1000)</f>
        <v>#VALUE!</v>
      </c>
      <c r="AK375" s="124" t="e">
        <f>SUMIF([1]week12!$F$1:$F$1000,$D375,[1]week12!$J$1:$J$1000)</f>
        <v>#VALUE!</v>
      </c>
      <c r="AL375" s="124" t="e">
        <f>SUMIF([1]week13!$F$1:$F$1000,$D375,[1]week13!$J$1:$J$1000)</f>
        <v>#VALUE!</v>
      </c>
      <c r="AM375" s="124" t="e">
        <f>SUMIF([1]week14!$F$1:$F$1000,$D375,[1]week14!$J$1:$J$1000)</f>
        <v>#VALUE!</v>
      </c>
      <c r="AN375" s="124" t="e">
        <f>SUMIF([1]week15!$F$1:$F$1000,$D375,[1]week15!$J$1:$J$1000)</f>
        <v>#VALUE!</v>
      </c>
      <c r="AP375" s="136" t="e">
        <f t="shared" si="29"/>
        <v>#VALUE!</v>
      </c>
      <c r="AQ375" s="124" t="e">
        <f>SUMIF([1]week1!$F$1:$F$1000,$D375,[1]week1!$I$1:$I$1000)</f>
        <v>#VALUE!</v>
      </c>
      <c r="AR375" s="124" t="e">
        <f>SUMIF('[1]week 2'!$F$1:$F$936,$D375,'[1]week 2'!$I$1:$I$936)</f>
        <v>#VALUE!</v>
      </c>
      <c r="AS375" s="124" t="e">
        <f>SUMIF([1]week3!$F$1:$F$1000,$D375,[1]week3!$I$1:$I$1000)</f>
        <v>#VALUE!</v>
      </c>
      <c r="AT375" s="124" t="e">
        <f>SUMIF([1]week4!$F$1:$F$1000,$D375,[1]week4!$I$1:$I$1000)</f>
        <v>#VALUE!</v>
      </c>
      <c r="AU375" s="124" t="e">
        <f>SUMIF([1]week5!$F$1:$F$1000,$D375,[1]week5!$I$1:$I$1000)</f>
        <v>#VALUE!</v>
      </c>
      <c r="AV375" s="135" t="e">
        <f>SUMIF([1]week7!$F$1:$F$1000,$D375,[1]week7!$I$1:$I$1000)</f>
        <v>#VALUE!</v>
      </c>
      <c r="AW375" s="124" t="e">
        <f>SUMIF([1]week6!$F$1:$F$1000,$D375,[1]week6!$I$1:$I$1000)</f>
        <v>#VALUE!</v>
      </c>
      <c r="AX375" s="124" t="e">
        <f>SUMIF([1]week8!$F$1:$F$1000,$D375,[1]week8!$I$1:$I$1000)</f>
        <v>#VALUE!</v>
      </c>
      <c r="AY375" s="124" t="e">
        <f>SUMIF([1]week9!$F$1:$F$1000,$D375,[1]week9!$I$1:$I$1000)</f>
        <v>#VALUE!</v>
      </c>
      <c r="AZ375" s="124" t="e">
        <f>SUMIF([1]week10!$F$1:$F$1000,$D375,[1]week10!$I$1:$I$1000)</f>
        <v>#VALUE!</v>
      </c>
      <c r="BA375" s="124" t="e">
        <f>SUMIF([1]week11!$F$1:$F$1000,$D375,[1]week11!$I$1:$I$1000)</f>
        <v>#VALUE!</v>
      </c>
      <c r="BB375" s="124" t="e">
        <f>SUMIF([1]week12!$F$1:$F$1000,$D375,[1]week12!$I$1:$I$1000)</f>
        <v>#VALUE!</v>
      </c>
      <c r="BC375" s="124" t="e">
        <f>SUMIF([1]week13!$F$1:$F$1000,$D375,[1]week13!$I$1:$I$1000)</f>
        <v>#VALUE!</v>
      </c>
      <c r="BD375" s="124" t="e">
        <f>SUMIF([1]week14!$F$1:$F$1000,$D375,[1]week14!$I$1:$I$1000)</f>
        <v>#VALUE!</v>
      </c>
      <c r="BE375" s="124" t="e">
        <f>SUMIF([1]week15!$F$1:$F$1000,$D375,[1]week15!$I$1:$I$1000)</f>
        <v>#VALUE!</v>
      </c>
    </row>
    <row r="376" spans="1:57" ht="13.5" customHeight="1">
      <c r="A376" s="117" t="s">
        <v>11</v>
      </c>
      <c r="B376" s="137" t="s">
        <v>25</v>
      </c>
      <c r="C376" s="118">
        <v>3</v>
      </c>
      <c r="D376" s="139" t="s">
        <v>304</v>
      </c>
      <c r="E376" s="120" t="s">
        <v>112</v>
      </c>
      <c r="F376" s="121" t="e">
        <f t="shared" si="27"/>
        <v>#REF!</v>
      </c>
      <c r="H376" s="118" t="e">
        <f>COUNTIF([1]week1!#REF!,$D376)</f>
        <v>#REF!</v>
      </c>
      <c r="I376" s="118" t="e">
        <f>COUNTIF('[1]week 2'!#REF!,$D376)</f>
        <v>#REF!</v>
      </c>
      <c r="J376" s="118" t="e">
        <f>COUNTIF([1]week3!#REF!,$D376)</f>
        <v>#REF!</v>
      </c>
      <c r="K376" s="118" t="e">
        <f>COUNTIF([1]week4!#REF!,$D376)</f>
        <v>#REF!</v>
      </c>
      <c r="L376" s="118" t="e">
        <f>COUNTIF([1]week5!#REF!,$D376)</f>
        <v>#REF!</v>
      </c>
      <c r="M376" s="118" t="e">
        <f>COUNTIF([1]week6!#REF!,$D376)</f>
        <v>#REF!</v>
      </c>
      <c r="N376" s="118" t="e">
        <f>COUNTIF([1]week7!#REF!,$D376)</f>
        <v>#REF!</v>
      </c>
      <c r="O376" s="118" t="e">
        <f>COUNTIF([1]week8!#REF!,$D376)</f>
        <v>#REF!</v>
      </c>
      <c r="P376" s="118" t="e">
        <f>COUNTIF([1]week9!#REF!,$D376)</f>
        <v>#REF!</v>
      </c>
      <c r="Q376" s="118" t="e">
        <f>COUNTIF([1]week10!#REF!,$D376)</f>
        <v>#REF!</v>
      </c>
      <c r="R376" s="118" t="e">
        <f>COUNTIF([1]week11!#REF!,$D376)</f>
        <v>#REF!</v>
      </c>
      <c r="S376" s="118" t="e">
        <f>COUNTIF([1]week12!#REF!,$D376)</f>
        <v>#REF!</v>
      </c>
      <c r="T376" s="118" t="e">
        <f>COUNTIF([1]week13!#REF!,$D376)</f>
        <v>#REF!</v>
      </c>
      <c r="U376" s="118" t="e">
        <f>COUNTIF([1]week14!#REF!,$D376)</f>
        <v>#REF!</v>
      </c>
      <c r="V376" s="118" t="e">
        <f>COUNTIF([1]week15!#REF!,$D376)</f>
        <v>#REF!</v>
      </c>
      <c r="Y376" s="124" t="e">
        <f t="shared" si="28"/>
        <v>#VALUE!</v>
      </c>
      <c r="Z376" s="124" t="e">
        <f>SUMIF([1]week1!$F$1:$F$1000,$D376,[1]week1!$J$1:$J$1000)</f>
        <v>#VALUE!</v>
      </c>
      <c r="AA376" s="124" t="e">
        <f>SUMIF('[1]week 2'!$F$1:$F$936,$D376,'[1]week 2'!$J$1:$J$936)</f>
        <v>#VALUE!</v>
      </c>
      <c r="AB376" s="124" t="e">
        <f>SUMIF([1]week3!$F$1:$F$1000,$D376,[1]week3!$J$1:$J$1000)</f>
        <v>#VALUE!</v>
      </c>
      <c r="AC376" s="124" t="e">
        <f>SUMIF([1]week4!$F$1:$F$1000,$D376,[1]week4!$J$1:$J$1000)</f>
        <v>#VALUE!</v>
      </c>
      <c r="AD376" s="124" t="e">
        <f>SUMIF([1]week5!$F$1:$F$1000,$D376,[1]week5!$J$1:$J$1000)</f>
        <v>#VALUE!</v>
      </c>
      <c r="AE376" s="135" t="e">
        <f>SUMIF([1]week7!$F$1:$F$1000,$D376,[1]week7!$J$1:$J$1000)</f>
        <v>#VALUE!</v>
      </c>
      <c r="AF376" s="124" t="e">
        <f>SUMIF([1]week6!$F$1:$F$1000,$D376,[1]week6!$J$1:$J$1000)</f>
        <v>#VALUE!</v>
      </c>
      <c r="AG376" s="124" t="e">
        <f>SUMIF([1]week8!$F$1:$F$1000,$D376,[1]week8!$J$1:$J$1000)</f>
        <v>#VALUE!</v>
      </c>
      <c r="AH376" s="124" t="e">
        <f>SUMIF([1]week9!$F$1:$F$1000,$D376,[1]week9!$J$1:$J$1000)</f>
        <v>#VALUE!</v>
      </c>
      <c r="AI376" s="124" t="e">
        <f>SUMIF([1]week10!$F$1:$F$1000,$D376,[1]week10!$J$1:$J$1000)</f>
        <v>#VALUE!</v>
      </c>
      <c r="AJ376" s="124" t="e">
        <f>SUMIF([1]week11!$F$1:$F$1000,$D376,[1]week11!$J$1:$J$1000)</f>
        <v>#VALUE!</v>
      </c>
      <c r="AK376" s="124" t="e">
        <f>SUMIF([1]week12!$F$1:$F$1000,$D376,[1]week12!$J$1:$J$1000)</f>
        <v>#VALUE!</v>
      </c>
      <c r="AL376" s="124" t="e">
        <f>SUMIF([1]week13!$F$1:$F$1000,$D376,[1]week13!$J$1:$J$1000)</f>
        <v>#VALUE!</v>
      </c>
      <c r="AM376" s="124" t="e">
        <f>SUMIF([1]week14!$F$1:$F$1000,$D376,[1]week14!$J$1:$J$1000)</f>
        <v>#VALUE!</v>
      </c>
      <c r="AN376" s="124" t="e">
        <f>SUMIF([1]week15!$F$1:$F$1000,$D376,[1]week15!$J$1:$J$1000)</f>
        <v>#VALUE!</v>
      </c>
      <c r="AP376" s="136" t="e">
        <f t="shared" si="29"/>
        <v>#VALUE!</v>
      </c>
      <c r="AQ376" s="124" t="e">
        <f>SUMIF([1]week1!$F$1:$F$1000,$D376,[1]week1!$I$1:$I$1000)</f>
        <v>#VALUE!</v>
      </c>
      <c r="AR376" s="124" t="e">
        <f>SUMIF('[1]week 2'!$F$1:$F$936,$D376,'[1]week 2'!$I$1:$I$936)</f>
        <v>#VALUE!</v>
      </c>
      <c r="AS376" s="124" t="e">
        <f>SUMIF([1]week3!$F$1:$F$1000,$D376,[1]week3!$I$1:$I$1000)</f>
        <v>#VALUE!</v>
      </c>
      <c r="AT376" s="124" t="e">
        <f>SUMIF([1]week4!$F$1:$F$1000,$D376,[1]week4!$I$1:$I$1000)</f>
        <v>#VALUE!</v>
      </c>
      <c r="AU376" s="124" t="e">
        <f>SUMIF([1]week5!$F$1:$F$1000,$D376,[1]week5!$I$1:$I$1000)</f>
        <v>#VALUE!</v>
      </c>
      <c r="AV376" s="135" t="e">
        <f>SUMIF([1]week7!$F$1:$F$1000,$D376,[1]week7!$I$1:$I$1000)</f>
        <v>#VALUE!</v>
      </c>
      <c r="AW376" s="124" t="e">
        <f>SUMIF([1]week6!$F$1:$F$1000,$D376,[1]week6!$I$1:$I$1000)</f>
        <v>#VALUE!</v>
      </c>
      <c r="AX376" s="124" t="e">
        <f>SUMIF([1]week8!$F$1:$F$1000,$D376,[1]week8!$I$1:$I$1000)</f>
        <v>#VALUE!</v>
      </c>
      <c r="AY376" s="124" t="e">
        <f>SUMIF([1]week9!$F$1:$F$1000,$D376,[1]week9!$I$1:$I$1000)</f>
        <v>#VALUE!</v>
      </c>
      <c r="AZ376" s="124" t="e">
        <f>SUMIF([1]week10!$F$1:$F$1000,$D376,[1]week10!$I$1:$I$1000)</f>
        <v>#VALUE!</v>
      </c>
      <c r="BA376" s="124" t="e">
        <f>SUMIF([1]week11!$F$1:$F$1000,$D376,[1]week11!$I$1:$I$1000)</f>
        <v>#VALUE!</v>
      </c>
      <c r="BB376" s="124" t="e">
        <f>SUMIF([1]week12!$F$1:$F$1000,$D376,[1]week12!$I$1:$I$1000)</f>
        <v>#VALUE!</v>
      </c>
      <c r="BC376" s="124" t="e">
        <f>SUMIF([1]week13!$F$1:$F$1000,$D376,[1]week13!$I$1:$I$1000)</f>
        <v>#VALUE!</v>
      </c>
      <c r="BD376" s="124" t="e">
        <f>SUMIF([1]week14!$F$1:$F$1000,$D376,[1]week14!$I$1:$I$1000)</f>
        <v>#VALUE!</v>
      </c>
      <c r="BE376" s="124" t="e">
        <f>SUMIF([1]week15!$F$1:$F$1000,$D376,[1]week15!$I$1:$I$1000)</f>
        <v>#VALUE!</v>
      </c>
    </row>
    <row r="377" spans="1:57" ht="13.5" customHeight="1">
      <c r="A377" s="117" t="s">
        <v>11</v>
      </c>
      <c r="B377" s="137" t="s">
        <v>25</v>
      </c>
      <c r="C377" s="118">
        <v>4</v>
      </c>
      <c r="D377" s="139" t="s">
        <v>305</v>
      </c>
      <c r="E377" s="120" t="s">
        <v>112</v>
      </c>
      <c r="F377" s="121" t="e">
        <f t="shared" si="27"/>
        <v>#REF!</v>
      </c>
      <c r="H377" s="118" t="e">
        <f>COUNTIF([1]week1!#REF!,$D377)</f>
        <v>#REF!</v>
      </c>
      <c r="I377" s="118" t="e">
        <f>COUNTIF('[1]week 2'!#REF!,$D377)</f>
        <v>#REF!</v>
      </c>
      <c r="J377" s="118" t="e">
        <f>COUNTIF([1]week3!#REF!,$D377)</f>
        <v>#REF!</v>
      </c>
      <c r="K377" s="118" t="e">
        <f>COUNTIF([1]week4!#REF!,$D377)</f>
        <v>#REF!</v>
      </c>
      <c r="L377" s="118" t="e">
        <f>COUNTIF([1]week5!#REF!,$D377)</f>
        <v>#REF!</v>
      </c>
      <c r="M377" s="118" t="e">
        <f>COUNTIF([1]week6!#REF!,$D377)</f>
        <v>#REF!</v>
      </c>
      <c r="N377" s="118" t="e">
        <f>COUNTIF([1]week7!#REF!,$D377)</f>
        <v>#REF!</v>
      </c>
      <c r="O377" s="118" t="e">
        <f>COUNTIF([1]week8!#REF!,$D377)</f>
        <v>#REF!</v>
      </c>
      <c r="P377" s="118" t="e">
        <f>COUNTIF([1]week9!#REF!,$D377)</f>
        <v>#REF!</v>
      </c>
      <c r="Q377" s="118" t="e">
        <f>COUNTIF([1]week10!#REF!,$D377)</f>
        <v>#REF!</v>
      </c>
      <c r="R377" s="118" t="e">
        <f>COUNTIF([1]week11!#REF!,$D377)</f>
        <v>#REF!</v>
      </c>
      <c r="S377" s="118" t="e">
        <f>COUNTIF([1]week12!#REF!,$D377)</f>
        <v>#REF!</v>
      </c>
      <c r="T377" s="118" t="e">
        <f>COUNTIF([1]week13!#REF!,$D377)</f>
        <v>#REF!</v>
      </c>
      <c r="U377" s="118" t="e">
        <f>COUNTIF([1]week14!#REF!,$D377)</f>
        <v>#REF!</v>
      </c>
      <c r="V377" s="118" t="e">
        <f>COUNTIF([1]week15!#REF!,$D377)</f>
        <v>#REF!</v>
      </c>
      <c r="Y377" s="124" t="e">
        <f t="shared" si="28"/>
        <v>#VALUE!</v>
      </c>
      <c r="Z377" s="124" t="e">
        <f>SUMIF([1]week1!$F$1:$F$1000,$D377,[1]week1!$J$1:$J$1000)</f>
        <v>#VALUE!</v>
      </c>
      <c r="AA377" s="124" t="e">
        <f>SUMIF('[1]week 2'!$F$1:$F$936,$D377,'[1]week 2'!$J$1:$J$936)</f>
        <v>#VALUE!</v>
      </c>
      <c r="AB377" s="124" t="e">
        <f>SUMIF([1]week3!$F$1:$F$1000,$D377,[1]week3!$J$1:$J$1000)</f>
        <v>#VALUE!</v>
      </c>
      <c r="AC377" s="124" t="e">
        <f>SUMIF([1]week4!$F$1:$F$1000,$D377,[1]week4!$J$1:$J$1000)</f>
        <v>#VALUE!</v>
      </c>
      <c r="AD377" s="124" t="e">
        <f>SUMIF([1]week5!$F$1:$F$1000,$D377,[1]week5!$J$1:$J$1000)</f>
        <v>#VALUE!</v>
      </c>
      <c r="AE377" s="135" t="e">
        <f>SUMIF([1]week7!$F$1:$F$1000,$D377,[1]week7!$J$1:$J$1000)</f>
        <v>#VALUE!</v>
      </c>
      <c r="AF377" s="124" t="e">
        <f>SUMIF([1]week6!$F$1:$F$1000,$D377,[1]week6!$J$1:$J$1000)</f>
        <v>#VALUE!</v>
      </c>
      <c r="AG377" s="124" t="e">
        <f>SUMIF([1]week8!$F$1:$F$1000,$D377,[1]week8!$J$1:$J$1000)</f>
        <v>#VALUE!</v>
      </c>
      <c r="AH377" s="124" t="e">
        <f>SUMIF([1]week9!$F$1:$F$1000,$D377,[1]week9!$J$1:$J$1000)</f>
        <v>#VALUE!</v>
      </c>
      <c r="AI377" s="124" t="e">
        <f>SUMIF([1]week10!$F$1:$F$1000,$D377,[1]week10!$J$1:$J$1000)</f>
        <v>#VALUE!</v>
      </c>
      <c r="AJ377" s="124" t="e">
        <f>SUMIF([1]week11!$F$1:$F$1000,$D377,[1]week11!$J$1:$J$1000)</f>
        <v>#VALUE!</v>
      </c>
      <c r="AK377" s="124" t="e">
        <f>SUMIF([1]week12!$F$1:$F$1000,$D377,[1]week12!$J$1:$J$1000)</f>
        <v>#VALUE!</v>
      </c>
      <c r="AL377" s="124" t="e">
        <f>SUMIF([1]week13!$F$1:$F$1000,$D377,[1]week13!$J$1:$J$1000)</f>
        <v>#VALUE!</v>
      </c>
      <c r="AM377" s="124" t="e">
        <f>SUMIF([1]week14!$F$1:$F$1000,$D377,[1]week14!$J$1:$J$1000)</f>
        <v>#VALUE!</v>
      </c>
      <c r="AN377" s="124" t="e">
        <f>SUMIF([1]week15!$F$1:$F$1000,$D377,[1]week15!$J$1:$J$1000)</f>
        <v>#VALUE!</v>
      </c>
      <c r="AP377" s="136" t="e">
        <f t="shared" si="29"/>
        <v>#VALUE!</v>
      </c>
      <c r="AQ377" s="124" t="e">
        <f>SUMIF([1]week1!$F$1:$F$1000,$D377,[1]week1!$I$1:$I$1000)</f>
        <v>#VALUE!</v>
      </c>
      <c r="AR377" s="124" t="e">
        <f>SUMIF('[1]week 2'!$F$1:$F$936,$D377,'[1]week 2'!$I$1:$I$936)</f>
        <v>#VALUE!</v>
      </c>
      <c r="AS377" s="124" t="e">
        <f>SUMIF([1]week3!$F$1:$F$1000,$D377,[1]week3!$I$1:$I$1000)</f>
        <v>#VALUE!</v>
      </c>
      <c r="AT377" s="124" t="e">
        <f>SUMIF([1]week4!$F$1:$F$1000,$D377,[1]week4!$I$1:$I$1000)</f>
        <v>#VALUE!</v>
      </c>
      <c r="AU377" s="124" t="e">
        <f>SUMIF([1]week5!$F$1:$F$1000,$D377,[1]week5!$I$1:$I$1000)</f>
        <v>#VALUE!</v>
      </c>
      <c r="AV377" s="135" t="e">
        <f>SUMIF([1]week7!$F$1:$F$1000,$D377,[1]week7!$I$1:$I$1000)</f>
        <v>#VALUE!</v>
      </c>
      <c r="AW377" s="124" t="e">
        <f>SUMIF([1]week6!$F$1:$F$1000,$D377,[1]week6!$I$1:$I$1000)</f>
        <v>#VALUE!</v>
      </c>
      <c r="AX377" s="124" t="e">
        <f>SUMIF([1]week8!$F$1:$F$1000,$D377,[1]week8!$I$1:$I$1000)</f>
        <v>#VALUE!</v>
      </c>
      <c r="AY377" s="124" t="e">
        <f>SUMIF([1]week9!$F$1:$F$1000,$D377,[1]week9!$I$1:$I$1000)</f>
        <v>#VALUE!</v>
      </c>
      <c r="AZ377" s="124" t="e">
        <f>SUMIF([1]week10!$F$1:$F$1000,$D377,[1]week10!$I$1:$I$1000)</f>
        <v>#VALUE!</v>
      </c>
      <c r="BA377" s="124" t="e">
        <f>SUMIF([1]week11!$F$1:$F$1000,$D377,[1]week11!$I$1:$I$1000)</f>
        <v>#VALUE!</v>
      </c>
      <c r="BB377" s="124" t="e">
        <f>SUMIF([1]week12!$F$1:$F$1000,$D377,[1]week12!$I$1:$I$1000)</f>
        <v>#VALUE!</v>
      </c>
      <c r="BC377" s="124" t="e">
        <f>SUMIF([1]week13!$F$1:$F$1000,$D377,[1]week13!$I$1:$I$1000)</f>
        <v>#VALUE!</v>
      </c>
      <c r="BD377" s="124" t="e">
        <f>SUMIF([1]week14!$F$1:$F$1000,$D377,[1]week14!$I$1:$I$1000)</f>
        <v>#VALUE!</v>
      </c>
      <c r="BE377" s="124" t="e">
        <f>SUMIF([1]week15!$F$1:$F$1000,$D377,[1]week15!$I$1:$I$1000)</f>
        <v>#VALUE!</v>
      </c>
    </row>
    <row r="378" spans="1:57" ht="13.5" customHeight="1">
      <c r="A378" s="117" t="s">
        <v>11</v>
      </c>
      <c r="B378" s="137" t="s">
        <v>25</v>
      </c>
      <c r="C378" s="118">
        <v>5</v>
      </c>
      <c r="D378" s="140" t="s">
        <v>306</v>
      </c>
      <c r="E378" s="120" t="s">
        <v>112</v>
      </c>
      <c r="F378" s="121" t="e">
        <f t="shared" si="27"/>
        <v>#REF!</v>
      </c>
      <c r="H378" s="118" t="e">
        <f>COUNTIF([1]week1!#REF!,$D378)</f>
        <v>#REF!</v>
      </c>
      <c r="I378" s="118" t="e">
        <f>COUNTIF('[1]week 2'!#REF!,$D378)</f>
        <v>#REF!</v>
      </c>
      <c r="J378" s="118" t="e">
        <f>COUNTIF([1]week3!#REF!,$D378)</f>
        <v>#REF!</v>
      </c>
      <c r="K378" s="118" t="e">
        <f>COUNTIF([1]week4!#REF!,$D378)</f>
        <v>#REF!</v>
      </c>
      <c r="L378" s="118" t="e">
        <f>COUNTIF([1]week5!#REF!,$D378)</f>
        <v>#REF!</v>
      </c>
      <c r="M378" s="118" t="e">
        <f>COUNTIF([1]week6!#REF!,$D378)</f>
        <v>#REF!</v>
      </c>
      <c r="N378" s="118" t="e">
        <f>COUNTIF([1]week7!#REF!,$D378)</f>
        <v>#REF!</v>
      </c>
      <c r="O378" s="118" t="e">
        <f>COUNTIF([1]week8!#REF!,$D378)</f>
        <v>#REF!</v>
      </c>
      <c r="P378" s="118" t="e">
        <f>COUNTIF([1]week9!#REF!,$D378)</f>
        <v>#REF!</v>
      </c>
      <c r="Q378" s="118" t="e">
        <f>COUNTIF([1]week10!#REF!,$D378)</f>
        <v>#REF!</v>
      </c>
      <c r="R378" s="118" t="e">
        <f>COUNTIF([1]week11!#REF!,$D378)</f>
        <v>#REF!</v>
      </c>
      <c r="S378" s="118" t="e">
        <f>COUNTIF([1]week12!#REF!,$D378)</f>
        <v>#REF!</v>
      </c>
      <c r="T378" s="118" t="e">
        <f>COUNTIF([1]week13!#REF!,$D378)</f>
        <v>#REF!</v>
      </c>
      <c r="U378" s="118" t="e">
        <f>COUNTIF([1]week14!#REF!,$D378)</f>
        <v>#REF!</v>
      </c>
      <c r="V378" s="118" t="e">
        <f>COUNTIF([1]week15!#REF!,$D378)</f>
        <v>#REF!</v>
      </c>
      <c r="Y378" s="124" t="e">
        <f t="shared" si="28"/>
        <v>#VALUE!</v>
      </c>
      <c r="Z378" s="124" t="e">
        <f>SUMIF([1]week1!$F$1:$F$1000,$D378,[1]week1!$J$1:$J$1000)</f>
        <v>#VALUE!</v>
      </c>
      <c r="AA378" s="124" t="e">
        <f>SUMIF('[1]week 2'!$F$1:$F$936,$D378,'[1]week 2'!$J$1:$J$936)</f>
        <v>#VALUE!</v>
      </c>
      <c r="AB378" s="124" t="e">
        <f>SUMIF([1]week3!$F$1:$F$1000,$D378,[1]week3!$J$1:$J$1000)</f>
        <v>#VALUE!</v>
      </c>
      <c r="AC378" s="124" t="e">
        <f>SUMIF([1]week4!$F$1:$F$1000,$D378,[1]week4!$J$1:$J$1000)</f>
        <v>#VALUE!</v>
      </c>
      <c r="AD378" s="124" t="e">
        <f>SUMIF([1]week5!$F$1:$F$1000,$D378,[1]week5!$J$1:$J$1000)</f>
        <v>#VALUE!</v>
      </c>
      <c r="AE378" s="135" t="e">
        <f>SUMIF([1]week7!$F$1:$F$1000,$D378,[1]week7!$J$1:$J$1000)</f>
        <v>#VALUE!</v>
      </c>
      <c r="AF378" s="124" t="e">
        <f>SUMIF([1]week6!$F$1:$F$1000,$D378,[1]week6!$J$1:$J$1000)</f>
        <v>#VALUE!</v>
      </c>
      <c r="AG378" s="124" t="e">
        <f>SUMIF([1]week8!$F$1:$F$1000,$D378,[1]week8!$J$1:$J$1000)</f>
        <v>#VALUE!</v>
      </c>
      <c r="AH378" s="124" t="e">
        <f>SUMIF([1]week9!$F$1:$F$1000,$D378,[1]week9!$J$1:$J$1000)</f>
        <v>#VALUE!</v>
      </c>
      <c r="AI378" s="124" t="e">
        <f>SUMIF([1]week10!$F$1:$F$1000,$D378,[1]week10!$J$1:$J$1000)</f>
        <v>#VALUE!</v>
      </c>
      <c r="AJ378" s="124" t="e">
        <f>SUMIF([1]week11!$F$1:$F$1000,$D378,[1]week11!$J$1:$J$1000)</f>
        <v>#VALUE!</v>
      </c>
      <c r="AK378" s="124" t="e">
        <f>SUMIF([1]week12!$F$1:$F$1000,$D378,[1]week12!$J$1:$J$1000)</f>
        <v>#VALUE!</v>
      </c>
      <c r="AL378" s="124" t="e">
        <f>SUMIF([1]week13!$F$1:$F$1000,$D378,[1]week13!$J$1:$J$1000)</f>
        <v>#VALUE!</v>
      </c>
      <c r="AM378" s="124" t="e">
        <f>SUMIF([1]week14!$F$1:$F$1000,$D378,[1]week14!$J$1:$J$1000)</f>
        <v>#VALUE!</v>
      </c>
      <c r="AN378" s="124" t="e">
        <f>SUMIF([1]week15!$F$1:$F$1000,$D378,[1]week15!$J$1:$J$1000)</f>
        <v>#VALUE!</v>
      </c>
      <c r="AP378" s="136" t="e">
        <f t="shared" si="29"/>
        <v>#VALUE!</v>
      </c>
      <c r="AQ378" s="124" t="e">
        <f>SUMIF([1]week1!$F$1:$F$1000,$D378,[1]week1!$I$1:$I$1000)</f>
        <v>#VALUE!</v>
      </c>
      <c r="AR378" s="124" t="e">
        <f>SUMIF('[1]week 2'!$F$1:$F$936,$D378,'[1]week 2'!$I$1:$I$936)</f>
        <v>#VALUE!</v>
      </c>
      <c r="AS378" s="124" t="e">
        <f>SUMIF([1]week3!$F$1:$F$1000,$D378,[1]week3!$I$1:$I$1000)</f>
        <v>#VALUE!</v>
      </c>
      <c r="AT378" s="124" t="e">
        <f>SUMIF([1]week4!$F$1:$F$1000,$D378,[1]week4!$I$1:$I$1000)</f>
        <v>#VALUE!</v>
      </c>
      <c r="AU378" s="124" t="e">
        <f>SUMIF([1]week5!$F$1:$F$1000,$D378,[1]week5!$I$1:$I$1000)</f>
        <v>#VALUE!</v>
      </c>
      <c r="AV378" s="135" t="e">
        <f>SUMIF([1]week7!$F$1:$F$1000,$D378,[1]week7!$I$1:$I$1000)</f>
        <v>#VALUE!</v>
      </c>
      <c r="AW378" s="124" t="e">
        <f>SUMIF([1]week6!$F$1:$F$1000,$D378,[1]week6!$I$1:$I$1000)</f>
        <v>#VALUE!</v>
      </c>
      <c r="AX378" s="124" t="e">
        <f>SUMIF([1]week8!$F$1:$F$1000,$D378,[1]week8!$I$1:$I$1000)</f>
        <v>#VALUE!</v>
      </c>
      <c r="AY378" s="124" t="e">
        <f>SUMIF([1]week9!$F$1:$F$1000,$D378,[1]week9!$I$1:$I$1000)</f>
        <v>#VALUE!</v>
      </c>
      <c r="AZ378" s="124" t="e">
        <f>SUMIF([1]week10!$F$1:$F$1000,$D378,[1]week10!$I$1:$I$1000)</f>
        <v>#VALUE!</v>
      </c>
      <c r="BA378" s="124" t="e">
        <f>SUMIF([1]week11!$F$1:$F$1000,$D378,[1]week11!$I$1:$I$1000)</f>
        <v>#VALUE!</v>
      </c>
      <c r="BB378" s="124" t="e">
        <f>SUMIF([1]week12!$F$1:$F$1000,$D378,[1]week12!$I$1:$I$1000)</f>
        <v>#VALUE!</v>
      </c>
      <c r="BC378" s="124" t="e">
        <f>SUMIF([1]week13!$F$1:$F$1000,$D378,[1]week13!$I$1:$I$1000)</f>
        <v>#VALUE!</v>
      </c>
      <c r="BD378" s="124" t="e">
        <f>SUMIF([1]week14!$F$1:$F$1000,$D378,[1]week14!$I$1:$I$1000)</f>
        <v>#VALUE!</v>
      </c>
      <c r="BE378" s="124" t="e">
        <f>SUMIF([1]week15!$F$1:$F$1000,$D378,[1]week15!$I$1:$I$1000)</f>
        <v>#VALUE!</v>
      </c>
    </row>
    <row r="379" spans="1:57" ht="13.5" customHeight="1">
      <c r="A379" s="117" t="s">
        <v>11</v>
      </c>
      <c r="B379" s="137" t="s">
        <v>25</v>
      </c>
      <c r="C379" s="118">
        <v>6</v>
      </c>
      <c r="D379" s="139" t="s">
        <v>307</v>
      </c>
      <c r="E379" s="120" t="s">
        <v>112</v>
      </c>
      <c r="F379" s="121" t="e">
        <f t="shared" si="27"/>
        <v>#REF!</v>
      </c>
      <c r="H379" s="118" t="e">
        <f>COUNTIF([1]week1!#REF!,$D379)</f>
        <v>#REF!</v>
      </c>
      <c r="I379" s="118" t="e">
        <f>COUNTIF('[1]week 2'!#REF!,$D379)</f>
        <v>#REF!</v>
      </c>
      <c r="J379" s="118" t="e">
        <f>COUNTIF([1]week3!#REF!,$D379)</f>
        <v>#REF!</v>
      </c>
      <c r="K379" s="118" t="e">
        <f>COUNTIF([1]week4!#REF!,$D379)</f>
        <v>#REF!</v>
      </c>
      <c r="L379" s="118" t="e">
        <f>COUNTIF([1]week5!#REF!,$D379)</f>
        <v>#REF!</v>
      </c>
      <c r="M379" s="118" t="e">
        <f>COUNTIF([1]week6!#REF!,$D379)</f>
        <v>#REF!</v>
      </c>
      <c r="N379" s="118" t="e">
        <f>COUNTIF([1]week7!#REF!,$D379)</f>
        <v>#REF!</v>
      </c>
      <c r="O379" s="118" t="e">
        <f>COUNTIF([1]week8!#REF!,$D379)</f>
        <v>#REF!</v>
      </c>
      <c r="P379" s="118" t="e">
        <f>COUNTIF([1]week9!#REF!,$D379)</f>
        <v>#REF!</v>
      </c>
      <c r="Q379" s="118" t="e">
        <f>COUNTIF([1]week10!#REF!,$D379)</f>
        <v>#REF!</v>
      </c>
      <c r="R379" s="118" t="e">
        <f>COUNTIF([1]week11!#REF!,$D379)</f>
        <v>#REF!</v>
      </c>
      <c r="S379" s="118" t="e">
        <f>COUNTIF([1]week12!#REF!,$D379)</f>
        <v>#REF!</v>
      </c>
      <c r="T379" s="118" t="e">
        <f>COUNTIF([1]week13!#REF!,$D379)</f>
        <v>#REF!</v>
      </c>
      <c r="U379" s="118" t="e">
        <f>COUNTIF([1]week14!#REF!,$D379)</f>
        <v>#REF!</v>
      </c>
      <c r="V379" s="118" t="e">
        <f>COUNTIF([1]week15!#REF!,$D379)</f>
        <v>#REF!</v>
      </c>
      <c r="Y379" s="124" t="e">
        <f t="shared" si="28"/>
        <v>#VALUE!</v>
      </c>
      <c r="Z379" s="124" t="e">
        <f>SUMIF([1]week1!$F$1:$F$1000,$D379,[1]week1!$J$1:$J$1000)</f>
        <v>#VALUE!</v>
      </c>
      <c r="AA379" s="124" t="e">
        <f>SUMIF('[1]week 2'!$F$1:$F$936,$D379,'[1]week 2'!$J$1:$J$936)</f>
        <v>#VALUE!</v>
      </c>
      <c r="AB379" s="124" t="e">
        <f>SUMIF([1]week3!$F$1:$F$1000,$D379,[1]week3!$J$1:$J$1000)</f>
        <v>#VALUE!</v>
      </c>
      <c r="AC379" s="124" t="e">
        <f>SUMIF([1]week4!$F$1:$F$1000,$D379,[1]week4!$J$1:$J$1000)</f>
        <v>#VALUE!</v>
      </c>
      <c r="AD379" s="124" t="e">
        <f>SUMIF([1]week5!$F$1:$F$1000,$D379,[1]week5!$J$1:$J$1000)</f>
        <v>#VALUE!</v>
      </c>
      <c r="AE379" s="135" t="e">
        <f>SUMIF([1]week7!$F$1:$F$1000,$D379,[1]week7!$J$1:$J$1000)</f>
        <v>#VALUE!</v>
      </c>
      <c r="AF379" s="124" t="e">
        <f>SUMIF([1]week6!$F$1:$F$1000,$D379,[1]week6!$J$1:$J$1000)</f>
        <v>#VALUE!</v>
      </c>
      <c r="AG379" s="124" t="e">
        <f>SUMIF([1]week8!$F$1:$F$1000,$D379,[1]week8!$J$1:$J$1000)</f>
        <v>#VALUE!</v>
      </c>
      <c r="AH379" s="124" t="e">
        <f>SUMIF([1]week9!$F$1:$F$1000,$D379,[1]week9!$J$1:$J$1000)</f>
        <v>#VALUE!</v>
      </c>
      <c r="AI379" s="124" t="e">
        <f>SUMIF([1]week10!$F$1:$F$1000,$D379,[1]week10!$J$1:$J$1000)</f>
        <v>#VALUE!</v>
      </c>
      <c r="AJ379" s="124" t="e">
        <f>SUMIF([1]week11!$F$1:$F$1000,$D379,[1]week11!$J$1:$J$1000)</f>
        <v>#VALUE!</v>
      </c>
      <c r="AK379" s="124" t="e">
        <f>SUMIF([1]week12!$F$1:$F$1000,$D379,[1]week12!$J$1:$J$1000)</f>
        <v>#VALUE!</v>
      </c>
      <c r="AL379" s="124" t="e">
        <f>SUMIF([1]week13!$F$1:$F$1000,$D379,[1]week13!$J$1:$J$1000)</f>
        <v>#VALUE!</v>
      </c>
      <c r="AM379" s="124" t="e">
        <f>SUMIF([1]week14!$F$1:$F$1000,$D379,[1]week14!$J$1:$J$1000)</f>
        <v>#VALUE!</v>
      </c>
      <c r="AN379" s="124" t="e">
        <f>SUMIF([1]week15!$F$1:$F$1000,$D379,[1]week15!$J$1:$J$1000)</f>
        <v>#VALUE!</v>
      </c>
      <c r="AP379" s="136" t="e">
        <f t="shared" si="29"/>
        <v>#VALUE!</v>
      </c>
      <c r="AQ379" s="124" t="e">
        <f>SUMIF([1]week1!$F$1:$F$1000,$D379,[1]week1!$I$1:$I$1000)</f>
        <v>#VALUE!</v>
      </c>
      <c r="AR379" s="124" t="e">
        <f>SUMIF('[1]week 2'!$F$1:$F$936,$D379,'[1]week 2'!$I$1:$I$936)</f>
        <v>#VALUE!</v>
      </c>
      <c r="AS379" s="124" t="e">
        <f>SUMIF([1]week3!$F$1:$F$1000,$D379,[1]week3!$I$1:$I$1000)</f>
        <v>#VALUE!</v>
      </c>
      <c r="AT379" s="124" t="e">
        <f>SUMIF([1]week4!$F$1:$F$1000,$D379,[1]week4!$I$1:$I$1000)</f>
        <v>#VALUE!</v>
      </c>
      <c r="AU379" s="124" t="e">
        <f>SUMIF([1]week5!$F$1:$F$1000,$D379,[1]week5!$I$1:$I$1000)</f>
        <v>#VALUE!</v>
      </c>
      <c r="AV379" s="135" t="e">
        <f>SUMIF([1]week7!$F$1:$F$1000,$D379,[1]week7!$I$1:$I$1000)</f>
        <v>#VALUE!</v>
      </c>
      <c r="AW379" s="124" t="e">
        <f>SUMIF([1]week6!$F$1:$F$1000,$D379,[1]week6!$I$1:$I$1000)</f>
        <v>#VALUE!</v>
      </c>
      <c r="AX379" s="124" t="e">
        <f>SUMIF([1]week8!$F$1:$F$1000,$D379,[1]week8!$I$1:$I$1000)</f>
        <v>#VALUE!</v>
      </c>
      <c r="AY379" s="124" t="e">
        <f>SUMIF([1]week9!$F$1:$F$1000,$D379,[1]week9!$I$1:$I$1000)</f>
        <v>#VALUE!</v>
      </c>
      <c r="AZ379" s="124" t="e">
        <f>SUMIF([1]week10!$F$1:$F$1000,$D379,[1]week10!$I$1:$I$1000)</f>
        <v>#VALUE!</v>
      </c>
      <c r="BA379" s="124" t="e">
        <f>SUMIF([1]week11!$F$1:$F$1000,$D379,[1]week11!$I$1:$I$1000)</f>
        <v>#VALUE!</v>
      </c>
      <c r="BB379" s="124" t="e">
        <f>SUMIF([1]week12!$F$1:$F$1000,$D379,[1]week12!$I$1:$I$1000)</f>
        <v>#VALUE!</v>
      </c>
      <c r="BC379" s="124" t="e">
        <f>SUMIF([1]week13!$F$1:$F$1000,$D379,[1]week13!$I$1:$I$1000)</f>
        <v>#VALUE!</v>
      </c>
      <c r="BD379" s="124" t="e">
        <f>SUMIF([1]week14!$F$1:$F$1000,$D379,[1]week14!$I$1:$I$1000)</f>
        <v>#VALUE!</v>
      </c>
      <c r="BE379" s="124" t="e">
        <f>SUMIF([1]week15!$F$1:$F$1000,$D379,[1]week15!$I$1:$I$1000)</f>
        <v>#VALUE!</v>
      </c>
    </row>
    <row r="380" spans="1:57" ht="13.5" customHeight="1">
      <c r="A380" s="117" t="s">
        <v>11</v>
      </c>
      <c r="B380" s="137" t="s">
        <v>25</v>
      </c>
      <c r="C380" s="118">
        <v>7</v>
      </c>
      <c r="D380" s="139" t="s">
        <v>308</v>
      </c>
      <c r="E380" s="120" t="s">
        <v>112</v>
      </c>
      <c r="F380" s="121" t="e">
        <f t="shared" si="27"/>
        <v>#REF!</v>
      </c>
      <c r="H380" s="118" t="e">
        <f>COUNTIF([1]week1!#REF!,$D380)</f>
        <v>#REF!</v>
      </c>
      <c r="I380" s="118" t="e">
        <f>COUNTIF('[1]week 2'!#REF!,$D380)</f>
        <v>#REF!</v>
      </c>
      <c r="J380" s="118" t="e">
        <f>COUNTIF([1]week3!#REF!,$D380)</f>
        <v>#REF!</v>
      </c>
      <c r="K380" s="118" t="e">
        <f>COUNTIF([1]week4!#REF!,$D380)</f>
        <v>#REF!</v>
      </c>
      <c r="L380" s="118" t="e">
        <f>COUNTIF([1]week5!#REF!,$D380)</f>
        <v>#REF!</v>
      </c>
      <c r="M380" s="118" t="e">
        <f>COUNTIF([1]week6!#REF!,$D380)</f>
        <v>#REF!</v>
      </c>
      <c r="N380" s="118" t="e">
        <f>COUNTIF([1]week7!#REF!,$D380)</f>
        <v>#REF!</v>
      </c>
      <c r="O380" s="118" t="e">
        <f>COUNTIF([1]week8!#REF!,$D380)</f>
        <v>#REF!</v>
      </c>
      <c r="P380" s="118" t="e">
        <f>COUNTIF([1]week9!#REF!,$D380)</f>
        <v>#REF!</v>
      </c>
      <c r="Q380" s="118" t="e">
        <f>COUNTIF([1]week10!#REF!,$D380)</f>
        <v>#REF!</v>
      </c>
      <c r="R380" s="118" t="e">
        <f>COUNTIF([1]week11!#REF!,$D380)</f>
        <v>#REF!</v>
      </c>
      <c r="S380" s="118" t="e">
        <f>COUNTIF([1]week12!#REF!,$D380)</f>
        <v>#REF!</v>
      </c>
      <c r="T380" s="118" t="e">
        <f>COUNTIF([1]week13!#REF!,$D380)</f>
        <v>#REF!</v>
      </c>
      <c r="U380" s="118" t="e">
        <f>COUNTIF([1]week14!#REF!,$D380)</f>
        <v>#REF!</v>
      </c>
      <c r="V380" s="118" t="e">
        <f>COUNTIF([1]week15!#REF!,$D380)</f>
        <v>#REF!</v>
      </c>
      <c r="Y380" s="124" t="e">
        <f t="shared" si="28"/>
        <v>#VALUE!</v>
      </c>
      <c r="Z380" s="124" t="e">
        <f>SUMIF([1]week1!$F$1:$F$1000,$D380,[1]week1!$J$1:$J$1000)</f>
        <v>#VALUE!</v>
      </c>
      <c r="AA380" s="124" t="e">
        <f>SUMIF('[1]week 2'!$F$1:$F$936,$D380,'[1]week 2'!$J$1:$J$936)</f>
        <v>#VALUE!</v>
      </c>
      <c r="AB380" s="124" t="e">
        <f>SUMIF([1]week3!$F$1:$F$1000,$D380,[1]week3!$J$1:$J$1000)</f>
        <v>#VALUE!</v>
      </c>
      <c r="AC380" s="124" t="e">
        <f>SUMIF([1]week4!$F$1:$F$1000,$D380,[1]week4!$J$1:$J$1000)</f>
        <v>#VALUE!</v>
      </c>
      <c r="AD380" s="124" t="e">
        <f>SUMIF([1]week5!$F$1:$F$1000,$D380,[1]week5!$J$1:$J$1000)</f>
        <v>#VALUE!</v>
      </c>
      <c r="AE380" s="135" t="e">
        <f>SUMIF([1]week7!$F$1:$F$1000,$D380,[1]week7!$J$1:$J$1000)</f>
        <v>#VALUE!</v>
      </c>
      <c r="AF380" s="124" t="e">
        <f>SUMIF([1]week6!$F$1:$F$1000,$D380,[1]week6!$J$1:$J$1000)</f>
        <v>#VALUE!</v>
      </c>
      <c r="AG380" s="124" t="e">
        <f>SUMIF([1]week8!$F$1:$F$1000,$D380,[1]week8!$J$1:$J$1000)</f>
        <v>#VALUE!</v>
      </c>
      <c r="AH380" s="124" t="e">
        <f>SUMIF([1]week9!$F$1:$F$1000,$D380,[1]week9!$J$1:$J$1000)</f>
        <v>#VALUE!</v>
      </c>
      <c r="AI380" s="124" t="e">
        <f>SUMIF([1]week10!$F$1:$F$1000,$D380,[1]week10!$J$1:$J$1000)</f>
        <v>#VALUE!</v>
      </c>
      <c r="AJ380" s="124" t="e">
        <f>SUMIF([1]week11!$F$1:$F$1000,$D380,[1]week11!$J$1:$J$1000)</f>
        <v>#VALUE!</v>
      </c>
      <c r="AK380" s="124" t="e">
        <f>SUMIF([1]week12!$F$1:$F$1000,$D380,[1]week12!$J$1:$J$1000)</f>
        <v>#VALUE!</v>
      </c>
      <c r="AL380" s="124" t="e">
        <f>SUMIF([1]week13!$F$1:$F$1000,$D380,[1]week13!$J$1:$J$1000)</f>
        <v>#VALUE!</v>
      </c>
      <c r="AM380" s="124" t="e">
        <f>SUMIF([1]week14!$F$1:$F$1000,$D380,[1]week14!$J$1:$J$1000)</f>
        <v>#VALUE!</v>
      </c>
      <c r="AN380" s="124" t="e">
        <f>SUMIF([1]week15!$F$1:$F$1000,$D380,[1]week15!$J$1:$J$1000)</f>
        <v>#VALUE!</v>
      </c>
      <c r="AP380" s="136" t="e">
        <f t="shared" si="29"/>
        <v>#VALUE!</v>
      </c>
      <c r="AQ380" s="124" t="e">
        <f>SUMIF([1]week1!$F$1:$F$1000,$D380,[1]week1!$I$1:$I$1000)</f>
        <v>#VALUE!</v>
      </c>
      <c r="AR380" s="124" t="e">
        <f>SUMIF('[1]week 2'!$F$1:$F$936,$D380,'[1]week 2'!$I$1:$I$936)</f>
        <v>#VALUE!</v>
      </c>
      <c r="AS380" s="124" t="e">
        <f>SUMIF([1]week3!$F$1:$F$1000,$D380,[1]week3!$I$1:$I$1000)</f>
        <v>#VALUE!</v>
      </c>
      <c r="AT380" s="124" t="e">
        <f>SUMIF([1]week4!$F$1:$F$1000,$D380,[1]week4!$I$1:$I$1000)</f>
        <v>#VALUE!</v>
      </c>
      <c r="AU380" s="124" t="e">
        <f>SUMIF([1]week5!$F$1:$F$1000,$D380,[1]week5!$I$1:$I$1000)</f>
        <v>#VALUE!</v>
      </c>
      <c r="AV380" s="135" t="e">
        <f>SUMIF([1]week7!$F$1:$F$1000,$D380,[1]week7!$I$1:$I$1000)</f>
        <v>#VALUE!</v>
      </c>
      <c r="AW380" s="124" t="e">
        <f>SUMIF([1]week6!$F$1:$F$1000,$D380,[1]week6!$I$1:$I$1000)</f>
        <v>#VALUE!</v>
      </c>
      <c r="AX380" s="124" t="e">
        <f>SUMIF([1]week8!$F$1:$F$1000,$D380,[1]week8!$I$1:$I$1000)</f>
        <v>#VALUE!</v>
      </c>
      <c r="AY380" s="124" t="e">
        <f>SUMIF([1]week9!$F$1:$F$1000,$D380,[1]week9!$I$1:$I$1000)</f>
        <v>#VALUE!</v>
      </c>
      <c r="AZ380" s="124" t="e">
        <f>SUMIF([1]week10!$F$1:$F$1000,$D380,[1]week10!$I$1:$I$1000)</f>
        <v>#VALUE!</v>
      </c>
      <c r="BA380" s="124" t="e">
        <f>SUMIF([1]week11!$F$1:$F$1000,$D380,[1]week11!$I$1:$I$1000)</f>
        <v>#VALUE!</v>
      </c>
      <c r="BB380" s="124" t="e">
        <f>SUMIF([1]week12!$F$1:$F$1000,$D380,[1]week12!$I$1:$I$1000)</f>
        <v>#VALUE!</v>
      </c>
      <c r="BC380" s="124" t="e">
        <f>SUMIF([1]week13!$F$1:$F$1000,$D380,[1]week13!$I$1:$I$1000)</f>
        <v>#VALUE!</v>
      </c>
      <c r="BD380" s="124" t="e">
        <f>SUMIF([1]week14!$F$1:$F$1000,$D380,[1]week14!$I$1:$I$1000)</f>
        <v>#VALUE!</v>
      </c>
      <c r="BE380" s="124" t="e">
        <f>SUMIF([1]week15!$F$1:$F$1000,$D380,[1]week15!$I$1:$I$1000)</f>
        <v>#VALUE!</v>
      </c>
    </row>
    <row r="381" spans="1:57" ht="13.5" customHeight="1">
      <c r="A381" s="117" t="s">
        <v>11</v>
      </c>
      <c r="B381" s="137" t="s">
        <v>25</v>
      </c>
      <c r="C381" s="118">
        <v>8</v>
      </c>
      <c r="D381" s="140" t="s">
        <v>309</v>
      </c>
      <c r="E381" s="120" t="s">
        <v>112</v>
      </c>
      <c r="F381" s="121" t="e">
        <f t="shared" si="27"/>
        <v>#REF!</v>
      </c>
      <c r="H381" s="118" t="e">
        <f>COUNTIF([1]week1!#REF!,$D381)</f>
        <v>#REF!</v>
      </c>
      <c r="I381" s="118" t="e">
        <f>COUNTIF('[1]week 2'!#REF!,$D381)</f>
        <v>#REF!</v>
      </c>
      <c r="J381" s="118" t="e">
        <f>COUNTIF([1]week3!#REF!,$D381)</f>
        <v>#REF!</v>
      </c>
      <c r="K381" s="118" t="e">
        <f>COUNTIF([1]week4!#REF!,$D381)</f>
        <v>#REF!</v>
      </c>
      <c r="L381" s="118" t="e">
        <f>COUNTIF([1]week5!#REF!,$D381)</f>
        <v>#REF!</v>
      </c>
      <c r="M381" s="118" t="e">
        <f>COUNTIF([1]week6!#REF!,$D381)</f>
        <v>#REF!</v>
      </c>
      <c r="N381" s="118" t="e">
        <f>COUNTIF([1]week7!#REF!,$D381)</f>
        <v>#REF!</v>
      </c>
      <c r="O381" s="118" t="e">
        <f>COUNTIF([1]week8!#REF!,$D381)</f>
        <v>#REF!</v>
      </c>
      <c r="P381" s="118" t="e">
        <f>COUNTIF([1]week9!#REF!,$D381)</f>
        <v>#REF!</v>
      </c>
      <c r="Q381" s="118" t="e">
        <f>COUNTIF([1]week10!#REF!,$D381)</f>
        <v>#REF!</v>
      </c>
      <c r="R381" s="118" t="e">
        <f>COUNTIF([1]week11!#REF!,$D381)</f>
        <v>#REF!</v>
      </c>
      <c r="S381" s="118" t="e">
        <f>COUNTIF([1]week12!#REF!,$D381)</f>
        <v>#REF!</v>
      </c>
      <c r="T381" s="118" t="e">
        <f>COUNTIF([1]week13!#REF!,$D381)</f>
        <v>#REF!</v>
      </c>
      <c r="U381" s="118" t="e">
        <f>COUNTIF([1]week14!#REF!,$D381)</f>
        <v>#REF!</v>
      </c>
      <c r="V381" s="118" t="e">
        <f>COUNTIF([1]week15!#REF!,$D381)</f>
        <v>#REF!</v>
      </c>
      <c r="Y381" s="124" t="e">
        <f t="shared" si="28"/>
        <v>#VALUE!</v>
      </c>
      <c r="Z381" s="124" t="e">
        <f>SUMIF([1]week1!$F$1:$F$1000,$D381,[1]week1!$J$1:$J$1000)</f>
        <v>#VALUE!</v>
      </c>
      <c r="AA381" s="124" t="e">
        <f>SUMIF('[1]week 2'!$F$1:$F$936,$D381,'[1]week 2'!$J$1:$J$936)</f>
        <v>#VALUE!</v>
      </c>
      <c r="AB381" s="124" t="e">
        <f>SUMIF([1]week3!$F$1:$F$1000,$D381,[1]week3!$J$1:$J$1000)</f>
        <v>#VALUE!</v>
      </c>
      <c r="AC381" s="124" t="e">
        <f>SUMIF([1]week4!$F$1:$F$1000,$D381,[1]week4!$J$1:$J$1000)</f>
        <v>#VALUE!</v>
      </c>
      <c r="AD381" s="124" t="e">
        <f>SUMIF([1]week5!$F$1:$F$1000,$D381,[1]week5!$J$1:$J$1000)</f>
        <v>#VALUE!</v>
      </c>
      <c r="AE381" s="135" t="e">
        <f>SUMIF([1]week7!$F$1:$F$1000,$D381,[1]week7!$J$1:$J$1000)</f>
        <v>#VALUE!</v>
      </c>
      <c r="AF381" s="124" t="e">
        <f>SUMIF([1]week6!$F$1:$F$1000,$D381,[1]week6!$J$1:$J$1000)</f>
        <v>#VALUE!</v>
      </c>
      <c r="AG381" s="124" t="e">
        <f>SUMIF([1]week8!$F$1:$F$1000,$D381,[1]week8!$J$1:$J$1000)</f>
        <v>#VALUE!</v>
      </c>
      <c r="AH381" s="124" t="e">
        <f>SUMIF([1]week9!$F$1:$F$1000,$D381,[1]week9!$J$1:$J$1000)</f>
        <v>#VALUE!</v>
      </c>
      <c r="AI381" s="124" t="e">
        <f>SUMIF([1]week10!$F$1:$F$1000,$D381,[1]week10!$J$1:$J$1000)</f>
        <v>#VALUE!</v>
      </c>
      <c r="AJ381" s="124" t="e">
        <f>SUMIF([1]week11!$F$1:$F$1000,$D381,[1]week11!$J$1:$J$1000)</f>
        <v>#VALUE!</v>
      </c>
      <c r="AK381" s="124" t="e">
        <f>SUMIF([1]week12!$F$1:$F$1000,$D381,[1]week12!$J$1:$J$1000)</f>
        <v>#VALUE!</v>
      </c>
      <c r="AL381" s="124" t="e">
        <f>SUMIF([1]week13!$F$1:$F$1000,$D381,[1]week13!$J$1:$J$1000)</f>
        <v>#VALUE!</v>
      </c>
      <c r="AM381" s="124" t="e">
        <f>SUMIF([1]week14!$F$1:$F$1000,$D381,[1]week14!$J$1:$J$1000)</f>
        <v>#VALUE!</v>
      </c>
      <c r="AN381" s="124" t="e">
        <f>SUMIF([1]week15!$F$1:$F$1000,$D381,[1]week15!$J$1:$J$1000)</f>
        <v>#VALUE!</v>
      </c>
      <c r="AP381" s="136" t="e">
        <f t="shared" si="29"/>
        <v>#VALUE!</v>
      </c>
      <c r="AQ381" s="124" t="e">
        <f>SUMIF([1]week1!$F$1:$F$1000,$D381,[1]week1!$I$1:$I$1000)</f>
        <v>#VALUE!</v>
      </c>
      <c r="AR381" s="124" t="e">
        <f>SUMIF('[1]week 2'!$F$1:$F$936,$D381,'[1]week 2'!$I$1:$I$936)</f>
        <v>#VALUE!</v>
      </c>
      <c r="AS381" s="124" t="e">
        <f>SUMIF([1]week3!$F$1:$F$1000,$D381,[1]week3!$I$1:$I$1000)</f>
        <v>#VALUE!</v>
      </c>
      <c r="AT381" s="124" t="e">
        <f>SUMIF([1]week4!$F$1:$F$1000,$D381,[1]week4!$I$1:$I$1000)</f>
        <v>#VALUE!</v>
      </c>
      <c r="AU381" s="124" t="e">
        <f>SUMIF([1]week5!$F$1:$F$1000,$D381,[1]week5!$I$1:$I$1000)</f>
        <v>#VALUE!</v>
      </c>
      <c r="AV381" s="135" t="e">
        <f>SUMIF([1]week7!$F$1:$F$1000,$D381,[1]week7!$I$1:$I$1000)</f>
        <v>#VALUE!</v>
      </c>
      <c r="AW381" s="124" t="e">
        <f>SUMIF([1]week6!$F$1:$F$1000,$D381,[1]week6!$I$1:$I$1000)</f>
        <v>#VALUE!</v>
      </c>
      <c r="AX381" s="124" t="e">
        <f>SUMIF([1]week8!$F$1:$F$1000,$D381,[1]week8!$I$1:$I$1000)</f>
        <v>#VALUE!</v>
      </c>
      <c r="AY381" s="124" t="e">
        <f>SUMIF([1]week9!$F$1:$F$1000,$D381,[1]week9!$I$1:$I$1000)</f>
        <v>#VALUE!</v>
      </c>
      <c r="AZ381" s="124" t="e">
        <f>SUMIF([1]week10!$F$1:$F$1000,$D381,[1]week10!$I$1:$I$1000)</f>
        <v>#VALUE!</v>
      </c>
      <c r="BA381" s="124" t="e">
        <f>SUMIF([1]week11!$F$1:$F$1000,$D381,[1]week11!$I$1:$I$1000)</f>
        <v>#VALUE!</v>
      </c>
      <c r="BB381" s="124" t="e">
        <f>SUMIF([1]week12!$F$1:$F$1000,$D381,[1]week12!$I$1:$I$1000)</f>
        <v>#VALUE!</v>
      </c>
      <c r="BC381" s="124" t="e">
        <f>SUMIF([1]week13!$F$1:$F$1000,$D381,[1]week13!$I$1:$I$1000)</f>
        <v>#VALUE!</v>
      </c>
      <c r="BD381" s="124" t="e">
        <f>SUMIF([1]week14!$F$1:$F$1000,$D381,[1]week14!$I$1:$I$1000)</f>
        <v>#VALUE!</v>
      </c>
      <c r="BE381" s="124" t="e">
        <f>SUMIF([1]week15!$F$1:$F$1000,$D381,[1]week15!$I$1:$I$1000)</f>
        <v>#VALUE!</v>
      </c>
    </row>
    <row r="382" spans="1:57" ht="13.5" customHeight="1">
      <c r="A382" s="117" t="s">
        <v>11</v>
      </c>
      <c r="B382" s="137" t="s">
        <v>25</v>
      </c>
      <c r="C382" s="118">
        <v>9</v>
      </c>
      <c r="D382" s="139" t="s">
        <v>310</v>
      </c>
      <c r="E382" s="120" t="s">
        <v>112</v>
      </c>
      <c r="F382" s="121" t="e">
        <f t="shared" si="27"/>
        <v>#REF!</v>
      </c>
      <c r="H382" s="118" t="e">
        <f>COUNTIF([1]week1!#REF!,$D382)</f>
        <v>#REF!</v>
      </c>
      <c r="I382" s="118" t="e">
        <f>COUNTIF('[1]week 2'!#REF!,$D382)</f>
        <v>#REF!</v>
      </c>
      <c r="J382" s="118" t="e">
        <f>COUNTIF([1]week3!#REF!,$D382)</f>
        <v>#REF!</v>
      </c>
      <c r="K382" s="118" t="e">
        <f>COUNTIF([1]week4!#REF!,$D382)</f>
        <v>#REF!</v>
      </c>
      <c r="L382" s="118" t="e">
        <f>COUNTIF([1]week5!#REF!,$D382)</f>
        <v>#REF!</v>
      </c>
      <c r="M382" s="118" t="e">
        <f>COUNTIF([1]week6!#REF!,$D382)</f>
        <v>#REF!</v>
      </c>
      <c r="N382" s="118" t="e">
        <f>COUNTIF([1]week7!#REF!,$D382)</f>
        <v>#REF!</v>
      </c>
      <c r="O382" s="118" t="e">
        <f>COUNTIF([1]week8!#REF!,$D382)</f>
        <v>#REF!</v>
      </c>
      <c r="P382" s="118" t="e">
        <f>COUNTIF([1]week9!#REF!,$D382)</f>
        <v>#REF!</v>
      </c>
      <c r="Q382" s="118" t="e">
        <f>COUNTIF([1]week10!#REF!,$D382)</f>
        <v>#REF!</v>
      </c>
      <c r="R382" s="118" t="e">
        <f>COUNTIF([1]week11!#REF!,$D382)</f>
        <v>#REF!</v>
      </c>
      <c r="S382" s="118" t="e">
        <f>COUNTIF([1]week12!#REF!,$D382)</f>
        <v>#REF!</v>
      </c>
      <c r="T382" s="118" t="e">
        <f>COUNTIF([1]week13!#REF!,$D382)</f>
        <v>#REF!</v>
      </c>
      <c r="U382" s="118" t="e">
        <f>COUNTIF([1]week14!#REF!,$D382)</f>
        <v>#REF!</v>
      </c>
      <c r="V382" s="118" t="e">
        <f>COUNTIF([1]week15!#REF!,$D382)</f>
        <v>#REF!</v>
      </c>
      <c r="Y382" s="124" t="e">
        <f t="shared" si="28"/>
        <v>#VALUE!</v>
      </c>
      <c r="Z382" s="124" t="e">
        <f>SUMIF([1]week1!$F$1:$F$1000,$D382,[1]week1!$J$1:$J$1000)</f>
        <v>#VALUE!</v>
      </c>
      <c r="AA382" s="124" t="e">
        <f>SUMIF('[1]week 2'!$F$1:$F$936,$D382,'[1]week 2'!$J$1:$J$936)</f>
        <v>#VALUE!</v>
      </c>
      <c r="AB382" s="124" t="e">
        <f>SUMIF([1]week3!$F$1:$F$1000,$D382,[1]week3!$J$1:$J$1000)</f>
        <v>#VALUE!</v>
      </c>
      <c r="AC382" s="124" t="e">
        <f>SUMIF([1]week4!$F$1:$F$1000,$D382,[1]week4!$J$1:$J$1000)</f>
        <v>#VALUE!</v>
      </c>
      <c r="AD382" s="124" t="e">
        <f>SUMIF([1]week5!$F$1:$F$1000,$D382,[1]week5!$J$1:$J$1000)</f>
        <v>#VALUE!</v>
      </c>
      <c r="AE382" s="135" t="e">
        <f>SUMIF([1]week7!$F$1:$F$1000,$D382,[1]week7!$J$1:$J$1000)</f>
        <v>#VALUE!</v>
      </c>
      <c r="AF382" s="124" t="e">
        <f>SUMIF([1]week6!$F$1:$F$1000,$D382,[1]week6!$J$1:$J$1000)</f>
        <v>#VALUE!</v>
      </c>
      <c r="AG382" s="124" t="e">
        <f>SUMIF([1]week8!$F$1:$F$1000,$D382,[1]week8!$J$1:$J$1000)</f>
        <v>#VALUE!</v>
      </c>
      <c r="AH382" s="124" t="e">
        <f>SUMIF([1]week9!$F$1:$F$1000,$D382,[1]week9!$J$1:$J$1000)</f>
        <v>#VALUE!</v>
      </c>
      <c r="AI382" s="124" t="e">
        <f>SUMIF([1]week10!$F$1:$F$1000,$D382,[1]week10!$J$1:$J$1000)</f>
        <v>#VALUE!</v>
      </c>
      <c r="AJ382" s="124" t="e">
        <f>SUMIF([1]week11!$F$1:$F$1000,$D382,[1]week11!$J$1:$J$1000)</f>
        <v>#VALUE!</v>
      </c>
      <c r="AK382" s="124" t="e">
        <f>SUMIF([1]week12!$F$1:$F$1000,$D382,[1]week12!$J$1:$J$1000)</f>
        <v>#VALUE!</v>
      </c>
      <c r="AL382" s="124" t="e">
        <f>SUMIF([1]week13!$F$1:$F$1000,$D382,[1]week13!$J$1:$J$1000)</f>
        <v>#VALUE!</v>
      </c>
      <c r="AM382" s="124" t="e">
        <f>SUMIF([1]week14!$F$1:$F$1000,$D382,[1]week14!$J$1:$J$1000)</f>
        <v>#VALUE!</v>
      </c>
      <c r="AN382" s="124" t="e">
        <f>SUMIF([1]week15!$F$1:$F$1000,$D382,[1]week15!$J$1:$J$1000)</f>
        <v>#VALUE!</v>
      </c>
      <c r="AP382" s="136" t="e">
        <f t="shared" si="29"/>
        <v>#VALUE!</v>
      </c>
      <c r="AQ382" s="124" t="e">
        <f>SUMIF([1]week1!$F$1:$F$1000,$D382,[1]week1!$I$1:$I$1000)</f>
        <v>#VALUE!</v>
      </c>
      <c r="AR382" s="124" t="e">
        <f>SUMIF('[1]week 2'!$F$1:$F$936,$D382,'[1]week 2'!$I$1:$I$936)</f>
        <v>#VALUE!</v>
      </c>
      <c r="AS382" s="124" t="e">
        <f>SUMIF([1]week3!$F$1:$F$1000,$D382,[1]week3!$I$1:$I$1000)</f>
        <v>#VALUE!</v>
      </c>
      <c r="AT382" s="124" t="e">
        <f>SUMIF([1]week4!$F$1:$F$1000,$D382,[1]week4!$I$1:$I$1000)</f>
        <v>#VALUE!</v>
      </c>
      <c r="AU382" s="124" t="e">
        <f>SUMIF([1]week5!$F$1:$F$1000,$D382,[1]week5!$I$1:$I$1000)</f>
        <v>#VALUE!</v>
      </c>
      <c r="AV382" s="135" t="e">
        <f>SUMIF([1]week7!$F$1:$F$1000,$D382,[1]week7!$I$1:$I$1000)</f>
        <v>#VALUE!</v>
      </c>
      <c r="AW382" s="124" t="e">
        <f>SUMIF([1]week6!$F$1:$F$1000,$D382,[1]week6!$I$1:$I$1000)</f>
        <v>#VALUE!</v>
      </c>
      <c r="AX382" s="124" t="e">
        <f>SUMIF([1]week8!$F$1:$F$1000,$D382,[1]week8!$I$1:$I$1000)</f>
        <v>#VALUE!</v>
      </c>
      <c r="AY382" s="124" t="e">
        <f>SUMIF([1]week9!$F$1:$F$1000,$D382,[1]week9!$I$1:$I$1000)</f>
        <v>#VALUE!</v>
      </c>
      <c r="AZ382" s="124" t="e">
        <f>SUMIF([1]week10!$F$1:$F$1000,$D382,[1]week10!$I$1:$I$1000)</f>
        <v>#VALUE!</v>
      </c>
      <c r="BA382" s="124" t="e">
        <f>SUMIF([1]week11!$F$1:$F$1000,$D382,[1]week11!$I$1:$I$1000)</f>
        <v>#VALUE!</v>
      </c>
      <c r="BB382" s="124" t="e">
        <f>SUMIF([1]week12!$F$1:$F$1000,$D382,[1]week12!$I$1:$I$1000)</f>
        <v>#VALUE!</v>
      </c>
      <c r="BC382" s="124" t="e">
        <f>SUMIF([1]week13!$F$1:$F$1000,$D382,[1]week13!$I$1:$I$1000)</f>
        <v>#VALUE!</v>
      </c>
      <c r="BD382" s="124" t="e">
        <f>SUMIF([1]week14!$F$1:$F$1000,$D382,[1]week14!$I$1:$I$1000)</f>
        <v>#VALUE!</v>
      </c>
      <c r="BE382" s="124" t="e">
        <f>SUMIF([1]week15!$F$1:$F$1000,$D382,[1]week15!$I$1:$I$1000)</f>
        <v>#VALUE!</v>
      </c>
    </row>
    <row r="383" spans="1:57" ht="13.5" customHeight="1">
      <c r="A383" s="117" t="s">
        <v>11</v>
      </c>
      <c r="B383" s="137" t="s">
        <v>25</v>
      </c>
      <c r="C383" s="118">
        <v>10</v>
      </c>
      <c r="D383" s="139" t="s">
        <v>311</v>
      </c>
      <c r="E383" s="120" t="s">
        <v>112</v>
      </c>
      <c r="F383" s="121" t="e">
        <f t="shared" si="27"/>
        <v>#REF!</v>
      </c>
      <c r="H383" s="118" t="e">
        <f>COUNTIF([1]week1!#REF!,$D383)</f>
        <v>#REF!</v>
      </c>
      <c r="I383" s="118" t="e">
        <f>COUNTIF('[1]week 2'!#REF!,$D383)</f>
        <v>#REF!</v>
      </c>
      <c r="J383" s="118" t="e">
        <f>COUNTIF([1]week3!#REF!,$D383)</f>
        <v>#REF!</v>
      </c>
      <c r="K383" s="118" t="e">
        <f>COUNTIF([1]week4!#REF!,$D383)</f>
        <v>#REF!</v>
      </c>
      <c r="L383" s="118" t="e">
        <f>COUNTIF([1]week5!#REF!,$D383)</f>
        <v>#REF!</v>
      </c>
      <c r="M383" s="118" t="e">
        <f>COUNTIF([1]week6!#REF!,$D383)</f>
        <v>#REF!</v>
      </c>
      <c r="N383" s="118" t="e">
        <f>COUNTIF([1]week7!#REF!,$D383)</f>
        <v>#REF!</v>
      </c>
      <c r="O383" s="118" t="e">
        <f>COUNTIF([1]week8!#REF!,$D383)</f>
        <v>#REF!</v>
      </c>
      <c r="P383" s="118" t="e">
        <f>COUNTIF([1]week9!#REF!,$D383)</f>
        <v>#REF!</v>
      </c>
      <c r="Q383" s="118" t="e">
        <f>COUNTIF([1]week10!#REF!,$D383)</f>
        <v>#REF!</v>
      </c>
      <c r="R383" s="118" t="e">
        <f>COUNTIF([1]week11!#REF!,$D383)</f>
        <v>#REF!</v>
      </c>
      <c r="S383" s="118" t="e">
        <f>COUNTIF([1]week12!#REF!,$D383)</f>
        <v>#REF!</v>
      </c>
      <c r="T383" s="118" t="e">
        <f>COUNTIF([1]week13!#REF!,$D383)</f>
        <v>#REF!</v>
      </c>
      <c r="U383" s="118" t="e">
        <f>COUNTIF([1]week14!#REF!,$D383)</f>
        <v>#REF!</v>
      </c>
      <c r="V383" s="118" t="e">
        <f>COUNTIF([1]week15!#REF!,$D383)</f>
        <v>#REF!</v>
      </c>
      <c r="Y383" s="124" t="e">
        <f t="shared" si="28"/>
        <v>#VALUE!</v>
      </c>
      <c r="Z383" s="124" t="e">
        <f>SUMIF([1]week1!$F$1:$F$1000,$D383,[1]week1!$J$1:$J$1000)</f>
        <v>#VALUE!</v>
      </c>
      <c r="AA383" s="124" t="e">
        <f>SUMIF('[1]week 2'!$F$1:$F$936,$D383,'[1]week 2'!$J$1:$J$936)</f>
        <v>#VALUE!</v>
      </c>
      <c r="AB383" s="124" t="e">
        <f>SUMIF([1]week3!$F$1:$F$1000,$D383,[1]week3!$J$1:$J$1000)</f>
        <v>#VALUE!</v>
      </c>
      <c r="AC383" s="124" t="e">
        <f>SUMIF([1]week4!$F$1:$F$1000,$D383,[1]week4!$J$1:$J$1000)</f>
        <v>#VALUE!</v>
      </c>
      <c r="AD383" s="124" t="e">
        <f>SUMIF([1]week5!$F$1:$F$1000,$D383,[1]week5!$J$1:$J$1000)</f>
        <v>#VALUE!</v>
      </c>
      <c r="AE383" s="135" t="e">
        <f>SUMIF([1]week7!$F$1:$F$1000,$D383,[1]week7!$J$1:$J$1000)</f>
        <v>#VALUE!</v>
      </c>
      <c r="AF383" s="124" t="e">
        <f>SUMIF([1]week6!$F$1:$F$1000,$D383,[1]week6!$J$1:$J$1000)</f>
        <v>#VALUE!</v>
      </c>
      <c r="AG383" s="124" t="e">
        <f>SUMIF([1]week8!$F$1:$F$1000,$D383,[1]week8!$J$1:$J$1000)</f>
        <v>#VALUE!</v>
      </c>
      <c r="AH383" s="124" t="e">
        <f>SUMIF([1]week9!$F$1:$F$1000,$D383,[1]week9!$J$1:$J$1000)</f>
        <v>#VALUE!</v>
      </c>
      <c r="AI383" s="124" t="e">
        <f>SUMIF([1]week10!$F$1:$F$1000,$D383,[1]week10!$J$1:$J$1000)</f>
        <v>#VALUE!</v>
      </c>
      <c r="AJ383" s="124" t="e">
        <f>SUMIF([1]week11!$F$1:$F$1000,$D383,[1]week11!$J$1:$J$1000)</f>
        <v>#VALUE!</v>
      </c>
      <c r="AK383" s="124" t="e">
        <f>SUMIF([1]week12!$F$1:$F$1000,$D383,[1]week12!$J$1:$J$1000)</f>
        <v>#VALUE!</v>
      </c>
      <c r="AL383" s="124" t="e">
        <f>SUMIF([1]week13!$F$1:$F$1000,$D383,[1]week13!$J$1:$J$1000)</f>
        <v>#VALUE!</v>
      </c>
      <c r="AM383" s="124" t="e">
        <f>SUMIF([1]week14!$F$1:$F$1000,$D383,[1]week14!$J$1:$J$1000)</f>
        <v>#VALUE!</v>
      </c>
      <c r="AN383" s="124" t="e">
        <f>SUMIF([1]week15!$F$1:$F$1000,$D383,[1]week15!$J$1:$J$1000)</f>
        <v>#VALUE!</v>
      </c>
      <c r="AP383" s="136" t="e">
        <f t="shared" si="29"/>
        <v>#VALUE!</v>
      </c>
      <c r="AQ383" s="124" t="e">
        <f>SUMIF([1]week1!$F$1:$F$1000,$D383,[1]week1!$I$1:$I$1000)</f>
        <v>#VALUE!</v>
      </c>
      <c r="AR383" s="124" t="e">
        <f>SUMIF('[1]week 2'!$F$1:$F$936,$D383,'[1]week 2'!$I$1:$I$936)</f>
        <v>#VALUE!</v>
      </c>
      <c r="AS383" s="124" t="e">
        <f>SUMIF([1]week3!$F$1:$F$1000,$D383,[1]week3!$I$1:$I$1000)</f>
        <v>#VALUE!</v>
      </c>
      <c r="AT383" s="124" t="e">
        <f>SUMIF([1]week4!$F$1:$F$1000,$D383,[1]week4!$I$1:$I$1000)</f>
        <v>#VALUE!</v>
      </c>
      <c r="AU383" s="124" t="e">
        <f>SUMIF([1]week5!$F$1:$F$1000,$D383,[1]week5!$I$1:$I$1000)</f>
        <v>#VALUE!</v>
      </c>
      <c r="AV383" s="135" t="e">
        <f>SUMIF([1]week7!$F$1:$F$1000,$D383,[1]week7!$I$1:$I$1000)</f>
        <v>#VALUE!</v>
      </c>
      <c r="AW383" s="124" t="e">
        <f>SUMIF([1]week6!$F$1:$F$1000,$D383,[1]week6!$I$1:$I$1000)</f>
        <v>#VALUE!</v>
      </c>
      <c r="AX383" s="124" t="e">
        <f>SUMIF([1]week8!$F$1:$F$1000,$D383,[1]week8!$I$1:$I$1000)</f>
        <v>#VALUE!</v>
      </c>
      <c r="AY383" s="124" t="e">
        <f>SUMIF([1]week9!$F$1:$F$1000,$D383,[1]week9!$I$1:$I$1000)</f>
        <v>#VALUE!</v>
      </c>
      <c r="AZ383" s="124" t="e">
        <f>SUMIF([1]week10!$F$1:$F$1000,$D383,[1]week10!$I$1:$I$1000)</f>
        <v>#VALUE!</v>
      </c>
      <c r="BA383" s="124" t="e">
        <f>SUMIF([1]week11!$F$1:$F$1000,$D383,[1]week11!$I$1:$I$1000)</f>
        <v>#VALUE!</v>
      </c>
      <c r="BB383" s="124" t="e">
        <f>SUMIF([1]week12!$F$1:$F$1000,$D383,[1]week12!$I$1:$I$1000)</f>
        <v>#VALUE!</v>
      </c>
      <c r="BC383" s="124" t="e">
        <f>SUMIF([1]week13!$F$1:$F$1000,$D383,[1]week13!$I$1:$I$1000)</f>
        <v>#VALUE!</v>
      </c>
      <c r="BD383" s="124" t="e">
        <f>SUMIF([1]week14!$F$1:$F$1000,$D383,[1]week14!$I$1:$I$1000)</f>
        <v>#VALUE!</v>
      </c>
      <c r="BE383" s="124" t="e">
        <f>SUMIF([1]week15!$F$1:$F$1000,$D383,[1]week15!$I$1:$I$1000)</f>
        <v>#VALUE!</v>
      </c>
    </row>
    <row r="384" spans="1:57" ht="13.5" customHeight="1">
      <c r="A384" s="117" t="s">
        <v>11</v>
      </c>
      <c r="B384" s="137" t="s">
        <v>25</v>
      </c>
      <c r="C384" s="118">
        <v>11</v>
      </c>
      <c r="D384" s="139" t="s">
        <v>312</v>
      </c>
      <c r="E384" s="120" t="s">
        <v>112</v>
      </c>
      <c r="F384" s="121" t="e">
        <f t="shared" si="27"/>
        <v>#REF!</v>
      </c>
      <c r="H384" s="118" t="e">
        <f>COUNTIF([1]week1!#REF!,$D384)</f>
        <v>#REF!</v>
      </c>
      <c r="I384" s="118" t="e">
        <f>COUNTIF('[1]week 2'!#REF!,$D384)</f>
        <v>#REF!</v>
      </c>
      <c r="J384" s="118" t="e">
        <f>COUNTIF([1]week3!#REF!,$D384)</f>
        <v>#REF!</v>
      </c>
      <c r="K384" s="118" t="e">
        <f>COUNTIF([1]week4!#REF!,$D384)</f>
        <v>#REF!</v>
      </c>
      <c r="L384" s="118" t="e">
        <f>COUNTIF([1]week5!#REF!,$D384)</f>
        <v>#REF!</v>
      </c>
      <c r="M384" s="118" t="e">
        <f>COUNTIF([1]week6!#REF!,$D384)</f>
        <v>#REF!</v>
      </c>
      <c r="N384" s="118" t="e">
        <f>COUNTIF([1]week7!#REF!,$D384)</f>
        <v>#REF!</v>
      </c>
      <c r="O384" s="118" t="e">
        <f>COUNTIF([1]week8!#REF!,$D384)</f>
        <v>#REF!</v>
      </c>
      <c r="P384" s="118" t="e">
        <f>COUNTIF([1]week9!#REF!,$D384)</f>
        <v>#REF!</v>
      </c>
      <c r="Q384" s="118" t="e">
        <f>COUNTIF([1]week10!#REF!,$D384)</f>
        <v>#REF!</v>
      </c>
      <c r="R384" s="118" t="e">
        <f>COUNTIF([1]week11!#REF!,$D384)</f>
        <v>#REF!</v>
      </c>
      <c r="S384" s="118" t="e">
        <f>COUNTIF([1]week12!#REF!,$D384)</f>
        <v>#REF!</v>
      </c>
      <c r="T384" s="118" t="e">
        <f>COUNTIF([1]week13!#REF!,$D384)</f>
        <v>#REF!</v>
      </c>
      <c r="U384" s="118" t="e">
        <f>COUNTIF([1]week14!#REF!,$D384)</f>
        <v>#REF!</v>
      </c>
      <c r="V384" s="118" t="e">
        <f>COUNTIF([1]week15!#REF!,$D384)</f>
        <v>#REF!</v>
      </c>
      <c r="Y384" s="124" t="e">
        <f t="shared" si="28"/>
        <v>#VALUE!</v>
      </c>
      <c r="Z384" s="124" t="e">
        <f>SUMIF([1]week1!$F$1:$F$1000,$D384,[1]week1!$J$1:$J$1000)</f>
        <v>#VALUE!</v>
      </c>
      <c r="AA384" s="124" t="e">
        <f>SUMIF('[1]week 2'!$F$1:$F$936,$D384,'[1]week 2'!$J$1:$J$936)</f>
        <v>#VALUE!</v>
      </c>
      <c r="AB384" s="124" t="e">
        <f>SUMIF([1]week3!$F$1:$F$1000,$D384,[1]week3!$J$1:$J$1000)</f>
        <v>#VALUE!</v>
      </c>
      <c r="AC384" s="124" t="e">
        <f>SUMIF([1]week4!$F$1:$F$1000,$D384,[1]week4!$J$1:$J$1000)</f>
        <v>#VALUE!</v>
      </c>
      <c r="AD384" s="124" t="e">
        <f>SUMIF([1]week5!$F$1:$F$1000,$D384,[1]week5!$J$1:$J$1000)</f>
        <v>#VALUE!</v>
      </c>
      <c r="AE384" s="135" t="e">
        <f>SUMIF([1]week7!$F$1:$F$1000,$D384,[1]week7!$J$1:$J$1000)</f>
        <v>#VALUE!</v>
      </c>
      <c r="AF384" s="124" t="e">
        <f>SUMIF([1]week6!$F$1:$F$1000,$D384,[1]week6!$J$1:$J$1000)</f>
        <v>#VALUE!</v>
      </c>
      <c r="AG384" s="124" t="e">
        <f>SUMIF([1]week8!$F$1:$F$1000,$D384,[1]week8!$J$1:$J$1000)</f>
        <v>#VALUE!</v>
      </c>
      <c r="AH384" s="124" t="e">
        <f>SUMIF([1]week9!$F$1:$F$1000,$D384,[1]week9!$J$1:$J$1000)</f>
        <v>#VALUE!</v>
      </c>
      <c r="AI384" s="124" t="e">
        <f>SUMIF([1]week10!$F$1:$F$1000,$D384,[1]week10!$J$1:$J$1000)</f>
        <v>#VALUE!</v>
      </c>
      <c r="AJ384" s="124" t="e">
        <f>SUMIF([1]week11!$F$1:$F$1000,$D384,[1]week11!$J$1:$J$1000)</f>
        <v>#VALUE!</v>
      </c>
      <c r="AK384" s="124" t="e">
        <f>SUMIF([1]week12!$F$1:$F$1000,$D384,[1]week12!$J$1:$J$1000)</f>
        <v>#VALUE!</v>
      </c>
      <c r="AL384" s="124" t="e">
        <f>SUMIF([1]week13!$F$1:$F$1000,$D384,[1]week13!$J$1:$J$1000)</f>
        <v>#VALUE!</v>
      </c>
      <c r="AM384" s="124" t="e">
        <f>SUMIF([1]week14!$F$1:$F$1000,$D384,[1]week14!$J$1:$J$1000)</f>
        <v>#VALUE!</v>
      </c>
      <c r="AN384" s="124" t="e">
        <f>SUMIF([1]week15!$F$1:$F$1000,$D384,[1]week15!$J$1:$J$1000)</f>
        <v>#VALUE!</v>
      </c>
      <c r="AP384" s="136" t="e">
        <f t="shared" si="29"/>
        <v>#VALUE!</v>
      </c>
      <c r="AQ384" s="124" t="e">
        <f>SUMIF([1]week1!$F$1:$F$1000,$D384,[1]week1!$I$1:$I$1000)</f>
        <v>#VALUE!</v>
      </c>
      <c r="AR384" s="124" t="e">
        <f>SUMIF('[1]week 2'!$F$1:$F$936,$D384,'[1]week 2'!$I$1:$I$936)</f>
        <v>#VALUE!</v>
      </c>
      <c r="AS384" s="124" t="e">
        <f>SUMIF([1]week3!$F$1:$F$1000,$D384,[1]week3!$I$1:$I$1000)</f>
        <v>#VALUE!</v>
      </c>
      <c r="AT384" s="124" t="e">
        <f>SUMIF([1]week4!$F$1:$F$1000,$D384,[1]week4!$I$1:$I$1000)</f>
        <v>#VALUE!</v>
      </c>
      <c r="AU384" s="124" t="e">
        <f>SUMIF([1]week5!$F$1:$F$1000,$D384,[1]week5!$I$1:$I$1000)</f>
        <v>#VALUE!</v>
      </c>
      <c r="AV384" s="135" t="e">
        <f>SUMIF([1]week7!$F$1:$F$1000,$D384,[1]week7!$I$1:$I$1000)</f>
        <v>#VALUE!</v>
      </c>
      <c r="AW384" s="124" t="e">
        <f>SUMIF([1]week6!$F$1:$F$1000,$D384,[1]week6!$I$1:$I$1000)</f>
        <v>#VALUE!</v>
      </c>
      <c r="AX384" s="124" t="e">
        <f>SUMIF([1]week8!$F$1:$F$1000,$D384,[1]week8!$I$1:$I$1000)</f>
        <v>#VALUE!</v>
      </c>
      <c r="AY384" s="124" t="e">
        <f>SUMIF([1]week9!$F$1:$F$1000,$D384,[1]week9!$I$1:$I$1000)</f>
        <v>#VALUE!</v>
      </c>
      <c r="AZ384" s="124" t="e">
        <f>SUMIF([1]week10!$F$1:$F$1000,$D384,[1]week10!$I$1:$I$1000)</f>
        <v>#VALUE!</v>
      </c>
      <c r="BA384" s="124" t="e">
        <f>SUMIF([1]week11!$F$1:$F$1000,$D384,[1]week11!$I$1:$I$1000)</f>
        <v>#VALUE!</v>
      </c>
      <c r="BB384" s="124" t="e">
        <f>SUMIF([1]week12!$F$1:$F$1000,$D384,[1]week12!$I$1:$I$1000)</f>
        <v>#VALUE!</v>
      </c>
      <c r="BC384" s="124" t="e">
        <f>SUMIF([1]week13!$F$1:$F$1000,$D384,[1]week13!$I$1:$I$1000)</f>
        <v>#VALUE!</v>
      </c>
      <c r="BD384" s="124" t="e">
        <f>SUMIF([1]week14!$F$1:$F$1000,$D384,[1]week14!$I$1:$I$1000)</f>
        <v>#VALUE!</v>
      </c>
      <c r="BE384" s="124" t="e">
        <f>SUMIF([1]week15!$F$1:$F$1000,$D384,[1]week15!$I$1:$I$1000)</f>
        <v>#VALUE!</v>
      </c>
    </row>
    <row r="385" spans="1:57" ht="13.5" customHeight="1">
      <c r="A385" s="117" t="s">
        <v>11</v>
      </c>
      <c r="B385" s="137" t="s">
        <v>25</v>
      </c>
      <c r="C385" s="118">
        <v>12</v>
      </c>
      <c r="D385" s="137" t="s">
        <v>120</v>
      </c>
      <c r="E385" s="120" t="s">
        <v>112</v>
      </c>
      <c r="F385" s="121" t="e">
        <f t="shared" si="27"/>
        <v>#REF!</v>
      </c>
      <c r="H385" s="118" t="e">
        <f>COUNTIF([1]week1!#REF!,$D385)</f>
        <v>#REF!</v>
      </c>
      <c r="I385" s="118" t="e">
        <f>COUNTIF('[1]week 2'!#REF!,$D385)</f>
        <v>#REF!</v>
      </c>
      <c r="J385" s="118" t="e">
        <f>COUNTIF([1]week3!#REF!,$D385)</f>
        <v>#REF!</v>
      </c>
      <c r="K385" s="118" t="e">
        <f>COUNTIF([1]week4!#REF!,$D385)</f>
        <v>#REF!</v>
      </c>
      <c r="L385" s="118" t="e">
        <f>COUNTIF([1]week5!#REF!,$D385)</f>
        <v>#REF!</v>
      </c>
      <c r="M385" s="118" t="e">
        <f>COUNTIF([1]week6!#REF!,$D385)</f>
        <v>#REF!</v>
      </c>
      <c r="N385" s="118" t="e">
        <f>COUNTIF([1]week7!#REF!,$D385)</f>
        <v>#REF!</v>
      </c>
      <c r="O385" s="118" t="e">
        <f>COUNTIF([1]week8!#REF!,$D385)</f>
        <v>#REF!</v>
      </c>
      <c r="P385" s="118" t="e">
        <f>COUNTIF([1]week9!#REF!,$D385)</f>
        <v>#REF!</v>
      </c>
      <c r="Q385" s="118" t="e">
        <f>COUNTIF([1]week10!#REF!,$D385)</f>
        <v>#REF!</v>
      </c>
      <c r="R385" s="118" t="e">
        <f>COUNTIF([1]week11!#REF!,$D385)</f>
        <v>#REF!</v>
      </c>
      <c r="S385" s="118" t="e">
        <f>COUNTIF([1]week12!#REF!,$D385)</f>
        <v>#REF!</v>
      </c>
      <c r="T385" s="118" t="e">
        <f>COUNTIF([1]week13!#REF!,$D385)</f>
        <v>#REF!</v>
      </c>
      <c r="U385" s="118" t="e">
        <f>COUNTIF([1]week14!#REF!,$D385)</f>
        <v>#REF!</v>
      </c>
      <c r="V385" s="118" t="e">
        <f>COUNTIF([1]week15!#REF!,$D385)</f>
        <v>#REF!</v>
      </c>
      <c r="Y385" s="124" t="e">
        <f t="shared" si="28"/>
        <v>#VALUE!</v>
      </c>
      <c r="Z385" s="124" t="e">
        <f>SUMIF([1]week1!$F$1:$F$1000,$D385,[1]week1!$J$1:$J$1000)</f>
        <v>#VALUE!</v>
      </c>
      <c r="AA385" s="124" t="e">
        <f>SUMIF('[1]week 2'!$F$1:$F$936,$D385,'[1]week 2'!$J$1:$J$936)</f>
        <v>#VALUE!</v>
      </c>
      <c r="AB385" s="124" t="e">
        <f>SUMIF([1]week3!$F$1:$F$1000,$D385,[1]week3!$J$1:$J$1000)</f>
        <v>#VALUE!</v>
      </c>
      <c r="AC385" s="124" t="e">
        <f>SUMIF([1]week4!$F$1:$F$1000,$D385,[1]week4!$J$1:$J$1000)</f>
        <v>#VALUE!</v>
      </c>
      <c r="AD385" s="124" t="e">
        <f>SUMIF([1]week5!$F$1:$F$1000,$D385,[1]week5!$J$1:$J$1000)</f>
        <v>#VALUE!</v>
      </c>
      <c r="AE385" s="135" t="e">
        <f>SUMIF([1]week7!$F$1:$F$1000,$D385,[1]week7!$J$1:$J$1000)</f>
        <v>#VALUE!</v>
      </c>
      <c r="AF385" s="124" t="e">
        <f>SUMIF([1]week6!$F$1:$F$1000,$D385,[1]week6!$J$1:$J$1000)</f>
        <v>#VALUE!</v>
      </c>
      <c r="AG385" s="124" t="e">
        <f>SUMIF([1]week8!$F$1:$F$1000,$D385,[1]week8!$J$1:$J$1000)</f>
        <v>#VALUE!</v>
      </c>
      <c r="AH385" s="124" t="e">
        <f>SUMIF([1]week9!$F$1:$F$1000,$D385,[1]week9!$J$1:$J$1000)</f>
        <v>#VALUE!</v>
      </c>
      <c r="AI385" s="124" t="e">
        <f>SUMIF([1]week10!$F$1:$F$1000,$D385,[1]week10!$J$1:$J$1000)</f>
        <v>#VALUE!</v>
      </c>
      <c r="AJ385" s="124" t="e">
        <f>SUMIF([1]week11!$F$1:$F$1000,$D385,[1]week11!$J$1:$J$1000)</f>
        <v>#VALUE!</v>
      </c>
      <c r="AK385" s="124" t="e">
        <f>SUMIF([1]week12!$F$1:$F$1000,$D385,[1]week12!$J$1:$J$1000)</f>
        <v>#VALUE!</v>
      </c>
      <c r="AL385" s="124" t="e">
        <f>SUMIF([1]week13!$F$1:$F$1000,$D385,[1]week13!$J$1:$J$1000)</f>
        <v>#VALUE!</v>
      </c>
      <c r="AM385" s="124" t="e">
        <f>SUMIF([1]week14!$F$1:$F$1000,$D385,[1]week14!$J$1:$J$1000)</f>
        <v>#VALUE!</v>
      </c>
      <c r="AN385" s="124" t="e">
        <f>SUMIF([1]week15!$F$1:$F$1000,$D385,[1]week15!$J$1:$J$1000)</f>
        <v>#VALUE!</v>
      </c>
      <c r="AP385" s="136" t="e">
        <f t="shared" si="29"/>
        <v>#VALUE!</v>
      </c>
      <c r="AQ385" s="124" t="e">
        <f>SUMIF([1]week1!$F$1:$F$1000,$D385,[1]week1!$I$1:$I$1000)</f>
        <v>#VALUE!</v>
      </c>
      <c r="AR385" s="124" t="e">
        <f>SUMIF('[1]week 2'!$F$1:$F$936,$D385,'[1]week 2'!$I$1:$I$936)</f>
        <v>#VALUE!</v>
      </c>
      <c r="AS385" s="124" t="e">
        <f>SUMIF([1]week3!$F$1:$F$1000,$D385,[1]week3!$I$1:$I$1000)</f>
        <v>#VALUE!</v>
      </c>
      <c r="AT385" s="124" t="e">
        <f>SUMIF([1]week4!$F$1:$F$1000,$D385,[1]week4!$I$1:$I$1000)</f>
        <v>#VALUE!</v>
      </c>
      <c r="AU385" s="124" t="e">
        <f>SUMIF([1]week5!$F$1:$F$1000,$D385,[1]week5!$I$1:$I$1000)</f>
        <v>#VALUE!</v>
      </c>
      <c r="AV385" s="135" t="e">
        <f>SUMIF([1]week7!$F$1:$F$1000,$D385,[1]week7!$I$1:$I$1000)</f>
        <v>#VALUE!</v>
      </c>
      <c r="AW385" s="124" t="e">
        <f>SUMIF([1]week6!$F$1:$F$1000,$D385,[1]week6!$I$1:$I$1000)</f>
        <v>#VALUE!</v>
      </c>
      <c r="AX385" s="124" t="e">
        <f>SUMIF([1]week8!$F$1:$F$1000,$D385,[1]week8!$I$1:$I$1000)</f>
        <v>#VALUE!</v>
      </c>
      <c r="AY385" s="124" t="e">
        <f>SUMIF([1]week9!$F$1:$F$1000,$D385,[1]week9!$I$1:$I$1000)</f>
        <v>#VALUE!</v>
      </c>
      <c r="AZ385" s="124" t="e">
        <f>SUMIF([1]week10!$F$1:$F$1000,$D385,[1]week10!$I$1:$I$1000)</f>
        <v>#VALUE!</v>
      </c>
      <c r="BA385" s="124" t="e">
        <f>SUMIF([1]week11!$F$1:$F$1000,$D385,[1]week11!$I$1:$I$1000)</f>
        <v>#VALUE!</v>
      </c>
      <c r="BB385" s="124" t="e">
        <f>SUMIF([1]week12!$F$1:$F$1000,$D385,[1]week12!$I$1:$I$1000)</f>
        <v>#VALUE!</v>
      </c>
      <c r="BC385" s="124" t="e">
        <f>SUMIF([1]week13!$F$1:$F$1000,$D385,[1]week13!$I$1:$I$1000)</f>
        <v>#VALUE!</v>
      </c>
      <c r="BD385" s="124" t="e">
        <f>SUMIF([1]week14!$F$1:$F$1000,$D385,[1]week14!$I$1:$I$1000)</f>
        <v>#VALUE!</v>
      </c>
      <c r="BE385" s="124" t="e">
        <f>SUMIF([1]week15!$F$1:$F$1000,$D385,[1]week15!$I$1:$I$1000)</f>
        <v>#VALUE!</v>
      </c>
    </row>
    <row r="386" spans="1:57" ht="13.5" customHeight="1">
      <c r="A386" s="117" t="s">
        <v>11</v>
      </c>
      <c r="B386" s="137" t="s">
        <v>25</v>
      </c>
      <c r="C386" s="118">
        <v>13</v>
      </c>
      <c r="D386" s="137" t="s">
        <v>120</v>
      </c>
      <c r="E386" s="120" t="s">
        <v>112</v>
      </c>
      <c r="F386" s="121" t="e">
        <f t="shared" si="27"/>
        <v>#REF!</v>
      </c>
      <c r="H386" s="118" t="e">
        <f>COUNTIF([1]week1!#REF!,$D386)</f>
        <v>#REF!</v>
      </c>
      <c r="I386" s="118" t="e">
        <f>COUNTIF('[1]week 2'!#REF!,$D386)</f>
        <v>#REF!</v>
      </c>
      <c r="J386" s="118" t="e">
        <f>COUNTIF([1]week3!#REF!,$D386)</f>
        <v>#REF!</v>
      </c>
      <c r="K386" s="118" t="e">
        <f>COUNTIF([1]week4!#REF!,$D386)</f>
        <v>#REF!</v>
      </c>
      <c r="L386" s="118" t="e">
        <f>COUNTIF([1]week5!#REF!,$D386)</f>
        <v>#REF!</v>
      </c>
      <c r="M386" s="118" t="e">
        <f>COUNTIF([1]week6!#REF!,$D386)</f>
        <v>#REF!</v>
      </c>
      <c r="N386" s="118" t="e">
        <f>COUNTIF([1]week7!#REF!,$D386)</f>
        <v>#REF!</v>
      </c>
      <c r="O386" s="118" t="e">
        <f>COUNTIF([1]week8!#REF!,$D386)</f>
        <v>#REF!</v>
      </c>
      <c r="P386" s="118" t="e">
        <f>COUNTIF([1]week9!#REF!,$D386)</f>
        <v>#REF!</v>
      </c>
      <c r="Q386" s="118" t="e">
        <f>COUNTIF([1]week10!#REF!,$D386)</f>
        <v>#REF!</v>
      </c>
      <c r="R386" s="118" t="e">
        <f>COUNTIF([1]week11!#REF!,$D386)</f>
        <v>#REF!</v>
      </c>
      <c r="S386" s="118" t="e">
        <f>COUNTIF([1]week12!#REF!,$D386)</f>
        <v>#REF!</v>
      </c>
      <c r="T386" s="118" t="e">
        <f>COUNTIF([1]week13!#REF!,$D386)</f>
        <v>#REF!</v>
      </c>
      <c r="U386" s="118" t="e">
        <f>COUNTIF([1]week14!#REF!,$D386)</f>
        <v>#REF!</v>
      </c>
      <c r="V386" s="118" t="e">
        <f>COUNTIF([1]week15!#REF!,$D386)</f>
        <v>#REF!</v>
      </c>
      <c r="Y386" s="124" t="e">
        <f t="shared" si="28"/>
        <v>#VALUE!</v>
      </c>
      <c r="Z386" s="124" t="e">
        <f>SUMIF([1]week1!$F$1:$F$1000,$D386,[1]week1!$J$1:$J$1000)</f>
        <v>#VALUE!</v>
      </c>
      <c r="AA386" s="124" t="e">
        <f>SUMIF('[1]week 2'!$F$1:$F$936,$D386,'[1]week 2'!$J$1:$J$936)</f>
        <v>#VALUE!</v>
      </c>
      <c r="AB386" s="124" t="e">
        <f>SUMIF([1]week3!$F$1:$F$1000,$D386,[1]week3!$J$1:$J$1000)</f>
        <v>#VALUE!</v>
      </c>
      <c r="AC386" s="124" t="e">
        <f>SUMIF([1]week4!$F$1:$F$1000,$D386,[1]week4!$J$1:$J$1000)</f>
        <v>#VALUE!</v>
      </c>
      <c r="AD386" s="124" t="e">
        <f>SUMIF([1]week5!$F$1:$F$1000,$D386,[1]week5!$J$1:$J$1000)</f>
        <v>#VALUE!</v>
      </c>
      <c r="AE386" s="135" t="e">
        <f>SUMIF([1]week7!$F$1:$F$1000,$D386,[1]week7!$J$1:$J$1000)</f>
        <v>#VALUE!</v>
      </c>
      <c r="AF386" s="124" t="e">
        <f>SUMIF([1]week6!$F$1:$F$1000,$D386,[1]week6!$J$1:$J$1000)</f>
        <v>#VALUE!</v>
      </c>
      <c r="AG386" s="124" t="e">
        <f>SUMIF([1]week8!$F$1:$F$1000,$D386,[1]week8!$J$1:$J$1000)</f>
        <v>#VALUE!</v>
      </c>
      <c r="AH386" s="124" t="e">
        <f>SUMIF([1]week9!$F$1:$F$1000,$D386,[1]week9!$J$1:$J$1000)</f>
        <v>#VALUE!</v>
      </c>
      <c r="AI386" s="124" t="e">
        <f>SUMIF([1]week10!$F$1:$F$1000,$D386,[1]week10!$J$1:$J$1000)</f>
        <v>#VALUE!</v>
      </c>
      <c r="AJ386" s="124" t="e">
        <f>SUMIF([1]week11!$F$1:$F$1000,$D386,[1]week11!$J$1:$J$1000)</f>
        <v>#VALUE!</v>
      </c>
      <c r="AK386" s="124" t="e">
        <f>SUMIF([1]week12!$F$1:$F$1000,$D386,[1]week12!$J$1:$J$1000)</f>
        <v>#VALUE!</v>
      </c>
      <c r="AL386" s="124" t="e">
        <f>SUMIF([1]week13!$F$1:$F$1000,$D386,[1]week13!$J$1:$J$1000)</f>
        <v>#VALUE!</v>
      </c>
      <c r="AM386" s="124" t="e">
        <f>SUMIF([1]week14!$F$1:$F$1000,$D386,[1]week14!$J$1:$J$1000)</f>
        <v>#VALUE!</v>
      </c>
      <c r="AN386" s="124" t="e">
        <f>SUMIF([1]week15!$F$1:$F$1000,$D386,[1]week15!$J$1:$J$1000)</f>
        <v>#VALUE!</v>
      </c>
      <c r="AP386" s="136" t="e">
        <f t="shared" si="29"/>
        <v>#VALUE!</v>
      </c>
      <c r="AQ386" s="124" t="e">
        <f>SUMIF([1]week1!$F$1:$F$1000,$D386,[1]week1!$I$1:$I$1000)</f>
        <v>#VALUE!</v>
      </c>
      <c r="AR386" s="124" t="e">
        <f>SUMIF('[1]week 2'!$F$1:$F$936,$D386,'[1]week 2'!$I$1:$I$936)</f>
        <v>#VALUE!</v>
      </c>
      <c r="AS386" s="124" t="e">
        <f>SUMIF([1]week3!$F$1:$F$1000,$D386,[1]week3!$I$1:$I$1000)</f>
        <v>#VALUE!</v>
      </c>
      <c r="AT386" s="124" t="e">
        <f>SUMIF([1]week4!$F$1:$F$1000,$D386,[1]week4!$I$1:$I$1000)</f>
        <v>#VALUE!</v>
      </c>
      <c r="AU386" s="124" t="e">
        <f>SUMIF([1]week5!$F$1:$F$1000,$D386,[1]week5!$I$1:$I$1000)</f>
        <v>#VALUE!</v>
      </c>
      <c r="AV386" s="135" t="e">
        <f>SUMIF([1]week7!$F$1:$F$1000,$D386,[1]week7!$I$1:$I$1000)</f>
        <v>#VALUE!</v>
      </c>
      <c r="AW386" s="124" t="e">
        <f>SUMIF([1]week6!$F$1:$F$1000,$D386,[1]week6!$I$1:$I$1000)</f>
        <v>#VALUE!</v>
      </c>
      <c r="AX386" s="124" t="e">
        <f>SUMIF([1]week8!$F$1:$F$1000,$D386,[1]week8!$I$1:$I$1000)</f>
        <v>#VALUE!</v>
      </c>
      <c r="AY386" s="124" t="e">
        <f>SUMIF([1]week9!$F$1:$F$1000,$D386,[1]week9!$I$1:$I$1000)</f>
        <v>#VALUE!</v>
      </c>
      <c r="AZ386" s="124" t="e">
        <f>SUMIF([1]week10!$F$1:$F$1000,$D386,[1]week10!$I$1:$I$1000)</f>
        <v>#VALUE!</v>
      </c>
      <c r="BA386" s="124" t="e">
        <f>SUMIF([1]week11!$F$1:$F$1000,$D386,[1]week11!$I$1:$I$1000)</f>
        <v>#VALUE!</v>
      </c>
      <c r="BB386" s="124" t="e">
        <f>SUMIF([1]week12!$F$1:$F$1000,$D386,[1]week12!$I$1:$I$1000)</f>
        <v>#VALUE!</v>
      </c>
      <c r="BC386" s="124" t="e">
        <f>SUMIF([1]week13!$F$1:$F$1000,$D386,[1]week13!$I$1:$I$1000)</f>
        <v>#VALUE!</v>
      </c>
      <c r="BD386" s="124" t="e">
        <f>SUMIF([1]week14!$F$1:$F$1000,$D386,[1]week14!$I$1:$I$1000)</f>
        <v>#VALUE!</v>
      </c>
      <c r="BE386" s="124" t="e">
        <f>SUMIF([1]week15!$F$1:$F$1000,$D386,[1]week15!$I$1:$I$1000)</f>
        <v>#VALUE!</v>
      </c>
    </row>
    <row r="387" spans="1:57" ht="13.5" customHeight="1">
      <c r="A387" s="117" t="s">
        <v>11</v>
      </c>
      <c r="B387" s="137" t="s">
        <v>25</v>
      </c>
      <c r="C387" s="118">
        <v>14</v>
      </c>
      <c r="D387" s="137" t="s">
        <v>120</v>
      </c>
      <c r="E387" s="120" t="s">
        <v>112</v>
      </c>
      <c r="F387" s="121" t="e">
        <f t="shared" si="27"/>
        <v>#REF!</v>
      </c>
      <c r="H387" s="118" t="e">
        <f>COUNTIF([1]week1!#REF!,$D387)</f>
        <v>#REF!</v>
      </c>
      <c r="I387" s="118" t="e">
        <f>COUNTIF('[1]week 2'!#REF!,$D387)</f>
        <v>#REF!</v>
      </c>
      <c r="J387" s="118" t="e">
        <f>COUNTIF([1]week3!#REF!,$D387)</f>
        <v>#REF!</v>
      </c>
      <c r="K387" s="118" t="e">
        <f>COUNTIF([1]week4!#REF!,$D387)</f>
        <v>#REF!</v>
      </c>
      <c r="L387" s="118" t="e">
        <f>COUNTIF([1]week5!#REF!,$D387)</f>
        <v>#REF!</v>
      </c>
      <c r="M387" s="118" t="e">
        <f>COUNTIF([1]week6!#REF!,$D387)</f>
        <v>#REF!</v>
      </c>
      <c r="N387" s="118" t="e">
        <f>COUNTIF([1]week7!#REF!,$D387)</f>
        <v>#REF!</v>
      </c>
      <c r="O387" s="118" t="e">
        <f>COUNTIF([1]week8!#REF!,$D387)</f>
        <v>#REF!</v>
      </c>
      <c r="P387" s="118" t="e">
        <f>COUNTIF([1]week9!#REF!,$D387)</f>
        <v>#REF!</v>
      </c>
      <c r="Q387" s="118" t="e">
        <f>COUNTIF([1]week10!#REF!,$D387)</f>
        <v>#REF!</v>
      </c>
      <c r="R387" s="118" t="e">
        <f>COUNTIF([1]week11!#REF!,$D387)</f>
        <v>#REF!</v>
      </c>
      <c r="S387" s="118" t="e">
        <f>COUNTIF([1]week12!#REF!,$D387)</f>
        <v>#REF!</v>
      </c>
      <c r="T387" s="118" t="e">
        <f>COUNTIF([1]week13!#REF!,$D387)</f>
        <v>#REF!</v>
      </c>
      <c r="U387" s="118" t="e">
        <f>COUNTIF([1]week14!#REF!,$D387)</f>
        <v>#REF!</v>
      </c>
      <c r="V387" s="118" t="e">
        <f>COUNTIF([1]week15!#REF!,$D387)</f>
        <v>#REF!</v>
      </c>
      <c r="Y387" s="124" t="e">
        <f t="shared" si="28"/>
        <v>#VALUE!</v>
      </c>
      <c r="Z387" s="124" t="e">
        <f>SUMIF([1]week1!$F$1:$F$1000,$D387,[1]week1!$J$1:$J$1000)</f>
        <v>#VALUE!</v>
      </c>
      <c r="AA387" s="124" t="e">
        <f>SUMIF('[1]week 2'!$F$1:$F$936,$D387,'[1]week 2'!$J$1:$J$936)</f>
        <v>#VALUE!</v>
      </c>
      <c r="AB387" s="124" t="e">
        <f>SUMIF([1]week3!$F$1:$F$1000,$D387,[1]week3!$J$1:$J$1000)</f>
        <v>#VALUE!</v>
      </c>
      <c r="AC387" s="124" t="e">
        <f>SUMIF([1]week4!$F$1:$F$1000,$D387,[1]week4!$J$1:$J$1000)</f>
        <v>#VALUE!</v>
      </c>
      <c r="AD387" s="124" t="e">
        <f>SUMIF([1]week5!$F$1:$F$1000,$D387,[1]week5!$J$1:$J$1000)</f>
        <v>#VALUE!</v>
      </c>
      <c r="AE387" s="135" t="e">
        <f>SUMIF([1]week7!$F$1:$F$1000,$D387,[1]week7!$J$1:$J$1000)</f>
        <v>#VALUE!</v>
      </c>
      <c r="AF387" s="124" t="e">
        <f>SUMIF([1]week6!$F$1:$F$1000,$D387,[1]week6!$J$1:$J$1000)</f>
        <v>#VALUE!</v>
      </c>
      <c r="AG387" s="124" t="e">
        <f>SUMIF([1]week8!$F$1:$F$1000,$D387,[1]week8!$J$1:$J$1000)</f>
        <v>#VALUE!</v>
      </c>
      <c r="AH387" s="124" t="e">
        <f>SUMIF([1]week9!$F$1:$F$1000,$D387,[1]week9!$J$1:$J$1000)</f>
        <v>#VALUE!</v>
      </c>
      <c r="AI387" s="124" t="e">
        <f>SUMIF([1]week10!$F$1:$F$1000,$D387,[1]week10!$J$1:$J$1000)</f>
        <v>#VALUE!</v>
      </c>
      <c r="AJ387" s="124" t="e">
        <f>SUMIF([1]week11!$F$1:$F$1000,$D387,[1]week11!$J$1:$J$1000)</f>
        <v>#VALUE!</v>
      </c>
      <c r="AK387" s="124" t="e">
        <f>SUMIF([1]week12!$F$1:$F$1000,$D387,[1]week12!$J$1:$J$1000)</f>
        <v>#VALUE!</v>
      </c>
      <c r="AL387" s="124" t="e">
        <f>SUMIF([1]week13!$F$1:$F$1000,$D387,[1]week13!$J$1:$J$1000)</f>
        <v>#VALUE!</v>
      </c>
      <c r="AM387" s="124" t="e">
        <f>SUMIF([1]week14!$F$1:$F$1000,$D387,[1]week14!$J$1:$J$1000)</f>
        <v>#VALUE!</v>
      </c>
      <c r="AN387" s="124" t="e">
        <f>SUMIF([1]week15!$F$1:$F$1000,$D387,[1]week15!$J$1:$J$1000)</f>
        <v>#VALUE!</v>
      </c>
      <c r="AP387" s="136" t="e">
        <f t="shared" si="29"/>
        <v>#VALUE!</v>
      </c>
      <c r="AQ387" s="124" t="e">
        <f>SUMIF([1]week1!$F$1:$F$1000,$D387,[1]week1!$I$1:$I$1000)</f>
        <v>#VALUE!</v>
      </c>
      <c r="AR387" s="124" t="e">
        <f>SUMIF('[1]week 2'!$F$1:$F$936,$D387,'[1]week 2'!$I$1:$I$936)</f>
        <v>#VALUE!</v>
      </c>
      <c r="AS387" s="124" t="e">
        <f>SUMIF([1]week3!$F$1:$F$1000,$D387,[1]week3!$I$1:$I$1000)</f>
        <v>#VALUE!</v>
      </c>
      <c r="AT387" s="124" t="e">
        <f>SUMIF([1]week4!$F$1:$F$1000,$D387,[1]week4!$I$1:$I$1000)</f>
        <v>#VALUE!</v>
      </c>
      <c r="AU387" s="124" t="e">
        <f>SUMIF([1]week5!$F$1:$F$1000,$D387,[1]week5!$I$1:$I$1000)</f>
        <v>#VALUE!</v>
      </c>
      <c r="AV387" s="135" t="e">
        <f>SUMIF([1]week7!$F$1:$F$1000,$D387,[1]week7!$I$1:$I$1000)</f>
        <v>#VALUE!</v>
      </c>
      <c r="AW387" s="124" t="e">
        <f>SUMIF([1]week6!$F$1:$F$1000,$D387,[1]week6!$I$1:$I$1000)</f>
        <v>#VALUE!</v>
      </c>
      <c r="AX387" s="124" t="e">
        <f>SUMIF([1]week8!$F$1:$F$1000,$D387,[1]week8!$I$1:$I$1000)</f>
        <v>#VALUE!</v>
      </c>
      <c r="AY387" s="124" t="e">
        <f>SUMIF([1]week9!$F$1:$F$1000,$D387,[1]week9!$I$1:$I$1000)</f>
        <v>#VALUE!</v>
      </c>
      <c r="AZ387" s="124" t="e">
        <f>SUMIF([1]week10!$F$1:$F$1000,$D387,[1]week10!$I$1:$I$1000)</f>
        <v>#VALUE!</v>
      </c>
      <c r="BA387" s="124" t="e">
        <f>SUMIF([1]week11!$F$1:$F$1000,$D387,[1]week11!$I$1:$I$1000)</f>
        <v>#VALUE!</v>
      </c>
      <c r="BB387" s="124" t="e">
        <f>SUMIF([1]week12!$F$1:$F$1000,$D387,[1]week12!$I$1:$I$1000)</f>
        <v>#VALUE!</v>
      </c>
      <c r="BC387" s="124" t="e">
        <f>SUMIF([1]week13!$F$1:$F$1000,$D387,[1]week13!$I$1:$I$1000)</f>
        <v>#VALUE!</v>
      </c>
      <c r="BD387" s="124" t="e">
        <f>SUMIF([1]week14!$F$1:$F$1000,$D387,[1]week14!$I$1:$I$1000)</f>
        <v>#VALUE!</v>
      </c>
      <c r="BE387" s="124" t="e">
        <f>SUMIF([1]week15!$F$1:$F$1000,$D387,[1]week15!$I$1:$I$1000)</f>
        <v>#VALUE!</v>
      </c>
    </row>
    <row r="388" spans="1:57" ht="13.5" customHeight="1">
      <c r="B388" s="137"/>
      <c r="D388" s="137" t="s">
        <v>120</v>
      </c>
      <c r="E388" s="120" t="s">
        <v>112</v>
      </c>
      <c r="F388" s="121" t="e">
        <f t="shared" si="27"/>
        <v>#REF!</v>
      </c>
      <c r="H388" s="118" t="e">
        <f>COUNTIF([1]week1!#REF!,$D388)</f>
        <v>#REF!</v>
      </c>
      <c r="I388" s="118" t="e">
        <f>COUNTIF('[1]week 2'!#REF!,$D388)</f>
        <v>#REF!</v>
      </c>
      <c r="J388" s="118" t="e">
        <f>COUNTIF([1]week3!#REF!,$D388)</f>
        <v>#REF!</v>
      </c>
      <c r="K388" s="118" t="e">
        <f>COUNTIF([1]week4!#REF!,$D388)</f>
        <v>#REF!</v>
      </c>
      <c r="L388" s="118" t="e">
        <f>COUNTIF([1]week5!#REF!,$D388)</f>
        <v>#REF!</v>
      </c>
      <c r="M388" s="118" t="e">
        <f>COUNTIF([1]week6!#REF!,$D388)</f>
        <v>#REF!</v>
      </c>
      <c r="N388" s="118" t="e">
        <f>COUNTIF([1]week7!#REF!,$D388)</f>
        <v>#REF!</v>
      </c>
      <c r="O388" s="118" t="e">
        <f>COUNTIF([1]week8!#REF!,$D388)</f>
        <v>#REF!</v>
      </c>
      <c r="P388" s="118" t="e">
        <f>COUNTIF([1]week9!#REF!,$D388)</f>
        <v>#REF!</v>
      </c>
      <c r="Q388" s="118" t="e">
        <f>COUNTIF([1]week10!#REF!,$D388)</f>
        <v>#REF!</v>
      </c>
      <c r="R388" s="118" t="e">
        <f>COUNTIF([1]week11!#REF!,$D388)</f>
        <v>#REF!</v>
      </c>
      <c r="S388" s="118" t="e">
        <f>COUNTIF([1]week12!#REF!,$D388)</f>
        <v>#REF!</v>
      </c>
      <c r="T388" s="118" t="e">
        <f>COUNTIF([1]week13!#REF!,$D388)</f>
        <v>#REF!</v>
      </c>
      <c r="U388" s="118" t="e">
        <f>COUNTIF([1]week14!#REF!,$D388)</f>
        <v>#REF!</v>
      </c>
      <c r="V388" s="118" t="e">
        <f>COUNTIF([1]week15!#REF!,$D388)</f>
        <v>#REF!</v>
      </c>
      <c r="Y388" s="124" t="e">
        <f t="shared" si="28"/>
        <v>#VALUE!</v>
      </c>
      <c r="Z388" s="124" t="e">
        <f>SUMIF([1]week1!$F$1:$F$1000,$D388,[1]week1!$J$1:$J$1000)</f>
        <v>#VALUE!</v>
      </c>
      <c r="AA388" s="124" t="e">
        <f>SUMIF('[1]week 2'!$F$1:$F$936,$D388,'[1]week 2'!$J$1:$J$936)</f>
        <v>#VALUE!</v>
      </c>
      <c r="AB388" s="124" t="e">
        <f>SUMIF([1]week3!$F$1:$F$1000,$D388,[1]week3!$J$1:$J$1000)</f>
        <v>#VALUE!</v>
      </c>
      <c r="AC388" s="124" t="e">
        <f>SUMIF([1]week4!$F$1:$F$1000,$D388,[1]week4!$J$1:$J$1000)</f>
        <v>#VALUE!</v>
      </c>
      <c r="AD388" s="124" t="e">
        <f>SUMIF([1]week5!$F$1:$F$1000,$D388,[1]week5!$J$1:$J$1000)</f>
        <v>#VALUE!</v>
      </c>
      <c r="AE388" s="135" t="e">
        <f>SUMIF([1]week7!$F$1:$F$1000,$D388,[1]week7!$J$1:$J$1000)</f>
        <v>#VALUE!</v>
      </c>
      <c r="AF388" s="124" t="e">
        <f>SUMIF([1]week6!$F$1:$F$1000,$D388,[1]week6!$J$1:$J$1000)</f>
        <v>#VALUE!</v>
      </c>
      <c r="AG388" s="124" t="e">
        <f>SUMIF([1]week8!$F$1:$F$1000,$D388,[1]week8!$J$1:$J$1000)</f>
        <v>#VALUE!</v>
      </c>
      <c r="AH388" s="124" t="e">
        <f>SUMIF([1]week9!$F$1:$F$1000,$D388,[1]week9!$J$1:$J$1000)</f>
        <v>#VALUE!</v>
      </c>
      <c r="AI388" s="124" t="e">
        <f>SUMIF([1]week10!$F$1:$F$1000,$D388,[1]week10!$J$1:$J$1000)</f>
        <v>#VALUE!</v>
      </c>
      <c r="AJ388" s="124" t="e">
        <f>SUMIF([1]week11!$F$1:$F$1000,$D388,[1]week11!$J$1:$J$1000)</f>
        <v>#VALUE!</v>
      </c>
      <c r="AK388" s="124" t="e">
        <f>SUMIF([1]week12!$F$1:$F$1000,$D388,[1]week12!$J$1:$J$1000)</f>
        <v>#VALUE!</v>
      </c>
      <c r="AL388" s="124" t="e">
        <f>SUMIF([1]week13!$F$1:$F$1000,$D388,[1]week13!$J$1:$J$1000)</f>
        <v>#VALUE!</v>
      </c>
      <c r="AM388" s="124" t="e">
        <f>SUMIF([1]week14!$F$1:$F$1000,$D388,[1]week14!$J$1:$J$1000)</f>
        <v>#VALUE!</v>
      </c>
      <c r="AN388" s="124" t="e">
        <f>SUMIF([1]week15!$F$1:$F$1000,$D388,[1]week15!$J$1:$J$1000)</f>
        <v>#VALUE!</v>
      </c>
      <c r="AP388" s="136" t="e">
        <f t="shared" si="29"/>
        <v>#VALUE!</v>
      </c>
      <c r="AQ388" s="124" t="e">
        <f>SUMIF([1]week1!$F$1:$F$1000,$D388,[1]week1!$I$1:$I$1000)</f>
        <v>#VALUE!</v>
      </c>
      <c r="AR388" s="124" t="e">
        <f>SUMIF('[1]week 2'!$F$1:$F$936,$D388,'[1]week 2'!$I$1:$I$936)</f>
        <v>#VALUE!</v>
      </c>
      <c r="AS388" s="124" t="e">
        <f>SUMIF([1]week3!$F$1:$F$1000,$D388,[1]week3!$I$1:$I$1000)</f>
        <v>#VALUE!</v>
      </c>
      <c r="AT388" s="124" t="e">
        <f>SUMIF([1]week4!$F$1:$F$1000,$D388,[1]week4!$I$1:$I$1000)</f>
        <v>#VALUE!</v>
      </c>
      <c r="AU388" s="124" t="e">
        <f>SUMIF([1]week5!$F$1:$F$1000,$D388,[1]week5!$I$1:$I$1000)</f>
        <v>#VALUE!</v>
      </c>
      <c r="AV388" s="135" t="e">
        <f>SUMIF([1]week7!$F$1:$F$1000,$D388,[1]week7!$I$1:$I$1000)</f>
        <v>#VALUE!</v>
      </c>
      <c r="AW388" s="124" t="e">
        <f>SUMIF([1]week6!$F$1:$F$1000,$D388,[1]week6!$I$1:$I$1000)</f>
        <v>#VALUE!</v>
      </c>
      <c r="AX388" s="124" t="e">
        <f>SUMIF([1]week8!$F$1:$F$1000,$D388,[1]week8!$I$1:$I$1000)</f>
        <v>#VALUE!</v>
      </c>
      <c r="AY388" s="124" t="e">
        <f>SUMIF([1]week9!$F$1:$F$1000,$D388,[1]week9!$I$1:$I$1000)</f>
        <v>#VALUE!</v>
      </c>
      <c r="AZ388" s="124" t="e">
        <f>SUMIF([1]week10!$F$1:$F$1000,$D388,[1]week10!$I$1:$I$1000)</f>
        <v>#VALUE!</v>
      </c>
      <c r="BA388" s="124" t="e">
        <f>SUMIF([1]week11!$F$1:$F$1000,$D388,[1]week11!$I$1:$I$1000)</f>
        <v>#VALUE!</v>
      </c>
      <c r="BB388" s="124" t="e">
        <f>SUMIF([1]week12!$F$1:$F$1000,$D388,[1]week12!$I$1:$I$1000)</f>
        <v>#VALUE!</v>
      </c>
      <c r="BC388" s="124" t="e">
        <f>SUMIF([1]week13!$F$1:$F$1000,$D388,[1]week13!$I$1:$I$1000)</f>
        <v>#VALUE!</v>
      </c>
      <c r="BD388" s="124" t="e">
        <f>SUMIF([1]week14!$F$1:$F$1000,$D388,[1]week14!$I$1:$I$1000)</f>
        <v>#VALUE!</v>
      </c>
      <c r="BE388" s="124" t="e">
        <f>SUMIF([1]week15!$F$1:$F$1000,$D388,[1]week15!$I$1:$I$1000)</f>
        <v>#VALUE!</v>
      </c>
    </row>
    <row r="389" spans="1:57" ht="13.5" customHeight="1">
      <c r="A389" s="133" t="s">
        <v>11</v>
      </c>
      <c r="B389" s="134" t="s">
        <v>15</v>
      </c>
      <c r="D389" s="137" t="s">
        <v>120</v>
      </c>
      <c r="E389" s="120" t="s">
        <v>112</v>
      </c>
      <c r="F389" s="121" t="e">
        <f t="shared" ref="F389:F468" si="30">SUM(H389:V389)</f>
        <v>#REF!</v>
      </c>
      <c r="H389" s="118" t="e">
        <f>COUNTIF([1]week1!#REF!,$D389)</f>
        <v>#REF!</v>
      </c>
      <c r="I389" s="118" t="e">
        <f>COUNTIF('[1]week 2'!#REF!,$D389)</f>
        <v>#REF!</v>
      </c>
      <c r="J389" s="118" t="e">
        <f>COUNTIF([1]week3!#REF!,$D389)</f>
        <v>#REF!</v>
      </c>
      <c r="K389" s="118" t="e">
        <f>COUNTIF([1]week4!#REF!,$D389)</f>
        <v>#REF!</v>
      </c>
      <c r="L389" s="118" t="e">
        <f>COUNTIF([1]week5!#REF!,$D389)</f>
        <v>#REF!</v>
      </c>
      <c r="M389" s="118" t="e">
        <f>COUNTIF([1]week6!#REF!,$D389)</f>
        <v>#REF!</v>
      </c>
      <c r="N389" s="118" t="e">
        <f>COUNTIF([1]week7!#REF!,$D389)</f>
        <v>#REF!</v>
      </c>
      <c r="O389" s="118" t="e">
        <f>COUNTIF([1]week8!#REF!,$D389)</f>
        <v>#REF!</v>
      </c>
      <c r="P389" s="118" t="e">
        <f>COUNTIF([1]week9!#REF!,$D389)</f>
        <v>#REF!</v>
      </c>
      <c r="Q389" s="118" t="e">
        <f>COUNTIF([1]week10!#REF!,$D389)</f>
        <v>#REF!</v>
      </c>
      <c r="R389" s="118" t="e">
        <f>COUNTIF([1]week11!#REF!,$D389)</f>
        <v>#REF!</v>
      </c>
      <c r="S389" s="118" t="e">
        <f>COUNTIF([1]week12!#REF!,$D389)</f>
        <v>#REF!</v>
      </c>
      <c r="T389" s="118" t="e">
        <f>COUNTIF([1]week13!#REF!,$D389)</f>
        <v>#REF!</v>
      </c>
      <c r="U389" s="118" t="e">
        <f>COUNTIF([1]week14!#REF!,$D389)</f>
        <v>#REF!</v>
      </c>
      <c r="V389" s="118" t="e">
        <f>COUNTIF([1]week15!#REF!,$D389)</f>
        <v>#REF!</v>
      </c>
      <c r="Y389" s="124" t="e">
        <f t="shared" ref="Y389:Y452" si="31">SUM(Z389:AO389)</f>
        <v>#VALUE!</v>
      </c>
      <c r="Z389" s="124" t="e">
        <f>SUMIF([1]week1!$F$1:$F$1000,$D389,[1]week1!$J$1:$J$1000)</f>
        <v>#VALUE!</v>
      </c>
      <c r="AA389" s="124" t="e">
        <f>SUMIF('[1]week 2'!$F$1:$F$936,$D389,'[1]week 2'!$J$1:$J$936)</f>
        <v>#VALUE!</v>
      </c>
      <c r="AB389" s="124" t="e">
        <f>SUMIF([1]week3!$F$1:$F$1000,$D389,[1]week3!$J$1:$J$1000)</f>
        <v>#VALUE!</v>
      </c>
      <c r="AC389" s="124" t="e">
        <f>SUMIF([1]week4!$F$1:$F$1000,$D389,[1]week4!$J$1:$J$1000)</f>
        <v>#VALUE!</v>
      </c>
      <c r="AD389" s="124" t="e">
        <f>SUMIF([1]week5!$F$1:$F$1000,$D389,[1]week5!$J$1:$J$1000)</f>
        <v>#VALUE!</v>
      </c>
      <c r="AE389" s="135" t="e">
        <f>SUMIF([1]week7!$F$1:$F$1000,$D389,[1]week7!$J$1:$J$1000)</f>
        <v>#VALUE!</v>
      </c>
      <c r="AF389" s="124" t="e">
        <f>SUMIF([1]week6!$F$1:$F$1000,$D389,[1]week6!$J$1:$J$1000)</f>
        <v>#VALUE!</v>
      </c>
      <c r="AG389" s="124" t="e">
        <f>SUMIF([1]week8!$F$1:$F$1000,$D389,[1]week8!$J$1:$J$1000)</f>
        <v>#VALUE!</v>
      </c>
      <c r="AH389" s="124" t="e">
        <f>SUMIF([1]week9!$F$1:$F$1000,$D389,[1]week9!$J$1:$J$1000)</f>
        <v>#VALUE!</v>
      </c>
      <c r="AI389" s="124" t="e">
        <f>SUMIF([1]week10!$F$1:$F$1000,$D389,[1]week10!$J$1:$J$1000)</f>
        <v>#VALUE!</v>
      </c>
      <c r="AJ389" s="124" t="e">
        <f>SUMIF([1]week11!$F$1:$F$1000,$D389,[1]week11!$J$1:$J$1000)</f>
        <v>#VALUE!</v>
      </c>
      <c r="AK389" s="124" t="e">
        <f>SUMIF([1]week12!$F$1:$F$1000,$D389,[1]week12!$J$1:$J$1000)</f>
        <v>#VALUE!</v>
      </c>
      <c r="AL389" s="124" t="e">
        <f>SUMIF([1]week13!$F$1:$F$1000,$D389,[1]week13!$J$1:$J$1000)</f>
        <v>#VALUE!</v>
      </c>
      <c r="AM389" s="124" t="e">
        <f>SUMIF([1]week14!$F$1:$F$1000,$D389,[1]week14!$J$1:$J$1000)</f>
        <v>#VALUE!</v>
      </c>
      <c r="AN389" s="124" t="e">
        <f>SUMIF([1]week15!$F$1:$F$1000,$D389,[1]week15!$J$1:$J$1000)</f>
        <v>#VALUE!</v>
      </c>
      <c r="AP389" s="136" t="e">
        <f t="shared" ref="AP389:AP452" si="32">SUM(AQ389:BE389)</f>
        <v>#VALUE!</v>
      </c>
      <c r="AQ389" s="124" t="e">
        <f>SUMIF([1]week1!$F$1:$F$1000,$D389,[1]week1!$I$1:$I$1000)</f>
        <v>#VALUE!</v>
      </c>
      <c r="AR389" s="124" t="e">
        <f>SUMIF('[1]week 2'!$F$1:$F$936,$D389,'[1]week 2'!$I$1:$I$936)</f>
        <v>#VALUE!</v>
      </c>
      <c r="AS389" s="124" t="e">
        <f>SUMIF([1]week3!$F$1:$F$1000,$D389,[1]week3!$I$1:$I$1000)</f>
        <v>#VALUE!</v>
      </c>
      <c r="AT389" s="124" t="e">
        <f>SUMIF([1]week4!$F$1:$F$1000,$D389,[1]week4!$I$1:$I$1000)</f>
        <v>#VALUE!</v>
      </c>
      <c r="AU389" s="124" t="e">
        <f>SUMIF([1]week5!$F$1:$F$1000,$D389,[1]week5!$I$1:$I$1000)</f>
        <v>#VALUE!</v>
      </c>
      <c r="AV389" s="135" t="e">
        <f>SUMIF([1]week7!$F$1:$F$1000,$D389,[1]week7!$I$1:$I$1000)</f>
        <v>#VALUE!</v>
      </c>
      <c r="AW389" s="124" t="e">
        <f>SUMIF([1]week6!$F$1:$F$1000,$D389,[1]week6!$I$1:$I$1000)</f>
        <v>#VALUE!</v>
      </c>
      <c r="AX389" s="124" t="e">
        <f>SUMIF([1]week8!$F$1:$F$1000,$D389,[1]week8!$I$1:$I$1000)</f>
        <v>#VALUE!</v>
      </c>
      <c r="AY389" s="124" t="e">
        <f>SUMIF([1]week9!$F$1:$F$1000,$D389,[1]week9!$I$1:$I$1000)</f>
        <v>#VALUE!</v>
      </c>
      <c r="AZ389" s="124" t="e">
        <f>SUMIF([1]week10!$F$1:$F$1000,$D389,[1]week10!$I$1:$I$1000)</f>
        <v>#VALUE!</v>
      </c>
      <c r="BA389" s="124" t="e">
        <f>SUMIF([1]week11!$F$1:$F$1000,$D389,[1]week11!$I$1:$I$1000)</f>
        <v>#VALUE!</v>
      </c>
      <c r="BB389" s="124" t="e">
        <f>SUMIF([1]week12!$F$1:$F$1000,$D389,[1]week12!$I$1:$I$1000)</f>
        <v>#VALUE!</v>
      </c>
      <c r="BC389" s="124" t="e">
        <f>SUMIF([1]week13!$F$1:$F$1000,$D389,[1]week13!$I$1:$I$1000)</f>
        <v>#VALUE!</v>
      </c>
      <c r="BD389" s="124" t="e">
        <f>SUMIF([1]week14!$F$1:$F$1000,$D389,[1]week14!$I$1:$I$1000)</f>
        <v>#VALUE!</v>
      </c>
      <c r="BE389" s="124" t="e">
        <f>SUMIF([1]week15!$F$1:$F$1000,$D389,[1]week15!$I$1:$I$1000)</f>
        <v>#VALUE!</v>
      </c>
    </row>
    <row r="390" spans="1:57" ht="13.5" customHeight="1">
      <c r="A390" s="117" t="s">
        <v>11</v>
      </c>
      <c r="B390" s="137" t="s">
        <v>15</v>
      </c>
      <c r="C390" s="118">
        <v>1</v>
      </c>
      <c r="D390" s="139" t="s">
        <v>385</v>
      </c>
      <c r="E390" s="120" t="s">
        <v>112</v>
      </c>
      <c r="F390" s="121" t="e">
        <f t="shared" si="30"/>
        <v>#REF!</v>
      </c>
      <c r="H390" s="118" t="e">
        <f>COUNTIF([1]week1!#REF!,#REF!)</f>
        <v>#REF!</v>
      </c>
      <c r="I390" s="118" t="e">
        <f>COUNTIF('[1]week 2'!#REF!,#REF!)</f>
        <v>#REF!</v>
      </c>
      <c r="J390" s="118" t="e">
        <f>COUNTIF([1]week3!#REF!,#REF!)</f>
        <v>#REF!</v>
      </c>
      <c r="K390" s="118" t="e">
        <f>COUNTIF([1]week4!#REF!,#REF!)</f>
        <v>#REF!</v>
      </c>
      <c r="L390" s="118" t="e">
        <f>COUNTIF([1]week5!#REF!,#REF!)</f>
        <v>#REF!</v>
      </c>
      <c r="M390" s="118" t="e">
        <f>COUNTIF([1]week6!#REF!,#REF!)</f>
        <v>#REF!</v>
      </c>
      <c r="N390" s="118" t="e">
        <f>COUNTIF([1]week7!#REF!,#REF!)</f>
        <v>#REF!</v>
      </c>
      <c r="O390" s="118" t="e">
        <f>COUNTIF([1]week8!#REF!,#REF!)</f>
        <v>#REF!</v>
      </c>
      <c r="P390" s="118" t="e">
        <f>COUNTIF([1]week9!#REF!,#REF!)</f>
        <v>#REF!</v>
      </c>
      <c r="Q390" s="118" t="e">
        <f>COUNTIF([1]week10!#REF!,#REF!)</f>
        <v>#REF!</v>
      </c>
      <c r="R390" s="118" t="e">
        <f>COUNTIF([1]week11!#REF!,#REF!)</f>
        <v>#REF!</v>
      </c>
      <c r="S390" s="118" t="e">
        <f>COUNTIF([1]week12!#REF!,#REF!)</f>
        <v>#REF!</v>
      </c>
      <c r="T390" s="118" t="e">
        <f>COUNTIF([1]week13!#REF!,#REF!)</f>
        <v>#REF!</v>
      </c>
      <c r="U390" s="118" t="e">
        <f>COUNTIF([1]week14!#REF!,#REF!)</f>
        <v>#REF!</v>
      </c>
      <c r="V390" s="118" t="e">
        <f>COUNTIF([1]week15!#REF!,#REF!)</f>
        <v>#REF!</v>
      </c>
      <c r="Y390" s="124" t="e">
        <f t="shared" si="31"/>
        <v>#VALUE!</v>
      </c>
      <c r="Z390" s="124" t="e">
        <f>SUMIF([1]week1!$F$1:$F$1000,#REF!,[1]week1!$J$1:$J$1000)</f>
        <v>#VALUE!</v>
      </c>
      <c r="AA390" s="124" t="e">
        <f>SUMIF('[1]week 2'!$F$1:$F$936,#REF!,'[1]week 2'!$J$1:$J$936)</f>
        <v>#VALUE!</v>
      </c>
      <c r="AB390" s="124" t="e">
        <f>SUMIF([1]week3!$F$1:$F$1000,#REF!,[1]week3!$J$1:$J$1000)</f>
        <v>#VALUE!</v>
      </c>
      <c r="AC390" s="124" t="e">
        <f>SUMIF([1]week4!$F$1:$F$1000,#REF!,[1]week4!$J$1:$J$1000)</f>
        <v>#VALUE!</v>
      </c>
      <c r="AD390" s="124" t="e">
        <f>SUMIF([1]week5!$F$1:$F$1000,#REF!,[1]week5!$J$1:$J$1000)</f>
        <v>#VALUE!</v>
      </c>
      <c r="AE390" s="135" t="e">
        <f>SUMIF([1]week7!$F$1:$F$1000,#REF!,[1]week7!$J$1:$J$1000)</f>
        <v>#VALUE!</v>
      </c>
      <c r="AF390" s="124" t="e">
        <f>SUMIF([1]week6!$F$1:$F$1000,#REF!,[1]week6!$J$1:$J$1000)</f>
        <v>#VALUE!</v>
      </c>
      <c r="AG390" s="124" t="e">
        <f>SUMIF([1]week8!$F$1:$F$1000,#REF!,[1]week8!$J$1:$J$1000)</f>
        <v>#VALUE!</v>
      </c>
      <c r="AH390" s="124" t="e">
        <f>SUMIF([1]week9!$F$1:$F$1000,#REF!,[1]week9!$J$1:$J$1000)</f>
        <v>#VALUE!</v>
      </c>
      <c r="AI390" s="124" t="e">
        <f>SUMIF([1]week10!$F$1:$F$1000,#REF!,[1]week10!$J$1:$J$1000)</f>
        <v>#VALUE!</v>
      </c>
      <c r="AJ390" s="124" t="e">
        <f>SUMIF([1]week11!$F$1:$F$1000,#REF!,[1]week11!$J$1:$J$1000)</f>
        <v>#VALUE!</v>
      </c>
      <c r="AK390" s="124" t="e">
        <f>SUMIF([1]week12!$F$1:$F$1000,#REF!,[1]week12!$J$1:$J$1000)</f>
        <v>#VALUE!</v>
      </c>
      <c r="AL390" s="124" t="e">
        <f>SUMIF([1]week13!$F$1:$F$1000,#REF!,[1]week13!$J$1:$J$1000)</f>
        <v>#VALUE!</v>
      </c>
      <c r="AM390" s="124" t="e">
        <f>SUMIF([1]week14!$F$1:$F$1000,#REF!,[1]week14!$J$1:$J$1000)</f>
        <v>#VALUE!</v>
      </c>
      <c r="AN390" s="124" t="e">
        <f>SUMIF([1]week15!$F$1:$F$1000,#REF!,[1]week15!$J$1:$J$1000)</f>
        <v>#VALUE!</v>
      </c>
      <c r="AP390" s="136" t="e">
        <f t="shared" si="32"/>
        <v>#VALUE!</v>
      </c>
      <c r="AQ390" s="124" t="e">
        <f>SUMIF([1]week1!$F$1:$F$1000,#REF!,[1]week1!$I$1:$I$1000)</f>
        <v>#VALUE!</v>
      </c>
      <c r="AR390" s="124" t="e">
        <f>SUMIF('[1]week 2'!$F$1:$F$936,#REF!,'[1]week 2'!$I$1:$I$936)</f>
        <v>#VALUE!</v>
      </c>
      <c r="AS390" s="124" t="e">
        <f>SUMIF([1]week3!$F$1:$F$1000,#REF!,[1]week3!$I$1:$I$1000)</f>
        <v>#VALUE!</v>
      </c>
      <c r="AT390" s="124" t="e">
        <f>SUMIF([1]week4!$F$1:$F$1000,#REF!,[1]week4!$I$1:$I$1000)</f>
        <v>#VALUE!</v>
      </c>
      <c r="AU390" s="124" t="e">
        <f>SUMIF([1]week5!$F$1:$F$1000,#REF!,[1]week5!$I$1:$I$1000)</f>
        <v>#VALUE!</v>
      </c>
      <c r="AV390" s="135" t="e">
        <f>SUMIF([1]week7!$F$1:$F$1000,#REF!,[1]week7!$I$1:$I$1000)</f>
        <v>#VALUE!</v>
      </c>
      <c r="AW390" s="124" t="e">
        <f>SUMIF([1]week6!$F$1:$F$1000,#REF!,[1]week6!$I$1:$I$1000)</f>
        <v>#VALUE!</v>
      </c>
      <c r="AX390" s="124" t="e">
        <f>SUMIF([1]week8!$F$1:$F$1000,#REF!,[1]week8!$I$1:$I$1000)</f>
        <v>#VALUE!</v>
      </c>
      <c r="AY390" s="124" t="e">
        <f>SUMIF([1]week9!$F$1:$F$1000,#REF!,[1]week9!$I$1:$I$1000)</f>
        <v>#VALUE!</v>
      </c>
      <c r="AZ390" s="124" t="e">
        <f>SUMIF([1]week10!$F$1:$F$1000,#REF!,[1]week10!$I$1:$I$1000)</f>
        <v>#VALUE!</v>
      </c>
      <c r="BA390" s="124" t="e">
        <f>SUMIF([1]week11!$F$1:$F$1000,#REF!,[1]week11!$I$1:$I$1000)</f>
        <v>#VALUE!</v>
      </c>
      <c r="BB390" s="124" t="e">
        <f>SUMIF([1]week12!$F$1:$F$1000,#REF!,[1]week12!$I$1:$I$1000)</f>
        <v>#VALUE!</v>
      </c>
      <c r="BC390" s="124" t="e">
        <f>SUMIF([1]week13!$F$1:$F$1000,#REF!,[1]week13!$I$1:$I$1000)</f>
        <v>#VALUE!</v>
      </c>
      <c r="BD390" s="124" t="e">
        <f>SUMIF([1]week14!$F$1:$F$1000,#REF!,[1]week14!$I$1:$I$1000)</f>
        <v>#VALUE!</v>
      </c>
      <c r="BE390" s="124" t="e">
        <f>SUMIF([1]week15!$F$1:$F$1000,#REF!,[1]week15!$I$1:$I$1000)</f>
        <v>#VALUE!</v>
      </c>
    </row>
    <row r="391" spans="1:57" ht="13.5" customHeight="1">
      <c r="A391" s="117" t="s">
        <v>11</v>
      </c>
      <c r="B391" s="137" t="s">
        <v>15</v>
      </c>
      <c r="C391" s="118">
        <v>2</v>
      </c>
      <c r="D391" s="139" t="s">
        <v>313</v>
      </c>
      <c r="E391" s="120" t="s">
        <v>112</v>
      </c>
      <c r="F391" s="121" t="e">
        <f t="shared" si="30"/>
        <v>#REF!</v>
      </c>
      <c r="H391" s="118" t="e">
        <f>COUNTIF([1]week1!#REF!,$D391)</f>
        <v>#REF!</v>
      </c>
      <c r="I391" s="118" t="e">
        <f>COUNTIF('[1]week 2'!#REF!,$D391)</f>
        <v>#REF!</v>
      </c>
      <c r="J391" s="118" t="e">
        <f>COUNTIF([1]week3!#REF!,$D391)</f>
        <v>#REF!</v>
      </c>
      <c r="K391" s="118" t="e">
        <f>COUNTIF([1]week4!#REF!,$D391)</f>
        <v>#REF!</v>
      </c>
      <c r="L391" s="118" t="e">
        <f>COUNTIF([1]week5!#REF!,$D391)</f>
        <v>#REF!</v>
      </c>
      <c r="M391" s="118" t="e">
        <f>COUNTIF([1]week6!#REF!,$D391)</f>
        <v>#REF!</v>
      </c>
      <c r="N391" s="118" t="e">
        <f>COUNTIF([1]week7!#REF!,$D391)</f>
        <v>#REF!</v>
      </c>
      <c r="O391" s="118" t="e">
        <f>COUNTIF([1]week8!#REF!,$D391)</f>
        <v>#REF!</v>
      </c>
      <c r="P391" s="118" t="e">
        <f>COUNTIF([1]week9!#REF!,$D391)</f>
        <v>#REF!</v>
      </c>
      <c r="Q391" s="118" t="e">
        <f>COUNTIF([1]week10!#REF!,$D391)</f>
        <v>#REF!</v>
      </c>
      <c r="R391" s="118" t="e">
        <f>COUNTIF([1]week11!#REF!,$D391)</f>
        <v>#REF!</v>
      </c>
      <c r="S391" s="118" t="e">
        <f>COUNTIF([1]week12!#REF!,$D391)</f>
        <v>#REF!</v>
      </c>
      <c r="T391" s="118" t="e">
        <f>COUNTIF([1]week13!#REF!,$D391)</f>
        <v>#REF!</v>
      </c>
      <c r="U391" s="118" t="e">
        <f>COUNTIF([1]week14!#REF!,$D391)</f>
        <v>#REF!</v>
      </c>
      <c r="V391" s="118" t="e">
        <f>COUNTIF([1]week15!#REF!,$D391)</f>
        <v>#REF!</v>
      </c>
      <c r="Y391" s="124" t="e">
        <f t="shared" si="31"/>
        <v>#VALUE!</v>
      </c>
      <c r="Z391" s="124" t="e">
        <f>SUMIF([1]week1!$F$1:$F$1000,$D391,[1]week1!$J$1:$J$1000)</f>
        <v>#VALUE!</v>
      </c>
      <c r="AA391" s="124" t="e">
        <f>SUMIF('[1]week 2'!$F$1:$F$936,$D391,'[1]week 2'!$J$1:$J$936)</f>
        <v>#VALUE!</v>
      </c>
      <c r="AB391" s="124" t="e">
        <f>SUMIF([1]week3!$F$1:$F$1000,$D391,[1]week3!$J$1:$J$1000)</f>
        <v>#VALUE!</v>
      </c>
      <c r="AC391" s="124" t="e">
        <f>SUMIF([1]week4!$F$1:$F$1000,$D391,[1]week4!$J$1:$J$1000)</f>
        <v>#VALUE!</v>
      </c>
      <c r="AD391" s="124" t="e">
        <f>SUMIF([1]week5!$F$1:$F$1000,$D391,[1]week5!$J$1:$J$1000)</f>
        <v>#VALUE!</v>
      </c>
      <c r="AE391" s="135" t="e">
        <f>SUMIF([1]week7!$F$1:$F$1000,$D391,[1]week7!$J$1:$J$1000)</f>
        <v>#VALUE!</v>
      </c>
      <c r="AF391" s="124" t="e">
        <f>SUMIF([1]week6!$F$1:$F$1000,$D391,[1]week6!$J$1:$J$1000)</f>
        <v>#VALUE!</v>
      </c>
      <c r="AG391" s="124" t="e">
        <f>SUMIF([1]week8!$F$1:$F$1000,$D391,[1]week8!$J$1:$J$1000)</f>
        <v>#VALUE!</v>
      </c>
      <c r="AH391" s="124" t="e">
        <f>SUMIF([1]week9!$F$1:$F$1000,$D391,[1]week9!$J$1:$J$1000)</f>
        <v>#VALUE!</v>
      </c>
      <c r="AI391" s="124" t="e">
        <f>SUMIF([1]week10!$F$1:$F$1000,$D391,[1]week10!$J$1:$J$1000)</f>
        <v>#VALUE!</v>
      </c>
      <c r="AJ391" s="124" t="e">
        <f>SUMIF([1]week11!$F$1:$F$1000,$D391,[1]week11!$J$1:$J$1000)</f>
        <v>#VALUE!</v>
      </c>
      <c r="AK391" s="124" t="e">
        <f>SUMIF([1]week12!$F$1:$F$1000,$D391,[1]week12!$J$1:$J$1000)</f>
        <v>#VALUE!</v>
      </c>
      <c r="AL391" s="124" t="e">
        <f>SUMIF([1]week13!$F$1:$F$1000,$D391,[1]week13!$J$1:$J$1000)</f>
        <v>#VALUE!</v>
      </c>
      <c r="AM391" s="124" t="e">
        <f>SUMIF([1]week14!$F$1:$F$1000,$D391,[1]week14!$J$1:$J$1000)</f>
        <v>#VALUE!</v>
      </c>
      <c r="AN391" s="124" t="e">
        <f>SUMIF([1]week15!$F$1:$F$1000,$D391,[1]week15!$J$1:$J$1000)</f>
        <v>#VALUE!</v>
      </c>
      <c r="AP391" s="136" t="e">
        <f t="shared" si="32"/>
        <v>#VALUE!</v>
      </c>
      <c r="AQ391" s="124" t="e">
        <f>SUMIF([1]week1!$F$1:$F$1000,$D391,[1]week1!$I$1:$I$1000)</f>
        <v>#VALUE!</v>
      </c>
      <c r="AR391" s="124" t="e">
        <f>SUMIF('[1]week 2'!$F$1:$F$936,$D391,'[1]week 2'!$I$1:$I$936)</f>
        <v>#VALUE!</v>
      </c>
      <c r="AS391" s="124" t="e">
        <f>SUMIF([1]week3!$F$1:$F$1000,$D391,[1]week3!$I$1:$I$1000)</f>
        <v>#VALUE!</v>
      </c>
      <c r="AT391" s="124" t="e">
        <f>SUMIF([1]week4!$F$1:$F$1000,$D391,[1]week4!$I$1:$I$1000)</f>
        <v>#VALUE!</v>
      </c>
      <c r="AU391" s="124" t="e">
        <f>SUMIF([1]week5!$F$1:$F$1000,$D391,[1]week5!$I$1:$I$1000)</f>
        <v>#VALUE!</v>
      </c>
      <c r="AV391" s="135" t="e">
        <f>SUMIF([1]week7!$F$1:$F$1000,$D391,[1]week7!$I$1:$I$1000)</f>
        <v>#VALUE!</v>
      </c>
      <c r="AW391" s="124" t="e">
        <f>SUMIF([1]week6!$F$1:$F$1000,$D391,[1]week6!$I$1:$I$1000)</f>
        <v>#VALUE!</v>
      </c>
      <c r="AX391" s="124" t="e">
        <f>SUMIF([1]week8!$F$1:$F$1000,$D391,[1]week8!$I$1:$I$1000)</f>
        <v>#VALUE!</v>
      </c>
      <c r="AY391" s="124" t="e">
        <f>SUMIF([1]week9!$F$1:$F$1000,$D391,[1]week9!$I$1:$I$1000)</f>
        <v>#VALUE!</v>
      </c>
      <c r="AZ391" s="124" t="e">
        <f>SUMIF([1]week10!$F$1:$F$1000,$D391,[1]week10!$I$1:$I$1000)</f>
        <v>#VALUE!</v>
      </c>
      <c r="BA391" s="124" t="e">
        <f>SUMIF([1]week11!$F$1:$F$1000,$D391,[1]week11!$I$1:$I$1000)</f>
        <v>#VALUE!</v>
      </c>
      <c r="BB391" s="124" t="e">
        <f>SUMIF([1]week12!$F$1:$F$1000,$D391,[1]week12!$I$1:$I$1000)</f>
        <v>#VALUE!</v>
      </c>
      <c r="BC391" s="124" t="e">
        <f>SUMIF([1]week13!$F$1:$F$1000,$D391,[1]week13!$I$1:$I$1000)</f>
        <v>#VALUE!</v>
      </c>
      <c r="BD391" s="124" t="e">
        <f>SUMIF([1]week14!$F$1:$F$1000,$D391,[1]week14!$I$1:$I$1000)</f>
        <v>#VALUE!</v>
      </c>
      <c r="BE391" s="124" t="e">
        <f>SUMIF([1]week15!$F$1:$F$1000,$D391,[1]week15!$I$1:$I$1000)</f>
        <v>#VALUE!</v>
      </c>
    </row>
    <row r="392" spans="1:57" ht="13.5" customHeight="1">
      <c r="A392" s="117" t="s">
        <v>11</v>
      </c>
      <c r="B392" s="137" t="s">
        <v>15</v>
      </c>
      <c r="C392" s="118">
        <v>3</v>
      </c>
      <c r="D392" s="139" t="s">
        <v>314</v>
      </c>
      <c r="E392" s="120" t="s">
        <v>112</v>
      </c>
      <c r="F392" s="121" t="e">
        <f t="shared" si="30"/>
        <v>#REF!</v>
      </c>
      <c r="H392" s="118" t="e">
        <f>COUNTIF([1]week1!#REF!,#REF!)</f>
        <v>#REF!</v>
      </c>
      <c r="I392" s="118" t="e">
        <f>COUNTIF('[1]week 2'!#REF!,#REF!)</f>
        <v>#REF!</v>
      </c>
      <c r="J392" s="118" t="e">
        <f>COUNTIF([1]week3!#REF!,#REF!)</f>
        <v>#REF!</v>
      </c>
      <c r="K392" s="118" t="e">
        <f>COUNTIF([1]week4!#REF!,#REF!)</f>
        <v>#REF!</v>
      </c>
      <c r="L392" s="118" t="e">
        <f>COUNTIF([1]week5!#REF!,#REF!)</f>
        <v>#REF!</v>
      </c>
      <c r="M392" s="118" t="e">
        <f>COUNTIF([1]week6!#REF!,#REF!)</f>
        <v>#REF!</v>
      </c>
      <c r="N392" s="118" t="e">
        <f>COUNTIF([1]week7!#REF!,#REF!)</f>
        <v>#REF!</v>
      </c>
      <c r="O392" s="118" t="e">
        <f>COUNTIF([1]week8!#REF!,#REF!)</f>
        <v>#REF!</v>
      </c>
      <c r="P392" s="118" t="e">
        <f>COUNTIF([1]week9!#REF!,#REF!)</f>
        <v>#REF!</v>
      </c>
      <c r="Q392" s="118" t="e">
        <f>COUNTIF([1]week10!#REF!,#REF!)</f>
        <v>#REF!</v>
      </c>
      <c r="R392" s="118" t="e">
        <f>COUNTIF([1]week11!#REF!,#REF!)</f>
        <v>#REF!</v>
      </c>
      <c r="S392" s="118" t="e">
        <f>COUNTIF([1]week12!#REF!,#REF!)</f>
        <v>#REF!</v>
      </c>
      <c r="T392" s="118" t="e">
        <f>COUNTIF([1]week13!#REF!,#REF!)</f>
        <v>#REF!</v>
      </c>
      <c r="U392" s="118" t="e">
        <f>COUNTIF([1]week14!#REF!,#REF!)</f>
        <v>#REF!</v>
      </c>
      <c r="V392" s="118" t="e">
        <f>COUNTIF([1]week15!#REF!,#REF!)</f>
        <v>#REF!</v>
      </c>
      <c r="Y392" s="124" t="e">
        <f t="shared" si="31"/>
        <v>#VALUE!</v>
      </c>
      <c r="Z392" s="124" t="e">
        <f>SUMIF([1]week1!$F$1:$F$1000,#REF!,[1]week1!$J$1:$J$1000)</f>
        <v>#VALUE!</v>
      </c>
      <c r="AA392" s="124" t="e">
        <f>SUMIF('[1]week 2'!$F$1:$F$936,#REF!,'[1]week 2'!$J$1:$J$936)</f>
        <v>#VALUE!</v>
      </c>
      <c r="AB392" s="124" t="e">
        <f>SUMIF([1]week3!$F$1:$F$1000,#REF!,[1]week3!$J$1:$J$1000)</f>
        <v>#VALUE!</v>
      </c>
      <c r="AC392" s="124" t="e">
        <f>SUMIF([1]week4!$F$1:$F$1000,#REF!,[1]week4!$J$1:$J$1000)</f>
        <v>#VALUE!</v>
      </c>
      <c r="AD392" s="124" t="e">
        <f>SUMIF([1]week5!$F$1:$F$1000,#REF!,[1]week5!$J$1:$J$1000)</f>
        <v>#VALUE!</v>
      </c>
      <c r="AE392" s="135" t="e">
        <f>SUMIF([1]week7!$F$1:$F$1000,#REF!,[1]week7!$J$1:$J$1000)</f>
        <v>#VALUE!</v>
      </c>
      <c r="AF392" s="124" t="e">
        <f>SUMIF([1]week6!$F$1:$F$1000,#REF!,[1]week6!$J$1:$J$1000)</f>
        <v>#VALUE!</v>
      </c>
      <c r="AG392" s="124" t="e">
        <f>SUMIF([1]week8!$F$1:$F$1000,#REF!,[1]week8!$J$1:$J$1000)</f>
        <v>#VALUE!</v>
      </c>
      <c r="AH392" s="124" t="e">
        <f>SUMIF([1]week9!$F$1:$F$1000,#REF!,[1]week9!$J$1:$J$1000)</f>
        <v>#VALUE!</v>
      </c>
      <c r="AI392" s="124" t="e">
        <f>SUMIF([1]week10!$F$1:$F$1000,#REF!,[1]week10!$J$1:$J$1000)</f>
        <v>#VALUE!</v>
      </c>
      <c r="AJ392" s="124" t="e">
        <f>SUMIF([1]week11!$F$1:$F$1000,#REF!,[1]week11!$J$1:$J$1000)</f>
        <v>#VALUE!</v>
      </c>
      <c r="AK392" s="124" t="e">
        <f>SUMIF([1]week12!$F$1:$F$1000,#REF!,[1]week12!$J$1:$J$1000)</f>
        <v>#VALUE!</v>
      </c>
      <c r="AL392" s="124" t="e">
        <f>SUMIF([1]week13!$F$1:$F$1000,#REF!,[1]week13!$J$1:$J$1000)</f>
        <v>#VALUE!</v>
      </c>
      <c r="AM392" s="124" t="e">
        <f>SUMIF([1]week14!$F$1:$F$1000,#REF!,[1]week14!$J$1:$J$1000)</f>
        <v>#VALUE!</v>
      </c>
      <c r="AN392" s="124" t="e">
        <f>SUMIF([1]week15!$F$1:$F$1000,#REF!,[1]week15!$J$1:$J$1000)</f>
        <v>#VALUE!</v>
      </c>
      <c r="AP392" s="136" t="e">
        <f t="shared" si="32"/>
        <v>#VALUE!</v>
      </c>
      <c r="AQ392" s="124" t="e">
        <f>SUMIF([1]week1!$F$1:$F$1000,#REF!,[1]week1!$I$1:$I$1000)</f>
        <v>#VALUE!</v>
      </c>
      <c r="AR392" s="124" t="e">
        <f>SUMIF('[1]week 2'!$F$1:$F$936,#REF!,'[1]week 2'!$I$1:$I$936)</f>
        <v>#VALUE!</v>
      </c>
      <c r="AS392" s="124" t="e">
        <f>SUMIF([1]week3!$F$1:$F$1000,#REF!,[1]week3!$I$1:$I$1000)</f>
        <v>#VALUE!</v>
      </c>
      <c r="AT392" s="124" t="e">
        <f>SUMIF([1]week4!$F$1:$F$1000,#REF!,[1]week4!$I$1:$I$1000)</f>
        <v>#VALUE!</v>
      </c>
      <c r="AU392" s="124" t="e">
        <f>SUMIF([1]week5!$F$1:$F$1000,#REF!,[1]week5!$I$1:$I$1000)</f>
        <v>#VALUE!</v>
      </c>
      <c r="AV392" s="135" t="e">
        <f>SUMIF([1]week7!$F$1:$F$1000,#REF!,[1]week7!$I$1:$I$1000)</f>
        <v>#VALUE!</v>
      </c>
      <c r="AW392" s="124" t="e">
        <f>SUMIF([1]week6!$F$1:$F$1000,#REF!,[1]week6!$I$1:$I$1000)</f>
        <v>#VALUE!</v>
      </c>
      <c r="AX392" s="124" t="e">
        <f>SUMIF([1]week8!$F$1:$F$1000,#REF!,[1]week8!$I$1:$I$1000)</f>
        <v>#VALUE!</v>
      </c>
      <c r="AY392" s="124" t="e">
        <f>SUMIF([1]week9!$F$1:$F$1000,#REF!,[1]week9!$I$1:$I$1000)</f>
        <v>#VALUE!</v>
      </c>
      <c r="AZ392" s="124" t="e">
        <f>SUMIF([1]week10!$F$1:$F$1000,#REF!,[1]week10!$I$1:$I$1000)</f>
        <v>#VALUE!</v>
      </c>
      <c r="BA392" s="124" t="e">
        <f>SUMIF([1]week11!$F$1:$F$1000,#REF!,[1]week11!$I$1:$I$1000)</f>
        <v>#VALUE!</v>
      </c>
      <c r="BB392" s="124" t="e">
        <f>SUMIF([1]week12!$F$1:$F$1000,#REF!,[1]week12!$I$1:$I$1000)</f>
        <v>#VALUE!</v>
      </c>
      <c r="BC392" s="124" t="e">
        <f>SUMIF([1]week13!$F$1:$F$1000,#REF!,[1]week13!$I$1:$I$1000)</f>
        <v>#VALUE!</v>
      </c>
      <c r="BD392" s="124" t="e">
        <f>SUMIF([1]week14!$F$1:$F$1000,#REF!,[1]week14!$I$1:$I$1000)</f>
        <v>#VALUE!</v>
      </c>
      <c r="BE392" s="124" t="e">
        <f>SUMIF([1]week15!$F$1:$F$1000,#REF!,[1]week15!$I$1:$I$1000)</f>
        <v>#VALUE!</v>
      </c>
    </row>
    <row r="393" spans="1:57" ht="13.5" customHeight="1">
      <c r="A393" s="117" t="s">
        <v>11</v>
      </c>
      <c r="B393" s="137" t="s">
        <v>15</v>
      </c>
      <c r="C393" s="118">
        <v>4</v>
      </c>
      <c r="D393" s="140" t="s">
        <v>384</v>
      </c>
      <c r="E393" s="120" t="s">
        <v>112</v>
      </c>
      <c r="F393" s="121" t="e">
        <f t="shared" si="30"/>
        <v>#REF!</v>
      </c>
      <c r="H393" s="118" t="e">
        <f>COUNTIF([1]week1!#REF!,$D392)</f>
        <v>#REF!</v>
      </c>
      <c r="I393" s="118" t="e">
        <f>COUNTIF('[1]week 2'!#REF!,$D392)</f>
        <v>#REF!</v>
      </c>
      <c r="J393" s="118" t="e">
        <f>COUNTIF([1]week3!#REF!,$D392)</f>
        <v>#REF!</v>
      </c>
      <c r="K393" s="118" t="e">
        <f>COUNTIF([1]week4!#REF!,$D392)</f>
        <v>#REF!</v>
      </c>
      <c r="L393" s="118" t="e">
        <f>COUNTIF([1]week5!#REF!,$D392)</f>
        <v>#REF!</v>
      </c>
      <c r="M393" s="118" t="e">
        <f>COUNTIF([1]week6!#REF!,$D392)</f>
        <v>#REF!</v>
      </c>
      <c r="N393" s="118" t="e">
        <f>COUNTIF([1]week7!#REF!,$D392)</f>
        <v>#REF!</v>
      </c>
      <c r="O393" s="118" t="e">
        <f>COUNTIF([1]week8!#REF!,$D392)</f>
        <v>#REF!</v>
      </c>
      <c r="P393" s="118" t="e">
        <f>COUNTIF([1]week9!#REF!,$D392)</f>
        <v>#REF!</v>
      </c>
      <c r="Q393" s="118" t="e">
        <f>COUNTIF([1]week10!#REF!,$D392)</f>
        <v>#REF!</v>
      </c>
      <c r="R393" s="118" t="e">
        <f>COUNTIF([1]week11!#REF!,$D392)</f>
        <v>#REF!</v>
      </c>
      <c r="S393" s="118" t="e">
        <f>COUNTIF([1]week12!#REF!,$D392)</f>
        <v>#REF!</v>
      </c>
      <c r="T393" s="118" t="e">
        <f>COUNTIF([1]week13!#REF!,$D392)</f>
        <v>#REF!</v>
      </c>
      <c r="U393" s="118" t="e">
        <f>COUNTIF([1]week14!#REF!,$D392)</f>
        <v>#REF!</v>
      </c>
      <c r="V393" s="118" t="e">
        <f>COUNTIF([1]week15!#REF!,$D392)</f>
        <v>#REF!</v>
      </c>
      <c r="Y393" s="124" t="e">
        <f t="shared" si="31"/>
        <v>#VALUE!</v>
      </c>
      <c r="Z393" s="124" t="e">
        <f>SUMIF([1]week1!$F$1:$F$1000,$D392,[1]week1!$J$1:$J$1000)</f>
        <v>#VALUE!</v>
      </c>
      <c r="AA393" s="124" t="e">
        <f>SUMIF('[1]week 2'!$F$1:$F$936,$D392,'[1]week 2'!$J$1:$J$936)</f>
        <v>#VALUE!</v>
      </c>
      <c r="AB393" s="124" t="e">
        <f>SUMIF([1]week3!$F$1:$F$1000,$D392,[1]week3!$J$1:$J$1000)</f>
        <v>#VALUE!</v>
      </c>
      <c r="AC393" s="124" t="e">
        <f>SUMIF([1]week4!$F$1:$F$1000,$D392,[1]week4!$J$1:$J$1000)</f>
        <v>#VALUE!</v>
      </c>
      <c r="AD393" s="124" t="e">
        <f>SUMIF([1]week5!$F$1:$F$1000,$D392,[1]week5!$J$1:$J$1000)</f>
        <v>#VALUE!</v>
      </c>
      <c r="AE393" s="135" t="e">
        <f>SUMIF([1]week7!$F$1:$F$1000,$D392,[1]week7!$J$1:$J$1000)</f>
        <v>#VALUE!</v>
      </c>
      <c r="AF393" s="124" t="e">
        <f>SUMIF([1]week6!$F$1:$F$1000,$D392,[1]week6!$J$1:$J$1000)</f>
        <v>#VALUE!</v>
      </c>
      <c r="AG393" s="124" t="e">
        <f>SUMIF([1]week8!$F$1:$F$1000,$D392,[1]week8!$J$1:$J$1000)</f>
        <v>#VALUE!</v>
      </c>
      <c r="AH393" s="124" t="e">
        <f>SUMIF([1]week9!$F$1:$F$1000,$D392,[1]week9!$J$1:$J$1000)</f>
        <v>#VALUE!</v>
      </c>
      <c r="AI393" s="124" t="e">
        <f>SUMIF([1]week10!$F$1:$F$1000,$D392,[1]week10!$J$1:$J$1000)</f>
        <v>#VALUE!</v>
      </c>
      <c r="AJ393" s="124" t="e">
        <f>SUMIF([1]week11!$F$1:$F$1000,$D392,[1]week11!$J$1:$J$1000)</f>
        <v>#VALUE!</v>
      </c>
      <c r="AK393" s="124" t="e">
        <f>SUMIF([1]week12!$F$1:$F$1000,$D392,[1]week12!$J$1:$J$1000)</f>
        <v>#VALUE!</v>
      </c>
      <c r="AL393" s="124" t="e">
        <f>SUMIF([1]week13!$F$1:$F$1000,$D392,[1]week13!$J$1:$J$1000)</f>
        <v>#VALUE!</v>
      </c>
      <c r="AM393" s="124" t="e">
        <f>SUMIF([1]week14!$F$1:$F$1000,$D392,[1]week14!$J$1:$J$1000)</f>
        <v>#VALUE!</v>
      </c>
      <c r="AN393" s="124" t="e">
        <f>SUMIF([1]week15!$F$1:$F$1000,$D392,[1]week15!$J$1:$J$1000)</f>
        <v>#VALUE!</v>
      </c>
      <c r="AP393" s="136" t="e">
        <f t="shared" si="32"/>
        <v>#VALUE!</v>
      </c>
      <c r="AQ393" s="124" t="e">
        <f>SUMIF([1]week1!$F$1:$F$1000,$D392,[1]week1!$I$1:$I$1000)</f>
        <v>#VALUE!</v>
      </c>
      <c r="AR393" s="124" t="e">
        <f>SUMIF('[1]week 2'!$F$1:$F$936,$D392,'[1]week 2'!$I$1:$I$936)</f>
        <v>#VALUE!</v>
      </c>
      <c r="AS393" s="124" t="e">
        <f>SUMIF([1]week3!$F$1:$F$1000,$D392,[1]week3!$I$1:$I$1000)</f>
        <v>#VALUE!</v>
      </c>
      <c r="AT393" s="124" t="e">
        <f>SUMIF([1]week4!$F$1:$F$1000,$D392,[1]week4!$I$1:$I$1000)</f>
        <v>#VALUE!</v>
      </c>
      <c r="AU393" s="124" t="e">
        <f>SUMIF([1]week5!$F$1:$F$1000,$D392,[1]week5!$I$1:$I$1000)</f>
        <v>#VALUE!</v>
      </c>
      <c r="AV393" s="135" t="e">
        <f>SUMIF([1]week7!$F$1:$F$1000,$D392,[1]week7!$I$1:$I$1000)</f>
        <v>#VALUE!</v>
      </c>
      <c r="AW393" s="124" t="e">
        <f>SUMIF([1]week6!$F$1:$F$1000,$D392,[1]week6!$I$1:$I$1000)</f>
        <v>#VALUE!</v>
      </c>
      <c r="AX393" s="124" t="e">
        <f>SUMIF([1]week8!$F$1:$F$1000,$D392,[1]week8!$I$1:$I$1000)</f>
        <v>#VALUE!</v>
      </c>
      <c r="AY393" s="124" t="e">
        <f>SUMIF([1]week9!$F$1:$F$1000,$D392,[1]week9!$I$1:$I$1000)</f>
        <v>#VALUE!</v>
      </c>
      <c r="AZ393" s="124" t="e">
        <f>SUMIF([1]week10!$F$1:$F$1000,$D392,[1]week10!$I$1:$I$1000)</f>
        <v>#VALUE!</v>
      </c>
      <c r="BA393" s="124" t="e">
        <f>SUMIF([1]week11!$F$1:$F$1000,$D392,[1]week11!$I$1:$I$1000)</f>
        <v>#VALUE!</v>
      </c>
      <c r="BB393" s="124" t="e">
        <f>SUMIF([1]week12!$F$1:$F$1000,$D392,[1]week12!$I$1:$I$1000)</f>
        <v>#VALUE!</v>
      </c>
      <c r="BC393" s="124" t="e">
        <f>SUMIF([1]week13!$F$1:$F$1000,$D392,[1]week13!$I$1:$I$1000)</f>
        <v>#VALUE!</v>
      </c>
      <c r="BD393" s="124" t="e">
        <f>SUMIF([1]week14!$F$1:$F$1000,$D392,[1]week14!$I$1:$I$1000)</f>
        <v>#VALUE!</v>
      </c>
      <c r="BE393" s="124" t="e">
        <f>SUMIF([1]week15!$F$1:$F$1000,$D392,[1]week15!$I$1:$I$1000)</f>
        <v>#VALUE!</v>
      </c>
    </row>
    <row r="394" spans="1:57" ht="13.5" customHeight="1">
      <c r="A394" s="117" t="s">
        <v>11</v>
      </c>
      <c r="B394" s="137" t="s">
        <v>15</v>
      </c>
      <c r="C394" s="118">
        <v>5</v>
      </c>
      <c r="D394" s="139" t="s">
        <v>315</v>
      </c>
      <c r="E394" s="120" t="s">
        <v>112</v>
      </c>
      <c r="F394" s="121" t="e">
        <f t="shared" si="30"/>
        <v>#REF!</v>
      </c>
      <c r="H394" s="118" t="e">
        <f>COUNTIF([1]week1!#REF!,$D393)</f>
        <v>#REF!</v>
      </c>
      <c r="I394" s="118" t="e">
        <f>COUNTIF('[1]week 2'!#REF!,$D393)</f>
        <v>#REF!</v>
      </c>
      <c r="J394" s="118" t="e">
        <f>COUNTIF([1]week3!#REF!,$D393)</f>
        <v>#REF!</v>
      </c>
      <c r="K394" s="118" t="e">
        <f>COUNTIF([1]week4!#REF!,$D393)</f>
        <v>#REF!</v>
      </c>
      <c r="L394" s="118" t="e">
        <f>COUNTIF([1]week5!#REF!,$D393)</f>
        <v>#REF!</v>
      </c>
      <c r="M394" s="118" t="e">
        <f>COUNTIF([1]week6!#REF!,$D393)</f>
        <v>#REF!</v>
      </c>
      <c r="N394" s="118" t="e">
        <f>COUNTIF([1]week7!#REF!,$D393)</f>
        <v>#REF!</v>
      </c>
      <c r="O394" s="118" t="e">
        <f>COUNTIF([1]week8!#REF!,$D393)</f>
        <v>#REF!</v>
      </c>
      <c r="P394" s="118" t="e">
        <f>COUNTIF([1]week9!#REF!,$D393)</f>
        <v>#REF!</v>
      </c>
      <c r="Q394" s="118" t="e">
        <f>COUNTIF([1]week10!#REF!,$D393)</f>
        <v>#REF!</v>
      </c>
      <c r="R394" s="118" t="e">
        <f>COUNTIF([1]week11!#REF!,$D393)</f>
        <v>#REF!</v>
      </c>
      <c r="S394" s="118" t="e">
        <f>COUNTIF([1]week12!#REF!,$D393)</f>
        <v>#REF!</v>
      </c>
      <c r="T394" s="118" t="e">
        <f>COUNTIF([1]week13!#REF!,$D393)</f>
        <v>#REF!</v>
      </c>
      <c r="U394" s="118" t="e">
        <f>COUNTIF([1]week14!#REF!,$D393)</f>
        <v>#REF!</v>
      </c>
      <c r="V394" s="118" t="e">
        <f>COUNTIF([1]week15!#REF!,$D393)</f>
        <v>#REF!</v>
      </c>
      <c r="Y394" s="124" t="e">
        <f t="shared" si="31"/>
        <v>#VALUE!</v>
      </c>
      <c r="Z394" s="124" t="e">
        <f>SUMIF([1]week1!$F$1:$F$1000,$D393,[1]week1!$J$1:$J$1000)</f>
        <v>#VALUE!</v>
      </c>
      <c r="AA394" s="124" t="e">
        <f>SUMIF('[1]week 2'!$F$1:$F$936,$D393,'[1]week 2'!$J$1:$J$936)</f>
        <v>#VALUE!</v>
      </c>
      <c r="AB394" s="124" t="e">
        <f>SUMIF([1]week3!$F$1:$F$1000,$D393,[1]week3!$J$1:$J$1000)</f>
        <v>#VALUE!</v>
      </c>
      <c r="AC394" s="124" t="e">
        <f>SUMIF([1]week4!$F$1:$F$1000,$D393,[1]week4!$J$1:$J$1000)</f>
        <v>#VALUE!</v>
      </c>
      <c r="AD394" s="124" t="e">
        <f>SUMIF([1]week5!$F$1:$F$1000,$D393,[1]week5!$J$1:$J$1000)</f>
        <v>#VALUE!</v>
      </c>
      <c r="AE394" s="135" t="e">
        <f>SUMIF([1]week7!$F$1:$F$1000,$D393,[1]week7!$J$1:$J$1000)</f>
        <v>#VALUE!</v>
      </c>
      <c r="AF394" s="124" t="e">
        <f>SUMIF([1]week6!$F$1:$F$1000,$D393,[1]week6!$J$1:$J$1000)</f>
        <v>#VALUE!</v>
      </c>
      <c r="AG394" s="124" t="e">
        <f>SUMIF([1]week8!$F$1:$F$1000,$D393,[1]week8!$J$1:$J$1000)</f>
        <v>#VALUE!</v>
      </c>
      <c r="AH394" s="124" t="e">
        <f>SUMIF([1]week9!$F$1:$F$1000,$D393,[1]week9!$J$1:$J$1000)</f>
        <v>#VALUE!</v>
      </c>
      <c r="AI394" s="124" t="e">
        <f>SUMIF([1]week10!$F$1:$F$1000,$D393,[1]week10!$J$1:$J$1000)</f>
        <v>#VALUE!</v>
      </c>
      <c r="AJ394" s="124" t="e">
        <f>SUMIF([1]week11!$F$1:$F$1000,$D393,[1]week11!$J$1:$J$1000)</f>
        <v>#VALUE!</v>
      </c>
      <c r="AK394" s="124" t="e">
        <f>SUMIF([1]week12!$F$1:$F$1000,$D393,[1]week12!$J$1:$J$1000)</f>
        <v>#VALUE!</v>
      </c>
      <c r="AL394" s="124" t="e">
        <f>SUMIF([1]week13!$F$1:$F$1000,$D393,[1]week13!$J$1:$J$1000)</f>
        <v>#VALUE!</v>
      </c>
      <c r="AM394" s="124" t="e">
        <f>SUMIF([1]week14!$F$1:$F$1000,$D393,[1]week14!$J$1:$J$1000)</f>
        <v>#VALUE!</v>
      </c>
      <c r="AN394" s="124" t="e">
        <f>SUMIF([1]week15!$F$1:$F$1000,$D393,[1]week15!$J$1:$J$1000)</f>
        <v>#VALUE!</v>
      </c>
      <c r="AP394" s="136" t="e">
        <f t="shared" si="32"/>
        <v>#VALUE!</v>
      </c>
      <c r="AQ394" s="124" t="e">
        <f>SUMIF([1]week1!$F$1:$F$1000,$D393,[1]week1!$I$1:$I$1000)</f>
        <v>#VALUE!</v>
      </c>
      <c r="AR394" s="124" t="e">
        <f>SUMIF('[1]week 2'!$F$1:$F$936,$D393,'[1]week 2'!$I$1:$I$936)</f>
        <v>#VALUE!</v>
      </c>
      <c r="AS394" s="124" t="e">
        <f>SUMIF([1]week3!$F$1:$F$1000,$D393,[1]week3!$I$1:$I$1000)</f>
        <v>#VALUE!</v>
      </c>
      <c r="AT394" s="124" t="e">
        <f>SUMIF([1]week4!$F$1:$F$1000,$D393,[1]week4!$I$1:$I$1000)</f>
        <v>#VALUE!</v>
      </c>
      <c r="AU394" s="124" t="e">
        <f>SUMIF([1]week5!$F$1:$F$1000,$D393,[1]week5!$I$1:$I$1000)</f>
        <v>#VALUE!</v>
      </c>
      <c r="AV394" s="135" t="e">
        <f>SUMIF([1]week7!$F$1:$F$1000,$D393,[1]week7!$I$1:$I$1000)</f>
        <v>#VALUE!</v>
      </c>
      <c r="AW394" s="124" t="e">
        <f>SUMIF([1]week6!$F$1:$F$1000,$D393,[1]week6!$I$1:$I$1000)</f>
        <v>#VALUE!</v>
      </c>
      <c r="AX394" s="124" t="e">
        <f>SUMIF([1]week8!$F$1:$F$1000,$D393,[1]week8!$I$1:$I$1000)</f>
        <v>#VALUE!</v>
      </c>
      <c r="AY394" s="124" t="e">
        <f>SUMIF([1]week9!$F$1:$F$1000,$D393,[1]week9!$I$1:$I$1000)</f>
        <v>#VALUE!</v>
      </c>
      <c r="AZ394" s="124" t="e">
        <f>SUMIF([1]week10!$F$1:$F$1000,$D393,[1]week10!$I$1:$I$1000)</f>
        <v>#VALUE!</v>
      </c>
      <c r="BA394" s="124" t="e">
        <f>SUMIF([1]week11!$F$1:$F$1000,$D393,[1]week11!$I$1:$I$1000)</f>
        <v>#VALUE!</v>
      </c>
      <c r="BB394" s="124" t="e">
        <f>SUMIF([1]week12!$F$1:$F$1000,$D393,[1]week12!$I$1:$I$1000)</f>
        <v>#VALUE!</v>
      </c>
      <c r="BC394" s="124" t="e">
        <f>SUMIF([1]week13!$F$1:$F$1000,$D393,[1]week13!$I$1:$I$1000)</f>
        <v>#VALUE!</v>
      </c>
      <c r="BD394" s="124" t="e">
        <f>SUMIF([1]week14!$F$1:$F$1000,$D393,[1]week14!$I$1:$I$1000)</f>
        <v>#VALUE!</v>
      </c>
      <c r="BE394" s="124" t="e">
        <f>SUMIF([1]week15!$F$1:$F$1000,$D393,[1]week15!$I$1:$I$1000)</f>
        <v>#VALUE!</v>
      </c>
    </row>
    <row r="395" spans="1:57" ht="13.5" customHeight="1">
      <c r="A395" s="117" t="s">
        <v>11</v>
      </c>
      <c r="B395" s="137" t="s">
        <v>15</v>
      </c>
      <c r="C395" s="118">
        <v>6</v>
      </c>
      <c r="D395" s="139" t="s">
        <v>316</v>
      </c>
      <c r="E395" s="120" t="s">
        <v>112</v>
      </c>
      <c r="F395" s="121" t="e">
        <f t="shared" si="30"/>
        <v>#REF!</v>
      </c>
      <c r="H395" s="118" t="e">
        <f>COUNTIF([1]week1!#REF!,$D394)</f>
        <v>#REF!</v>
      </c>
      <c r="I395" s="118" t="e">
        <f>COUNTIF('[1]week 2'!#REF!,$D394)</f>
        <v>#REF!</v>
      </c>
      <c r="J395" s="118" t="e">
        <f>COUNTIF([1]week3!#REF!,$D394)</f>
        <v>#REF!</v>
      </c>
      <c r="K395" s="118" t="e">
        <f>COUNTIF([1]week4!#REF!,$D394)</f>
        <v>#REF!</v>
      </c>
      <c r="L395" s="118" t="e">
        <f>COUNTIF([1]week5!#REF!,$D394)</f>
        <v>#REF!</v>
      </c>
      <c r="M395" s="118" t="e">
        <f>COUNTIF([1]week6!#REF!,$D394)</f>
        <v>#REF!</v>
      </c>
      <c r="N395" s="118" t="e">
        <f>COUNTIF([1]week7!#REF!,$D394)</f>
        <v>#REF!</v>
      </c>
      <c r="O395" s="118" t="e">
        <f>COUNTIF([1]week8!#REF!,$D394)</f>
        <v>#REF!</v>
      </c>
      <c r="P395" s="118" t="e">
        <f>COUNTIF([1]week9!#REF!,$D394)</f>
        <v>#REF!</v>
      </c>
      <c r="Q395" s="118" t="e">
        <f>COUNTIF([1]week10!#REF!,$D394)</f>
        <v>#REF!</v>
      </c>
      <c r="R395" s="118" t="e">
        <f>COUNTIF([1]week11!#REF!,$D394)</f>
        <v>#REF!</v>
      </c>
      <c r="S395" s="118" t="e">
        <f>COUNTIF([1]week12!#REF!,$D394)</f>
        <v>#REF!</v>
      </c>
      <c r="T395" s="118" t="e">
        <f>COUNTIF([1]week13!#REF!,$D394)</f>
        <v>#REF!</v>
      </c>
      <c r="U395" s="118" t="e">
        <f>COUNTIF([1]week14!#REF!,$D394)</f>
        <v>#REF!</v>
      </c>
      <c r="V395" s="118" t="e">
        <f>COUNTIF([1]week15!#REF!,$D394)</f>
        <v>#REF!</v>
      </c>
      <c r="Y395" s="124" t="e">
        <f t="shared" si="31"/>
        <v>#VALUE!</v>
      </c>
      <c r="Z395" s="124" t="e">
        <f>SUMIF([1]week1!$F$1:$F$1000,$D394,[1]week1!$J$1:$J$1000)</f>
        <v>#VALUE!</v>
      </c>
      <c r="AA395" s="124" t="e">
        <f>SUMIF('[1]week 2'!$F$1:$F$936,$D394,'[1]week 2'!$J$1:$J$936)</f>
        <v>#VALUE!</v>
      </c>
      <c r="AB395" s="124" t="e">
        <f>SUMIF([1]week3!$F$1:$F$1000,$D394,[1]week3!$J$1:$J$1000)</f>
        <v>#VALUE!</v>
      </c>
      <c r="AC395" s="124" t="e">
        <f>SUMIF([1]week4!$F$1:$F$1000,$D394,[1]week4!$J$1:$J$1000)</f>
        <v>#VALUE!</v>
      </c>
      <c r="AD395" s="124" t="e">
        <f>SUMIF([1]week5!$F$1:$F$1000,$D394,[1]week5!$J$1:$J$1000)</f>
        <v>#VALUE!</v>
      </c>
      <c r="AE395" s="135" t="e">
        <f>SUMIF([1]week7!$F$1:$F$1000,$D394,[1]week7!$J$1:$J$1000)</f>
        <v>#VALUE!</v>
      </c>
      <c r="AF395" s="124" t="e">
        <f>SUMIF([1]week6!$F$1:$F$1000,$D394,[1]week6!$J$1:$J$1000)</f>
        <v>#VALUE!</v>
      </c>
      <c r="AG395" s="124" t="e">
        <f>SUMIF([1]week8!$F$1:$F$1000,$D394,[1]week8!$J$1:$J$1000)</f>
        <v>#VALUE!</v>
      </c>
      <c r="AH395" s="124" t="e">
        <f>SUMIF([1]week9!$F$1:$F$1000,$D394,[1]week9!$J$1:$J$1000)</f>
        <v>#VALUE!</v>
      </c>
      <c r="AI395" s="124" t="e">
        <f>SUMIF([1]week10!$F$1:$F$1000,$D394,[1]week10!$J$1:$J$1000)</f>
        <v>#VALUE!</v>
      </c>
      <c r="AJ395" s="124" t="e">
        <f>SUMIF([1]week11!$F$1:$F$1000,$D394,[1]week11!$J$1:$J$1000)</f>
        <v>#VALUE!</v>
      </c>
      <c r="AK395" s="124" t="e">
        <f>SUMIF([1]week12!$F$1:$F$1000,$D394,[1]week12!$J$1:$J$1000)</f>
        <v>#VALUE!</v>
      </c>
      <c r="AL395" s="124" t="e">
        <f>SUMIF([1]week13!$F$1:$F$1000,$D394,[1]week13!$J$1:$J$1000)</f>
        <v>#VALUE!</v>
      </c>
      <c r="AM395" s="124" t="e">
        <f>SUMIF([1]week14!$F$1:$F$1000,$D394,[1]week14!$J$1:$J$1000)</f>
        <v>#VALUE!</v>
      </c>
      <c r="AN395" s="124" t="e">
        <f>SUMIF([1]week15!$F$1:$F$1000,$D394,[1]week15!$J$1:$J$1000)</f>
        <v>#VALUE!</v>
      </c>
      <c r="AP395" s="136" t="e">
        <f t="shared" si="32"/>
        <v>#VALUE!</v>
      </c>
      <c r="AQ395" s="124" t="e">
        <f>SUMIF([1]week1!$F$1:$F$1000,$D394,[1]week1!$I$1:$I$1000)</f>
        <v>#VALUE!</v>
      </c>
      <c r="AR395" s="124" t="e">
        <f>SUMIF('[1]week 2'!$F$1:$F$936,$D394,'[1]week 2'!$I$1:$I$936)</f>
        <v>#VALUE!</v>
      </c>
      <c r="AS395" s="124" t="e">
        <f>SUMIF([1]week3!$F$1:$F$1000,$D394,[1]week3!$I$1:$I$1000)</f>
        <v>#VALUE!</v>
      </c>
      <c r="AT395" s="124" t="e">
        <f>SUMIF([1]week4!$F$1:$F$1000,$D394,[1]week4!$I$1:$I$1000)</f>
        <v>#VALUE!</v>
      </c>
      <c r="AU395" s="124" t="e">
        <f>SUMIF([1]week5!$F$1:$F$1000,$D394,[1]week5!$I$1:$I$1000)</f>
        <v>#VALUE!</v>
      </c>
      <c r="AV395" s="135" t="e">
        <f>SUMIF([1]week7!$F$1:$F$1000,$D394,[1]week7!$I$1:$I$1000)</f>
        <v>#VALUE!</v>
      </c>
      <c r="AW395" s="124" t="e">
        <f>SUMIF([1]week6!$F$1:$F$1000,$D394,[1]week6!$I$1:$I$1000)</f>
        <v>#VALUE!</v>
      </c>
      <c r="AX395" s="124" t="e">
        <f>SUMIF([1]week8!$F$1:$F$1000,$D394,[1]week8!$I$1:$I$1000)</f>
        <v>#VALUE!</v>
      </c>
      <c r="AY395" s="124" t="e">
        <f>SUMIF([1]week9!$F$1:$F$1000,$D394,[1]week9!$I$1:$I$1000)</f>
        <v>#VALUE!</v>
      </c>
      <c r="AZ395" s="124" t="e">
        <f>SUMIF([1]week10!$F$1:$F$1000,$D394,[1]week10!$I$1:$I$1000)</f>
        <v>#VALUE!</v>
      </c>
      <c r="BA395" s="124" t="e">
        <f>SUMIF([1]week11!$F$1:$F$1000,$D394,[1]week11!$I$1:$I$1000)</f>
        <v>#VALUE!</v>
      </c>
      <c r="BB395" s="124" t="e">
        <f>SUMIF([1]week12!$F$1:$F$1000,$D394,[1]week12!$I$1:$I$1000)</f>
        <v>#VALUE!</v>
      </c>
      <c r="BC395" s="124" t="e">
        <f>SUMIF([1]week13!$F$1:$F$1000,$D394,[1]week13!$I$1:$I$1000)</f>
        <v>#VALUE!</v>
      </c>
      <c r="BD395" s="124" t="e">
        <f>SUMIF([1]week14!$F$1:$F$1000,$D394,[1]week14!$I$1:$I$1000)</f>
        <v>#VALUE!</v>
      </c>
      <c r="BE395" s="124" t="e">
        <f>SUMIF([1]week15!$F$1:$F$1000,$D394,[1]week15!$I$1:$I$1000)</f>
        <v>#VALUE!</v>
      </c>
    </row>
    <row r="396" spans="1:57" ht="13.5" customHeight="1">
      <c r="A396" s="117" t="s">
        <v>11</v>
      </c>
      <c r="B396" s="137" t="s">
        <v>15</v>
      </c>
      <c r="C396" s="118">
        <v>7</v>
      </c>
      <c r="D396" s="139" t="s">
        <v>317</v>
      </c>
      <c r="E396" s="120" t="s">
        <v>112</v>
      </c>
      <c r="F396" s="121" t="e">
        <f t="shared" si="30"/>
        <v>#REF!</v>
      </c>
      <c r="H396" s="118" t="e">
        <f>COUNTIF([1]week1!#REF!,$D395)</f>
        <v>#REF!</v>
      </c>
      <c r="I396" s="118" t="e">
        <f>COUNTIF('[1]week 2'!#REF!,$D395)</f>
        <v>#REF!</v>
      </c>
      <c r="J396" s="118" t="e">
        <f>COUNTIF([1]week3!#REF!,$D395)</f>
        <v>#REF!</v>
      </c>
      <c r="K396" s="118" t="e">
        <f>COUNTIF([1]week4!#REF!,$D395)</f>
        <v>#REF!</v>
      </c>
      <c r="L396" s="118" t="e">
        <f>COUNTIF([1]week5!#REF!,$D395)</f>
        <v>#REF!</v>
      </c>
      <c r="M396" s="118" t="e">
        <f>COUNTIF([1]week6!#REF!,$D395)</f>
        <v>#REF!</v>
      </c>
      <c r="N396" s="118" t="e">
        <f>COUNTIF([1]week7!#REF!,$D395)</f>
        <v>#REF!</v>
      </c>
      <c r="O396" s="118" t="e">
        <f>COUNTIF([1]week8!#REF!,$D395)</f>
        <v>#REF!</v>
      </c>
      <c r="P396" s="118" t="e">
        <f>COUNTIF([1]week9!#REF!,$D395)</f>
        <v>#REF!</v>
      </c>
      <c r="Q396" s="118" t="e">
        <f>COUNTIF([1]week10!#REF!,$D395)</f>
        <v>#REF!</v>
      </c>
      <c r="R396" s="118" t="e">
        <f>COUNTIF([1]week11!#REF!,$D395)</f>
        <v>#REF!</v>
      </c>
      <c r="S396" s="118" t="e">
        <f>COUNTIF([1]week12!#REF!,$D395)</f>
        <v>#REF!</v>
      </c>
      <c r="T396" s="118" t="e">
        <f>COUNTIF([1]week13!#REF!,$D395)</f>
        <v>#REF!</v>
      </c>
      <c r="U396" s="118" t="e">
        <f>COUNTIF([1]week14!#REF!,$D395)</f>
        <v>#REF!</v>
      </c>
      <c r="V396" s="118" t="e">
        <f>COUNTIF([1]week15!#REF!,$D395)</f>
        <v>#REF!</v>
      </c>
      <c r="Y396" s="124" t="e">
        <f t="shared" si="31"/>
        <v>#VALUE!</v>
      </c>
      <c r="Z396" s="124" t="e">
        <f>SUMIF([1]week1!$F$1:$F$1000,$D395,[1]week1!$J$1:$J$1000)</f>
        <v>#VALUE!</v>
      </c>
      <c r="AA396" s="124" t="e">
        <f>SUMIF('[1]week 2'!$F$1:$F$936,$D395,'[1]week 2'!$J$1:$J$936)</f>
        <v>#VALUE!</v>
      </c>
      <c r="AB396" s="124" t="e">
        <f>SUMIF([1]week3!$F$1:$F$1000,$D395,[1]week3!$J$1:$J$1000)</f>
        <v>#VALUE!</v>
      </c>
      <c r="AC396" s="124" t="e">
        <f>SUMIF([1]week4!$F$1:$F$1000,$D395,[1]week4!$J$1:$J$1000)</f>
        <v>#VALUE!</v>
      </c>
      <c r="AD396" s="124" t="e">
        <f>SUMIF([1]week5!$F$1:$F$1000,$D395,[1]week5!$J$1:$J$1000)</f>
        <v>#VALUE!</v>
      </c>
      <c r="AE396" s="135" t="e">
        <f>SUMIF([1]week7!$F$1:$F$1000,$D395,[1]week7!$J$1:$J$1000)</f>
        <v>#VALUE!</v>
      </c>
      <c r="AF396" s="124" t="e">
        <f>SUMIF([1]week6!$F$1:$F$1000,$D395,[1]week6!$J$1:$J$1000)</f>
        <v>#VALUE!</v>
      </c>
      <c r="AG396" s="124" t="e">
        <f>SUMIF([1]week8!$F$1:$F$1000,$D395,[1]week8!$J$1:$J$1000)</f>
        <v>#VALUE!</v>
      </c>
      <c r="AH396" s="124" t="e">
        <f>SUMIF([1]week9!$F$1:$F$1000,$D395,[1]week9!$J$1:$J$1000)</f>
        <v>#VALUE!</v>
      </c>
      <c r="AI396" s="124" t="e">
        <f>SUMIF([1]week10!$F$1:$F$1000,$D395,[1]week10!$J$1:$J$1000)</f>
        <v>#VALUE!</v>
      </c>
      <c r="AJ396" s="124" t="e">
        <f>SUMIF([1]week11!$F$1:$F$1000,$D395,[1]week11!$J$1:$J$1000)</f>
        <v>#VALUE!</v>
      </c>
      <c r="AK396" s="124" t="e">
        <f>SUMIF([1]week12!$F$1:$F$1000,$D395,[1]week12!$J$1:$J$1000)</f>
        <v>#VALUE!</v>
      </c>
      <c r="AL396" s="124" t="e">
        <f>SUMIF([1]week13!$F$1:$F$1000,$D395,[1]week13!$J$1:$J$1000)</f>
        <v>#VALUE!</v>
      </c>
      <c r="AM396" s="124" t="e">
        <f>SUMIF([1]week14!$F$1:$F$1000,$D395,[1]week14!$J$1:$J$1000)</f>
        <v>#VALUE!</v>
      </c>
      <c r="AN396" s="124" t="e">
        <f>SUMIF([1]week15!$F$1:$F$1000,$D395,[1]week15!$J$1:$J$1000)</f>
        <v>#VALUE!</v>
      </c>
      <c r="AP396" s="136" t="e">
        <f t="shared" si="32"/>
        <v>#VALUE!</v>
      </c>
      <c r="AQ396" s="124" t="e">
        <f>SUMIF([1]week1!$F$1:$F$1000,$D395,[1]week1!$I$1:$I$1000)</f>
        <v>#VALUE!</v>
      </c>
      <c r="AR396" s="124" t="e">
        <f>SUMIF('[1]week 2'!$F$1:$F$936,$D395,'[1]week 2'!$I$1:$I$936)</f>
        <v>#VALUE!</v>
      </c>
      <c r="AS396" s="124" t="e">
        <f>SUMIF([1]week3!$F$1:$F$1000,$D395,[1]week3!$I$1:$I$1000)</f>
        <v>#VALUE!</v>
      </c>
      <c r="AT396" s="124" t="e">
        <f>SUMIF([1]week4!$F$1:$F$1000,$D395,[1]week4!$I$1:$I$1000)</f>
        <v>#VALUE!</v>
      </c>
      <c r="AU396" s="124" t="e">
        <f>SUMIF([1]week5!$F$1:$F$1000,$D395,[1]week5!$I$1:$I$1000)</f>
        <v>#VALUE!</v>
      </c>
      <c r="AV396" s="135" t="e">
        <f>SUMIF([1]week7!$F$1:$F$1000,$D395,[1]week7!$I$1:$I$1000)</f>
        <v>#VALUE!</v>
      </c>
      <c r="AW396" s="124" t="e">
        <f>SUMIF([1]week6!$F$1:$F$1000,$D395,[1]week6!$I$1:$I$1000)</f>
        <v>#VALUE!</v>
      </c>
      <c r="AX396" s="124" t="e">
        <f>SUMIF([1]week8!$F$1:$F$1000,$D395,[1]week8!$I$1:$I$1000)</f>
        <v>#VALUE!</v>
      </c>
      <c r="AY396" s="124" t="e">
        <f>SUMIF([1]week9!$F$1:$F$1000,$D395,[1]week9!$I$1:$I$1000)</f>
        <v>#VALUE!</v>
      </c>
      <c r="AZ396" s="124" t="e">
        <f>SUMIF([1]week10!$F$1:$F$1000,$D395,[1]week10!$I$1:$I$1000)</f>
        <v>#VALUE!</v>
      </c>
      <c r="BA396" s="124" t="e">
        <f>SUMIF([1]week11!$F$1:$F$1000,$D395,[1]week11!$I$1:$I$1000)</f>
        <v>#VALUE!</v>
      </c>
      <c r="BB396" s="124" t="e">
        <f>SUMIF([1]week12!$F$1:$F$1000,$D395,[1]week12!$I$1:$I$1000)</f>
        <v>#VALUE!</v>
      </c>
      <c r="BC396" s="124" t="e">
        <f>SUMIF([1]week13!$F$1:$F$1000,$D395,[1]week13!$I$1:$I$1000)</f>
        <v>#VALUE!</v>
      </c>
      <c r="BD396" s="124" t="e">
        <f>SUMIF([1]week14!$F$1:$F$1000,$D395,[1]week14!$I$1:$I$1000)</f>
        <v>#VALUE!</v>
      </c>
      <c r="BE396" s="124" t="e">
        <f>SUMIF([1]week15!$F$1:$F$1000,$D395,[1]week15!$I$1:$I$1000)</f>
        <v>#VALUE!</v>
      </c>
    </row>
    <row r="397" spans="1:57" ht="13.5" customHeight="1">
      <c r="A397" s="117" t="s">
        <v>11</v>
      </c>
      <c r="B397" s="137" t="s">
        <v>15</v>
      </c>
      <c r="C397" s="118">
        <v>8</v>
      </c>
      <c r="E397" s="120" t="s">
        <v>112</v>
      </c>
      <c r="F397" s="121" t="e">
        <f t="shared" si="30"/>
        <v>#REF!</v>
      </c>
      <c r="H397" s="118" t="e">
        <f>COUNTIF([1]week1!#REF!,$D396)</f>
        <v>#REF!</v>
      </c>
      <c r="I397" s="118" t="e">
        <f>COUNTIF('[1]week 2'!#REF!,$D396)</f>
        <v>#REF!</v>
      </c>
      <c r="J397" s="118" t="e">
        <f>COUNTIF([1]week3!#REF!,$D396)</f>
        <v>#REF!</v>
      </c>
      <c r="K397" s="118" t="e">
        <f>COUNTIF([1]week4!#REF!,$D396)</f>
        <v>#REF!</v>
      </c>
      <c r="L397" s="118" t="e">
        <f>COUNTIF([1]week5!#REF!,$D396)</f>
        <v>#REF!</v>
      </c>
      <c r="M397" s="118" t="e">
        <f>COUNTIF([1]week6!#REF!,$D396)</f>
        <v>#REF!</v>
      </c>
      <c r="N397" s="118" t="e">
        <f>COUNTIF([1]week7!#REF!,$D396)</f>
        <v>#REF!</v>
      </c>
      <c r="O397" s="118" t="e">
        <f>COUNTIF([1]week8!#REF!,$D396)</f>
        <v>#REF!</v>
      </c>
      <c r="P397" s="118" t="e">
        <f>COUNTIF([1]week9!#REF!,$D396)</f>
        <v>#REF!</v>
      </c>
      <c r="Q397" s="118" t="e">
        <f>COUNTIF([1]week10!#REF!,$D396)</f>
        <v>#REF!</v>
      </c>
      <c r="R397" s="118" t="e">
        <f>COUNTIF([1]week11!#REF!,$D396)</f>
        <v>#REF!</v>
      </c>
      <c r="S397" s="118" t="e">
        <f>COUNTIF([1]week12!#REF!,$D396)</f>
        <v>#REF!</v>
      </c>
      <c r="T397" s="118" t="e">
        <f>COUNTIF([1]week13!#REF!,$D396)</f>
        <v>#REF!</v>
      </c>
      <c r="U397" s="118" t="e">
        <f>COUNTIF([1]week14!#REF!,$D396)</f>
        <v>#REF!</v>
      </c>
      <c r="V397" s="118" t="e">
        <f>COUNTIF([1]week15!#REF!,$D396)</f>
        <v>#REF!</v>
      </c>
      <c r="Y397" s="124" t="e">
        <f t="shared" si="31"/>
        <v>#VALUE!</v>
      </c>
      <c r="Z397" s="124" t="e">
        <f>SUMIF([1]week1!$F$1:$F$1000,$D396,[1]week1!$J$1:$J$1000)</f>
        <v>#VALUE!</v>
      </c>
      <c r="AA397" s="124" t="e">
        <f>SUMIF('[1]week 2'!$F$1:$F$936,$D396,'[1]week 2'!$J$1:$J$936)</f>
        <v>#VALUE!</v>
      </c>
      <c r="AB397" s="124" t="e">
        <f>SUMIF([1]week3!$F$1:$F$1000,$D396,[1]week3!$J$1:$J$1000)</f>
        <v>#VALUE!</v>
      </c>
      <c r="AC397" s="124" t="e">
        <f>SUMIF([1]week4!$F$1:$F$1000,$D396,[1]week4!$J$1:$J$1000)</f>
        <v>#VALUE!</v>
      </c>
      <c r="AD397" s="124" t="e">
        <f>SUMIF([1]week5!$F$1:$F$1000,$D396,[1]week5!$J$1:$J$1000)</f>
        <v>#VALUE!</v>
      </c>
      <c r="AE397" s="135" t="e">
        <f>SUMIF([1]week7!$F$1:$F$1000,$D396,[1]week7!$J$1:$J$1000)</f>
        <v>#VALUE!</v>
      </c>
      <c r="AF397" s="124" t="e">
        <f>SUMIF([1]week6!$F$1:$F$1000,$D396,[1]week6!$J$1:$J$1000)</f>
        <v>#VALUE!</v>
      </c>
      <c r="AG397" s="124" t="e">
        <f>SUMIF([1]week8!$F$1:$F$1000,$D396,[1]week8!$J$1:$J$1000)</f>
        <v>#VALUE!</v>
      </c>
      <c r="AH397" s="124" t="e">
        <f>SUMIF([1]week9!$F$1:$F$1000,$D396,[1]week9!$J$1:$J$1000)</f>
        <v>#VALUE!</v>
      </c>
      <c r="AI397" s="124" t="e">
        <f>SUMIF([1]week10!$F$1:$F$1000,$D396,[1]week10!$J$1:$J$1000)</f>
        <v>#VALUE!</v>
      </c>
      <c r="AJ397" s="124" t="e">
        <f>SUMIF([1]week11!$F$1:$F$1000,$D396,[1]week11!$J$1:$J$1000)</f>
        <v>#VALUE!</v>
      </c>
      <c r="AK397" s="124" t="e">
        <f>SUMIF([1]week12!$F$1:$F$1000,$D396,[1]week12!$J$1:$J$1000)</f>
        <v>#VALUE!</v>
      </c>
      <c r="AL397" s="124" t="e">
        <f>SUMIF([1]week13!$F$1:$F$1000,$D396,[1]week13!$J$1:$J$1000)</f>
        <v>#VALUE!</v>
      </c>
      <c r="AM397" s="124" t="e">
        <f>SUMIF([1]week14!$F$1:$F$1000,$D396,[1]week14!$J$1:$J$1000)</f>
        <v>#VALUE!</v>
      </c>
      <c r="AN397" s="124" t="e">
        <f>SUMIF([1]week15!$F$1:$F$1000,$D396,[1]week15!$J$1:$J$1000)</f>
        <v>#VALUE!</v>
      </c>
      <c r="AP397" s="136" t="e">
        <f t="shared" si="32"/>
        <v>#VALUE!</v>
      </c>
      <c r="AQ397" s="124" t="e">
        <f>SUMIF([1]week1!$F$1:$F$1000,$D396,[1]week1!$I$1:$I$1000)</f>
        <v>#VALUE!</v>
      </c>
      <c r="AR397" s="124" t="e">
        <f>SUMIF('[1]week 2'!$F$1:$F$936,$D396,'[1]week 2'!$I$1:$I$936)</f>
        <v>#VALUE!</v>
      </c>
      <c r="AS397" s="124" t="e">
        <f>SUMIF([1]week3!$F$1:$F$1000,$D396,[1]week3!$I$1:$I$1000)</f>
        <v>#VALUE!</v>
      </c>
      <c r="AT397" s="124" t="e">
        <f>SUMIF([1]week4!$F$1:$F$1000,$D396,[1]week4!$I$1:$I$1000)</f>
        <v>#VALUE!</v>
      </c>
      <c r="AU397" s="124" t="e">
        <f>SUMIF([1]week5!$F$1:$F$1000,$D396,[1]week5!$I$1:$I$1000)</f>
        <v>#VALUE!</v>
      </c>
      <c r="AV397" s="135" t="e">
        <f>SUMIF([1]week7!$F$1:$F$1000,$D396,[1]week7!$I$1:$I$1000)</f>
        <v>#VALUE!</v>
      </c>
      <c r="AW397" s="124" t="e">
        <f>SUMIF([1]week6!$F$1:$F$1000,$D396,[1]week6!$I$1:$I$1000)</f>
        <v>#VALUE!</v>
      </c>
      <c r="AX397" s="124" t="e">
        <f>SUMIF([1]week8!$F$1:$F$1000,$D396,[1]week8!$I$1:$I$1000)</f>
        <v>#VALUE!</v>
      </c>
      <c r="AY397" s="124" t="e">
        <f>SUMIF([1]week9!$F$1:$F$1000,$D396,[1]week9!$I$1:$I$1000)</f>
        <v>#VALUE!</v>
      </c>
      <c r="AZ397" s="124" t="e">
        <f>SUMIF([1]week10!$F$1:$F$1000,$D396,[1]week10!$I$1:$I$1000)</f>
        <v>#VALUE!</v>
      </c>
      <c r="BA397" s="124" t="e">
        <f>SUMIF([1]week11!$F$1:$F$1000,$D396,[1]week11!$I$1:$I$1000)</f>
        <v>#VALUE!</v>
      </c>
      <c r="BB397" s="124" t="e">
        <f>SUMIF([1]week12!$F$1:$F$1000,$D396,[1]week12!$I$1:$I$1000)</f>
        <v>#VALUE!</v>
      </c>
      <c r="BC397" s="124" t="e">
        <f>SUMIF([1]week13!$F$1:$F$1000,$D396,[1]week13!$I$1:$I$1000)</f>
        <v>#VALUE!</v>
      </c>
      <c r="BD397" s="124" t="e">
        <f>SUMIF([1]week14!$F$1:$F$1000,$D396,[1]week14!$I$1:$I$1000)</f>
        <v>#VALUE!</v>
      </c>
      <c r="BE397" s="124" t="e">
        <f>SUMIF([1]week15!$F$1:$F$1000,$D396,[1]week15!$I$1:$I$1000)</f>
        <v>#VALUE!</v>
      </c>
    </row>
    <row r="398" spans="1:57" ht="13.5" customHeight="1">
      <c r="A398" s="117" t="s">
        <v>11</v>
      </c>
      <c r="B398" s="137" t="s">
        <v>15</v>
      </c>
      <c r="C398" s="118">
        <v>9</v>
      </c>
      <c r="D398" s="137"/>
      <c r="E398" s="120" t="s">
        <v>112</v>
      </c>
      <c r="F398" s="121" t="e">
        <f t="shared" si="30"/>
        <v>#REF!</v>
      </c>
      <c r="H398" s="118" t="e">
        <f>COUNTIF([1]week1!#REF!,$D398)</f>
        <v>#REF!</v>
      </c>
      <c r="I398" s="118" t="e">
        <f>COUNTIF('[1]week 2'!#REF!,$D398)</f>
        <v>#REF!</v>
      </c>
      <c r="J398" s="118" t="e">
        <f>COUNTIF([1]week3!#REF!,$D398)</f>
        <v>#REF!</v>
      </c>
      <c r="K398" s="118" t="e">
        <f>COUNTIF([1]week4!#REF!,$D398)</f>
        <v>#REF!</v>
      </c>
      <c r="L398" s="118" t="e">
        <f>COUNTIF([1]week5!#REF!,$D398)</f>
        <v>#REF!</v>
      </c>
      <c r="M398" s="118" t="e">
        <f>COUNTIF([1]week6!#REF!,$D398)</f>
        <v>#REF!</v>
      </c>
      <c r="N398" s="118" t="e">
        <f>COUNTIF([1]week7!#REF!,$D398)</f>
        <v>#REF!</v>
      </c>
      <c r="O398" s="118" t="e">
        <f>COUNTIF([1]week8!#REF!,$D398)</f>
        <v>#REF!</v>
      </c>
      <c r="P398" s="118" t="e">
        <f>COUNTIF([1]week9!#REF!,$D398)</f>
        <v>#REF!</v>
      </c>
      <c r="Q398" s="118" t="e">
        <f>COUNTIF([1]week10!#REF!,$D398)</f>
        <v>#REF!</v>
      </c>
      <c r="R398" s="118" t="e">
        <f>COUNTIF([1]week11!#REF!,$D398)</f>
        <v>#REF!</v>
      </c>
      <c r="S398" s="118" t="e">
        <f>COUNTIF([1]week12!#REF!,$D398)</f>
        <v>#REF!</v>
      </c>
      <c r="T398" s="118" t="e">
        <f>COUNTIF([1]week13!#REF!,$D398)</f>
        <v>#REF!</v>
      </c>
      <c r="U398" s="118" t="e">
        <f>COUNTIF([1]week14!#REF!,$D398)</f>
        <v>#REF!</v>
      </c>
      <c r="V398" s="118" t="e">
        <f>COUNTIF([1]week15!#REF!,$D398)</f>
        <v>#REF!</v>
      </c>
      <c r="Y398" s="124" t="e">
        <f t="shared" si="31"/>
        <v>#VALUE!</v>
      </c>
      <c r="Z398" s="124" t="e">
        <f>SUMIF([1]week1!$F$1:$F$1000,$D398,[1]week1!$J$1:$J$1000)</f>
        <v>#VALUE!</v>
      </c>
      <c r="AA398" s="124" t="e">
        <f>SUMIF('[1]week 2'!$F$1:$F$936,$D398,'[1]week 2'!$J$1:$J$936)</f>
        <v>#VALUE!</v>
      </c>
      <c r="AB398" s="124" t="e">
        <f>SUMIF([1]week3!$F$1:$F$1000,$D398,[1]week3!$J$1:$J$1000)</f>
        <v>#VALUE!</v>
      </c>
      <c r="AC398" s="124" t="e">
        <f>SUMIF([1]week4!$F$1:$F$1000,$D398,[1]week4!$J$1:$J$1000)</f>
        <v>#VALUE!</v>
      </c>
      <c r="AD398" s="124" t="e">
        <f>SUMIF([1]week5!$F$1:$F$1000,$D398,[1]week5!$J$1:$J$1000)</f>
        <v>#VALUE!</v>
      </c>
      <c r="AE398" s="135" t="e">
        <f>SUMIF([1]week7!$F$1:$F$1000,$D398,[1]week7!$J$1:$J$1000)</f>
        <v>#VALUE!</v>
      </c>
      <c r="AF398" s="124" t="e">
        <f>SUMIF([1]week6!$F$1:$F$1000,$D398,[1]week6!$J$1:$J$1000)</f>
        <v>#VALUE!</v>
      </c>
      <c r="AG398" s="124" t="e">
        <f>SUMIF([1]week8!$F$1:$F$1000,$D398,[1]week8!$J$1:$J$1000)</f>
        <v>#VALUE!</v>
      </c>
      <c r="AH398" s="124" t="e">
        <f>SUMIF([1]week9!$F$1:$F$1000,$D398,[1]week9!$J$1:$J$1000)</f>
        <v>#VALUE!</v>
      </c>
      <c r="AI398" s="124" t="e">
        <f>SUMIF([1]week10!$F$1:$F$1000,$D398,[1]week10!$J$1:$J$1000)</f>
        <v>#VALUE!</v>
      </c>
      <c r="AJ398" s="124" t="e">
        <f>SUMIF([1]week11!$F$1:$F$1000,$D398,[1]week11!$J$1:$J$1000)</f>
        <v>#VALUE!</v>
      </c>
      <c r="AK398" s="124" t="e">
        <f>SUMIF([1]week12!$F$1:$F$1000,$D398,[1]week12!$J$1:$J$1000)</f>
        <v>#VALUE!</v>
      </c>
      <c r="AL398" s="124" t="e">
        <f>SUMIF([1]week13!$F$1:$F$1000,$D398,[1]week13!$J$1:$J$1000)</f>
        <v>#VALUE!</v>
      </c>
      <c r="AM398" s="124" t="e">
        <f>SUMIF([1]week14!$F$1:$F$1000,$D398,[1]week14!$J$1:$J$1000)</f>
        <v>#VALUE!</v>
      </c>
      <c r="AN398" s="124" t="e">
        <f>SUMIF([1]week15!$F$1:$F$1000,$D398,[1]week15!$J$1:$J$1000)</f>
        <v>#VALUE!</v>
      </c>
      <c r="AP398" s="136" t="e">
        <f t="shared" si="32"/>
        <v>#VALUE!</v>
      </c>
      <c r="AQ398" s="124" t="e">
        <f>SUMIF([1]week1!$F$1:$F$1000,$D398,[1]week1!$I$1:$I$1000)</f>
        <v>#VALUE!</v>
      </c>
      <c r="AR398" s="124" t="e">
        <f>SUMIF('[1]week 2'!$F$1:$F$936,$D398,'[1]week 2'!$I$1:$I$936)</f>
        <v>#VALUE!</v>
      </c>
      <c r="AS398" s="124" t="e">
        <f>SUMIF([1]week3!$F$1:$F$1000,$D398,[1]week3!$I$1:$I$1000)</f>
        <v>#VALUE!</v>
      </c>
      <c r="AT398" s="124" t="e">
        <f>SUMIF([1]week4!$F$1:$F$1000,$D398,[1]week4!$I$1:$I$1000)</f>
        <v>#VALUE!</v>
      </c>
      <c r="AU398" s="124" t="e">
        <f>SUMIF([1]week5!$F$1:$F$1000,$D398,[1]week5!$I$1:$I$1000)</f>
        <v>#VALUE!</v>
      </c>
      <c r="AV398" s="135" t="e">
        <f>SUMIF([1]week7!$F$1:$F$1000,$D398,[1]week7!$I$1:$I$1000)</f>
        <v>#VALUE!</v>
      </c>
      <c r="AW398" s="124" t="e">
        <f>SUMIF([1]week6!$F$1:$F$1000,$D398,[1]week6!$I$1:$I$1000)</f>
        <v>#VALUE!</v>
      </c>
      <c r="AX398" s="124" t="e">
        <f>SUMIF([1]week8!$F$1:$F$1000,$D398,[1]week8!$I$1:$I$1000)</f>
        <v>#VALUE!</v>
      </c>
      <c r="AY398" s="124" t="e">
        <f>SUMIF([1]week9!$F$1:$F$1000,$D398,[1]week9!$I$1:$I$1000)</f>
        <v>#VALUE!</v>
      </c>
      <c r="AZ398" s="124" t="e">
        <f>SUMIF([1]week10!$F$1:$F$1000,$D398,[1]week10!$I$1:$I$1000)</f>
        <v>#VALUE!</v>
      </c>
      <c r="BA398" s="124" t="e">
        <f>SUMIF([1]week11!$F$1:$F$1000,$D398,[1]week11!$I$1:$I$1000)</f>
        <v>#VALUE!</v>
      </c>
      <c r="BB398" s="124" t="e">
        <f>SUMIF([1]week12!$F$1:$F$1000,$D398,[1]week12!$I$1:$I$1000)</f>
        <v>#VALUE!</v>
      </c>
      <c r="BC398" s="124" t="e">
        <f>SUMIF([1]week13!$F$1:$F$1000,$D398,[1]week13!$I$1:$I$1000)</f>
        <v>#VALUE!</v>
      </c>
      <c r="BD398" s="124" t="e">
        <f>SUMIF([1]week14!$F$1:$F$1000,$D398,[1]week14!$I$1:$I$1000)</f>
        <v>#VALUE!</v>
      </c>
      <c r="BE398" s="124" t="e">
        <f>SUMIF([1]week15!$F$1:$F$1000,$D398,[1]week15!$I$1:$I$1000)</f>
        <v>#VALUE!</v>
      </c>
    </row>
    <row r="399" spans="1:57" ht="13.5" customHeight="1">
      <c r="A399" s="117" t="s">
        <v>11</v>
      </c>
      <c r="B399" s="137" t="s">
        <v>15</v>
      </c>
      <c r="C399" s="118">
        <v>10</v>
      </c>
      <c r="D399" s="137"/>
      <c r="E399" s="120" t="s">
        <v>112</v>
      </c>
      <c r="F399" s="121" t="e">
        <f t="shared" si="30"/>
        <v>#REF!</v>
      </c>
      <c r="H399" s="118" t="e">
        <f>COUNTIF([1]week1!#REF!,$D399)</f>
        <v>#REF!</v>
      </c>
      <c r="I399" s="118" t="e">
        <f>COUNTIF('[1]week 2'!#REF!,$D399)</f>
        <v>#REF!</v>
      </c>
      <c r="J399" s="118" t="e">
        <f>COUNTIF([1]week3!#REF!,$D399)</f>
        <v>#REF!</v>
      </c>
      <c r="K399" s="118" t="e">
        <f>COUNTIF([1]week4!#REF!,$D399)</f>
        <v>#REF!</v>
      </c>
      <c r="L399" s="118" t="e">
        <f>COUNTIF([1]week5!#REF!,$D399)</f>
        <v>#REF!</v>
      </c>
      <c r="M399" s="118" t="e">
        <f>COUNTIF([1]week6!#REF!,$D399)</f>
        <v>#REF!</v>
      </c>
      <c r="N399" s="118" t="e">
        <f>COUNTIF([1]week7!#REF!,$D399)</f>
        <v>#REF!</v>
      </c>
      <c r="O399" s="118" t="e">
        <f>COUNTIF([1]week8!#REF!,$D399)</f>
        <v>#REF!</v>
      </c>
      <c r="P399" s="118" t="e">
        <f>COUNTIF([1]week9!#REF!,$D399)</f>
        <v>#REF!</v>
      </c>
      <c r="Q399" s="118" t="e">
        <f>COUNTIF([1]week10!#REF!,$D399)</f>
        <v>#REF!</v>
      </c>
      <c r="R399" s="118" t="e">
        <f>COUNTIF([1]week11!#REF!,$D399)</f>
        <v>#REF!</v>
      </c>
      <c r="S399" s="118" t="e">
        <f>COUNTIF([1]week12!#REF!,$D399)</f>
        <v>#REF!</v>
      </c>
      <c r="T399" s="118" t="e">
        <f>COUNTIF([1]week13!#REF!,$D399)</f>
        <v>#REF!</v>
      </c>
      <c r="U399" s="118" t="e">
        <f>COUNTIF([1]week14!#REF!,$D399)</f>
        <v>#REF!</v>
      </c>
      <c r="V399" s="118" t="e">
        <f>COUNTIF([1]week15!#REF!,$D399)</f>
        <v>#REF!</v>
      </c>
      <c r="Y399" s="124" t="e">
        <f t="shared" si="31"/>
        <v>#VALUE!</v>
      </c>
      <c r="Z399" s="124" t="e">
        <f>SUMIF([1]week1!$F$1:$F$1000,$D399,[1]week1!$J$1:$J$1000)</f>
        <v>#VALUE!</v>
      </c>
      <c r="AA399" s="124" t="e">
        <f>SUMIF('[1]week 2'!$F$1:$F$936,$D399,'[1]week 2'!$J$1:$J$936)</f>
        <v>#VALUE!</v>
      </c>
      <c r="AB399" s="124" t="e">
        <f>SUMIF([1]week3!$F$1:$F$1000,$D399,[1]week3!$J$1:$J$1000)</f>
        <v>#VALUE!</v>
      </c>
      <c r="AC399" s="124" t="e">
        <f>SUMIF([1]week4!$F$1:$F$1000,$D399,[1]week4!$J$1:$J$1000)</f>
        <v>#VALUE!</v>
      </c>
      <c r="AD399" s="124" t="e">
        <f>SUMIF([1]week5!$F$1:$F$1000,$D399,[1]week5!$J$1:$J$1000)</f>
        <v>#VALUE!</v>
      </c>
      <c r="AE399" s="135" t="e">
        <f>SUMIF([1]week7!$F$1:$F$1000,$D399,[1]week7!$J$1:$J$1000)</f>
        <v>#VALUE!</v>
      </c>
      <c r="AF399" s="124" t="e">
        <f>SUMIF([1]week6!$F$1:$F$1000,$D399,[1]week6!$J$1:$J$1000)</f>
        <v>#VALUE!</v>
      </c>
      <c r="AG399" s="124" t="e">
        <f>SUMIF([1]week8!$F$1:$F$1000,$D399,[1]week8!$J$1:$J$1000)</f>
        <v>#VALUE!</v>
      </c>
      <c r="AH399" s="124" t="e">
        <f>SUMIF([1]week9!$F$1:$F$1000,$D399,[1]week9!$J$1:$J$1000)</f>
        <v>#VALUE!</v>
      </c>
      <c r="AI399" s="124" t="e">
        <f>SUMIF([1]week10!$F$1:$F$1000,$D399,[1]week10!$J$1:$J$1000)</f>
        <v>#VALUE!</v>
      </c>
      <c r="AJ399" s="124" t="e">
        <f>SUMIF([1]week11!$F$1:$F$1000,$D399,[1]week11!$J$1:$J$1000)</f>
        <v>#VALUE!</v>
      </c>
      <c r="AK399" s="124" t="e">
        <f>SUMIF([1]week12!$F$1:$F$1000,$D399,[1]week12!$J$1:$J$1000)</f>
        <v>#VALUE!</v>
      </c>
      <c r="AL399" s="124" t="e">
        <f>SUMIF([1]week13!$F$1:$F$1000,$D399,[1]week13!$J$1:$J$1000)</f>
        <v>#VALUE!</v>
      </c>
      <c r="AM399" s="124" t="e">
        <f>SUMIF([1]week14!$F$1:$F$1000,$D399,[1]week14!$J$1:$J$1000)</f>
        <v>#VALUE!</v>
      </c>
      <c r="AN399" s="124" t="e">
        <f>SUMIF([1]week15!$F$1:$F$1000,$D399,[1]week15!$J$1:$J$1000)</f>
        <v>#VALUE!</v>
      </c>
      <c r="AP399" s="136" t="e">
        <f t="shared" si="32"/>
        <v>#VALUE!</v>
      </c>
      <c r="AQ399" s="124" t="e">
        <f>SUMIF([1]week1!$F$1:$F$1000,$D399,[1]week1!$I$1:$I$1000)</f>
        <v>#VALUE!</v>
      </c>
      <c r="AR399" s="124" t="e">
        <f>SUMIF('[1]week 2'!$F$1:$F$936,$D399,'[1]week 2'!$I$1:$I$936)</f>
        <v>#VALUE!</v>
      </c>
      <c r="AS399" s="124" t="e">
        <f>SUMIF([1]week3!$F$1:$F$1000,$D399,[1]week3!$I$1:$I$1000)</f>
        <v>#VALUE!</v>
      </c>
      <c r="AT399" s="124" t="e">
        <f>SUMIF([1]week4!$F$1:$F$1000,$D399,[1]week4!$I$1:$I$1000)</f>
        <v>#VALUE!</v>
      </c>
      <c r="AU399" s="124" t="e">
        <f>SUMIF([1]week5!$F$1:$F$1000,$D399,[1]week5!$I$1:$I$1000)</f>
        <v>#VALUE!</v>
      </c>
      <c r="AV399" s="135" t="e">
        <f>SUMIF([1]week7!$F$1:$F$1000,$D399,[1]week7!$I$1:$I$1000)</f>
        <v>#VALUE!</v>
      </c>
      <c r="AW399" s="124" t="e">
        <f>SUMIF([1]week6!$F$1:$F$1000,$D399,[1]week6!$I$1:$I$1000)</f>
        <v>#VALUE!</v>
      </c>
      <c r="AX399" s="124" t="e">
        <f>SUMIF([1]week8!$F$1:$F$1000,$D399,[1]week8!$I$1:$I$1000)</f>
        <v>#VALUE!</v>
      </c>
      <c r="AY399" s="124" t="e">
        <f>SUMIF([1]week9!$F$1:$F$1000,$D399,[1]week9!$I$1:$I$1000)</f>
        <v>#VALUE!</v>
      </c>
      <c r="AZ399" s="124" t="e">
        <f>SUMIF([1]week10!$F$1:$F$1000,$D399,[1]week10!$I$1:$I$1000)</f>
        <v>#VALUE!</v>
      </c>
      <c r="BA399" s="124" t="e">
        <f>SUMIF([1]week11!$F$1:$F$1000,$D399,[1]week11!$I$1:$I$1000)</f>
        <v>#VALUE!</v>
      </c>
      <c r="BB399" s="124" t="e">
        <f>SUMIF([1]week12!$F$1:$F$1000,$D399,[1]week12!$I$1:$I$1000)</f>
        <v>#VALUE!</v>
      </c>
      <c r="BC399" s="124" t="e">
        <f>SUMIF([1]week13!$F$1:$F$1000,$D399,[1]week13!$I$1:$I$1000)</f>
        <v>#VALUE!</v>
      </c>
      <c r="BD399" s="124" t="e">
        <f>SUMIF([1]week14!$F$1:$F$1000,$D399,[1]week14!$I$1:$I$1000)</f>
        <v>#VALUE!</v>
      </c>
      <c r="BE399" s="124" t="e">
        <f>SUMIF([1]week15!$F$1:$F$1000,$D399,[1]week15!$I$1:$I$1000)</f>
        <v>#VALUE!</v>
      </c>
    </row>
    <row r="400" spans="1:57" ht="13.5" customHeight="1">
      <c r="A400" s="117" t="s">
        <v>11</v>
      </c>
      <c r="B400" s="137" t="s">
        <v>15</v>
      </c>
      <c r="C400" s="118">
        <v>11</v>
      </c>
      <c r="E400" s="120" t="s">
        <v>112</v>
      </c>
      <c r="F400" s="121" t="e">
        <f t="shared" si="30"/>
        <v>#REF!</v>
      </c>
      <c r="H400" s="118" t="e">
        <f>COUNTIF([1]week1!#REF!,$D390)</f>
        <v>#REF!</v>
      </c>
      <c r="I400" s="118" t="e">
        <f>COUNTIF('[1]week 2'!#REF!,$D390)</f>
        <v>#REF!</v>
      </c>
      <c r="J400" s="118" t="e">
        <f>COUNTIF([1]week3!#REF!,$D390)</f>
        <v>#REF!</v>
      </c>
      <c r="K400" s="118" t="e">
        <f>COUNTIF([1]week4!#REF!,$D390)</f>
        <v>#REF!</v>
      </c>
      <c r="L400" s="118" t="e">
        <f>COUNTIF([1]week5!#REF!,$D390)</f>
        <v>#REF!</v>
      </c>
      <c r="M400" s="118" t="e">
        <f>COUNTIF([1]week6!#REF!,$D390)</f>
        <v>#REF!</v>
      </c>
      <c r="N400" s="118" t="e">
        <f>COUNTIF([1]week7!#REF!,$D390)</f>
        <v>#REF!</v>
      </c>
      <c r="O400" s="118" t="e">
        <f>COUNTIF([1]week8!#REF!,$D390)</f>
        <v>#REF!</v>
      </c>
      <c r="P400" s="118" t="e">
        <f>COUNTIF([1]week9!#REF!,$D390)</f>
        <v>#REF!</v>
      </c>
      <c r="Q400" s="118" t="e">
        <f>COUNTIF([1]week10!#REF!,$D390)</f>
        <v>#REF!</v>
      </c>
      <c r="R400" s="118" t="e">
        <f>COUNTIF([1]week11!#REF!,$D390)</f>
        <v>#REF!</v>
      </c>
      <c r="S400" s="118" t="e">
        <f>COUNTIF([1]week12!#REF!,$D390)</f>
        <v>#REF!</v>
      </c>
      <c r="T400" s="118" t="e">
        <f>COUNTIF([1]week13!#REF!,$D390)</f>
        <v>#REF!</v>
      </c>
      <c r="U400" s="118" t="e">
        <f>COUNTIF([1]week14!#REF!,$D390)</f>
        <v>#REF!</v>
      </c>
      <c r="V400" s="118" t="e">
        <f>COUNTIF([1]week15!#REF!,$D390)</f>
        <v>#REF!</v>
      </c>
      <c r="Y400" s="124" t="e">
        <f t="shared" si="31"/>
        <v>#VALUE!</v>
      </c>
      <c r="Z400" s="124" t="e">
        <f>SUMIF([1]week1!$F$1:$F$1000,$D390,[1]week1!$J$1:$J$1000)</f>
        <v>#VALUE!</v>
      </c>
      <c r="AA400" s="124" t="e">
        <f>SUMIF('[1]week 2'!$F$1:$F$936,$D390,'[1]week 2'!$J$1:$J$936)</f>
        <v>#VALUE!</v>
      </c>
      <c r="AB400" s="124" t="e">
        <f>SUMIF([1]week3!$F$1:$F$1000,$D390,[1]week3!$J$1:$J$1000)</f>
        <v>#VALUE!</v>
      </c>
      <c r="AC400" s="124" t="e">
        <f>SUMIF([1]week4!$F$1:$F$1000,$D390,[1]week4!$J$1:$J$1000)</f>
        <v>#VALUE!</v>
      </c>
      <c r="AD400" s="124" t="e">
        <f>SUMIF([1]week5!$F$1:$F$1000,$D390,[1]week5!$J$1:$J$1000)</f>
        <v>#VALUE!</v>
      </c>
      <c r="AE400" s="135" t="e">
        <f>SUMIF([1]week7!$F$1:$F$1000,$D390,[1]week7!$J$1:$J$1000)</f>
        <v>#VALUE!</v>
      </c>
      <c r="AF400" s="124" t="e">
        <f>SUMIF([1]week6!$F$1:$F$1000,$D390,[1]week6!$J$1:$J$1000)</f>
        <v>#VALUE!</v>
      </c>
      <c r="AG400" s="124" t="e">
        <f>SUMIF([1]week8!$F$1:$F$1000,$D390,[1]week8!$J$1:$J$1000)</f>
        <v>#VALUE!</v>
      </c>
      <c r="AH400" s="124" t="e">
        <f>SUMIF([1]week9!$F$1:$F$1000,$D390,[1]week9!$J$1:$J$1000)</f>
        <v>#VALUE!</v>
      </c>
      <c r="AI400" s="124" t="e">
        <f>SUMIF([1]week10!$F$1:$F$1000,$D390,[1]week10!$J$1:$J$1000)</f>
        <v>#VALUE!</v>
      </c>
      <c r="AJ400" s="124" t="e">
        <f>SUMIF([1]week11!$F$1:$F$1000,$D390,[1]week11!$J$1:$J$1000)</f>
        <v>#VALUE!</v>
      </c>
      <c r="AK400" s="124" t="e">
        <f>SUMIF([1]week12!$F$1:$F$1000,$D390,[1]week12!$J$1:$J$1000)</f>
        <v>#VALUE!</v>
      </c>
      <c r="AL400" s="124" t="e">
        <f>SUMIF([1]week13!$F$1:$F$1000,$D390,[1]week13!$J$1:$J$1000)</f>
        <v>#VALUE!</v>
      </c>
      <c r="AM400" s="124" t="e">
        <f>SUMIF([1]week14!$F$1:$F$1000,$D390,[1]week14!$J$1:$J$1000)</f>
        <v>#VALUE!</v>
      </c>
      <c r="AN400" s="124" t="e">
        <f>SUMIF([1]week15!$F$1:$F$1000,$D390,[1]week15!$J$1:$J$1000)</f>
        <v>#VALUE!</v>
      </c>
      <c r="AP400" s="136" t="e">
        <f t="shared" si="32"/>
        <v>#VALUE!</v>
      </c>
      <c r="AQ400" s="124" t="e">
        <f>SUMIF([1]week1!$F$1:$F$1000,$D390,[1]week1!$I$1:$I$1000)</f>
        <v>#VALUE!</v>
      </c>
      <c r="AR400" s="124" t="e">
        <f>SUMIF('[1]week 2'!$F$1:$F$936,$D390,'[1]week 2'!$I$1:$I$936)</f>
        <v>#VALUE!</v>
      </c>
      <c r="AS400" s="124" t="e">
        <f>SUMIF([1]week3!$F$1:$F$1000,$D390,[1]week3!$I$1:$I$1000)</f>
        <v>#VALUE!</v>
      </c>
      <c r="AT400" s="124" t="e">
        <f>SUMIF([1]week4!$F$1:$F$1000,$D390,[1]week4!$I$1:$I$1000)</f>
        <v>#VALUE!</v>
      </c>
      <c r="AU400" s="124" t="e">
        <f>SUMIF([1]week5!$F$1:$F$1000,$D390,[1]week5!$I$1:$I$1000)</f>
        <v>#VALUE!</v>
      </c>
      <c r="AV400" s="135" t="e">
        <f>SUMIF([1]week7!$F$1:$F$1000,$D390,[1]week7!$I$1:$I$1000)</f>
        <v>#VALUE!</v>
      </c>
      <c r="AW400" s="124" t="e">
        <f>SUMIF([1]week6!$F$1:$F$1000,$D390,[1]week6!$I$1:$I$1000)</f>
        <v>#VALUE!</v>
      </c>
      <c r="AX400" s="124" t="e">
        <f>SUMIF([1]week8!$F$1:$F$1000,$D390,[1]week8!$I$1:$I$1000)</f>
        <v>#VALUE!</v>
      </c>
      <c r="AY400" s="124" t="e">
        <f>SUMIF([1]week9!$F$1:$F$1000,$D390,[1]week9!$I$1:$I$1000)</f>
        <v>#VALUE!</v>
      </c>
      <c r="AZ400" s="124" t="e">
        <f>SUMIF([1]week10!$F$1:$F$1000,$D390,[1]week10!$I$1:$I$1000)</f>
        <v>#VALUE!</v>
      </c>
      <c r="BA400" s="124" t="e">
        <f>SUMIF([1]week11!$F$1:$F$1000,$D390,[1]week11!$I$1:$I$1000)</f>
        <v>#VALUE!</v>
      </c>
      <c r="BB400" s="124" t="e">
        <f>SUMIF([1]week12!$F$1:$F$1000,$D390,[1]week12!$I$1:$I$1000)</f>
        <v>#VALUE!</v>
      </c>
      <c r="BC400" s="124" t="e">
        <f>SUMIF([1]week13!$F$1:$F$1000,$D390,[1]week13!$I$1:$I$1000)</f>
        <v>#VALUE!</v>
      </c>
      <c r="BD400" s="124" t="e">
        <f>SUMIF([1]week14!$F$1:$F$1000,$D390,[1]week14!$I$1:$I$1000)</f>
        <v>#VALUE!</v>
      </c>
      <c r="BE400" s="124" t="e">
        <f>SUMIF([1]week15!$F$1:$F$1000,$D390,[1]week15!$I$1:$I$1000)</f>
        <v>#VALUE!</v>
      </c>
    </row>
    <row r="401" spans="1:57" ht="13.5" customHeight="1">
      <c r="A401" s="117" t="s">
        <v>11</v>
      </c>
      <c r="B401" s="137" t="s">
        <v>15</v>
      </c>
      <c r="C401" s="118">
        <v>12</v>
      </c>
      <c r="D401" s="137"/>
      <c r="E401" s="120" t="s">
        <v>112</v>
      </c>
      <c r="F401" s="121" t="e">
        <f t="shared" si="30"/>
        <v>#REF!</v>
      </c>
      <c r="H401" s="118" t="e">
        <f>COUNTIF([1]week1!#REF!,$D401)</f>
        <v>#REF!</v>
      </c>
      <c r="I401" s="118" t="e">
        <f>COUNTIF('[1]week 2'!#REF!,$D401)</f>
        <v>#REF!</v>
      </c>
      <c r="J401" s="118" t="e">
        <f>COUNTIF([1]week3!#REF!,$D401)</f>
        <v>#REF!</v>
      </c>
      <c r="K401" s="118" t="e">
        <f>COUNTIF([1]week4!#REF!,$D401)</f>
        <v>#REF!</v>
      </c>
      <c r="L401" s="118" t="e">
        <f>COUNTIF([1]week5!#REF!,$D401)</f>
        <v>#REF!</v>
      </c>
      <c r="M401" s="118" t="e">
        <f>COUNTIF([1]week6!#REF!,$D401)</f>
        <v>#REF!</v>
      </c>
      <c r="N401" s="118" t="e">
        <f>COUNTIF([1]week7!#REF!,$D401)</f>
        <v>#REF!</v>
      </c>
      <c r="O401" s="118" t="e">
        <f>COUNTIF([1]week8!#REF!,$D401)</f>
        <v>#REF!</v>
      </c>
      <c r="P401" s="118" t="e">
        <f>COUNTIF([1]week9!#REF!,$D401)</f>
        <v>#REF!</v>
      </c>
      <c r="Q401" s="118" t="e">
        <f>COUNTIF([1]week10!#REF!,$D401)</f>
        <v>#REF!</v>
      </c>
      <c r="R401" s="118" t="e">
        <f>COUNTIF([1]week11!#REF!,$D401)</f>
        <v>#REF!</v>
      </c>
      <c r="S401" s="118" t="e">
        <f>COUNTIF([1]week12!#REF!,$D401)</f>
        <v>#REF!</v>
      </c>
      <c r="T401" s="118" t="e">
        <f>COUNTIF([1]week13!#REF!,$D401)</f>
        <v>#REF!</v>
      </c>
      <c r="U401" s="118" t="e">
        <f>COUNTIF([1]week14!#REF!,$D401)</f>
        <v>#REF!</v>
      </c>
      <c r="V401" s="118" t="e">
        <f>COUNTIF([1]week15!#REF!,$D401)</f>
        <v>#REF!</v>
      </c>
      <c r="Y401" s="124" t="e">
        <f t="shared" si="31"/>
        <v>#VALUE!</v>
      </c>
      <c r="Z401" s="124" t="e">
        <f>SUMIF([1]week1!$F$1:$F$1000,$D401,[1]week1!$J$1:$J$1000)</f>
        <v>#VALUE!</v>
      </c>
      <c r="AA401" s="124" t="e">
        <f>SUMIF('[1]week 2'!$F$1:$F$936,$D401,'[1]week 2'!$J$1:$J$936)</f>
        <v>#VALUE!</v>
      </c>
      <c r="AB401" s="124" t="e">
        <f>SUMIF([1]week3!$F$1:$F$1000,$D401,[1]week3!$J$1:$J$1000)</f>
        <v>#VALUE!</v>
      </c>
      <c r="AC401" s="124" t="e">
        <f>SUMIF([1]week4!$F$1:$F$1000,$D401,[1]week4!$J$1:$J$1000)</f>
        <v>#VALUE!</v>
      </c>
      <c r="AD401" s="124" t="e">
        <f>SUMIF([1]week5!$F$1:$F$1000,$D401,[1]week5!$J$1:$J$1000)</f>
        <v>#VALUE!</v>
      </c>
      <c r="AE401" s="135" t="e">
        <f>SUMIF([1]week7!$F$1:$F$1000,$D401,[1]week7!$J$1:$J$1000)</f>
        <v>#VALUE!</v>
      </c>
      <c r="AF401" s="124" t="e">
        <f>SUMIF([1]week6!$F$1:$F$1000,$D401,[1]week6!$J$1:$J$1000)</f>
        <v>#VALUE!</v>
      </c>
      <c r="AG401" s="124" t="e">
        <f>SUMIF([1]week8!$F$1:$F$1000,$D401,[1]week8!$J$1:$J$1000)</f>
        <v>#VALUE!</v>
      </c>
      <c r="AH401" s="124" t="e">
        <f>SUMIF([1]week9!$F$1:$F$1000,$D401,[1]week9!$J$1:$J$1000)</f>
        <v>#VALUE!</v>
      </c>
      <c r="AI401" s="124" t="e">
        <f>SUMIF([1]week10!$F$1:$F$1000,$D401,[1]week10!$J$1:$J$1000)</f>
        <v>#VALUE!</v>
      </c>
      <c r="AJ401" s="124" t="e">
        <f>SUMIF([1]week11!$F$1:$F$1000,$D401,[1]week11!$J$1:$J$1000)</f>
        <v>#VALUE!</v>
      </c>
      <c r="AK401" s="124" t="e">
        <f>SUMIF([1]week12!$F$1:$F$1000,$D401,[1]week12!$J$1:$J$1000)</f>
        <v>#VALUE!</v>
      </c>
      <c r="AL401" s="124" t="e">
        <f>SUMIF([1]week13!$F$1:$F$1000,$D401,[1]week13!$J$1:$J$1000)</f>
        <v>#VALUE!</v>
      </c>
      <c r="AM401" s="124" t="e">
        <f>SUMIF([1]week14!$F$1:$F$1000,$D401,[1]week14!$J$1:$J$1000)</f>
        <v>#VALUE!</v>
      </c>
      <c r="AN401" s="124" t="e">
        <f>SUMIF([1]week15!$F$1:$F$1000,$D401,[1]week15!$J$1:$J$1000)</f>
        <v>#VALUE!</v>
      </c>
      <c r="AP401" s="136" t="e">
        <f t="shared" si="32"/>
        <v>#VALUE!</v>
      </c>
      <c r="AQ401" s="124" t="e">
        <f>SUMIF([1]week1!$F$1:$F$1000,$D401,[1]week1!$I$1:$I$1000)</f>
        <v>#VALUE!</v>
      </c>
      <c r="AR401" s="124" t="e">
        <f>SUMIF('[1]week 2'!$F$1:$F$936,$D401,'[1]week 2'!$I$1:$I$936)</f>
        <v>#VALUE!</v>
      </c>
      <c r="AS401" s="124" t="e">
        <f>SUMIF([1]week3!$F$1:$F$1000,$D401,[1]week3!$I$1:$I$1000)</f>
        <v>#VALUE!</v>
      </c>
      <c r="AT401" s="124" t="e">
        <f>SUMIF([1]week4!$F$1:$F$1000,$D401,[1]week4!$I$1:$I$1000)</f>
        <v>#VALUE!</v>
      </c>
      <c r="AU401" s="124" t="e">
        <f>SUMIF([1]week5!$F$1:$F$1000,$D401,[1]week5!$I$1:$I$1000)</f>
        <v>#VALUE!</v>
      </c>
      <c r="AV401" s="135" t="e">
        <f>SUMIF([1]week7!$F$1:$F$1000,$D401,[1]week7!$I$1:$I$1000)</f>
        <v>#VALUE!</v>
      </c>
      <c r="AW401" s="124" t="e">
        <f>SUMIF([1]week6!$F$1:$F$1000,$D401,[1]week6!$I$1:$I$1000)</f>
        <v>#VALUE!</v>
      </c>
      <c r="AX401" s="124" t="e">
        <f>SUMIF([1]week8!$F$1:$F$1000,$D401,[1]week8!$I$1:$I$1000)</f>
        <v>#VALUE!</v>
      </c>
      <c r="AY401" s="124" t="e">
        <f>SUMIF([1]week9!$F$1:$F$1000,$D401,[1]week9!$I$1:$I$1000)</f>
        <v>#VALUE!</v>
      </c>
      <c r="AZ401" s="124" t="e">
        <f>SUMIF([1]week10!$F$1:$F$1000,$D401,[1]week10!$I$1:$I$1000)</f>
        <v>#VALUE!</v>
      </c>
      <c r="BA401" s="124" t="e">
        <f>SUMIF([1]week11!$F$1:$F$1000,$D401,[1]week11!$I$1:$I$1000)</f>
        <v>#VALUE!</v>
      </c>
      <c r="BB401" s="124" t="e">
        <f>SUMIF([1]week12!$F$1:$F$1000,$D401,[1]week12!$I$1:$I$1000)</f>
        <v>#VALUE!</v>
      </c>
      <c r="BC401" s="124" t="e">
        <f>SUMIF([1]week13!$F$1:$F$1000,$D401,[1]week13!$I$1:$I$1000)</f>
        <v>#VALUE!</v>
      </c>
      <c r="BD401" s="124" t="e">
        <f>SUMIF([1]week14!$F$1:$F$1000,$D401,[1]week14!$I$1:$I$1000)</f>
        <v>#VALUE!</v>
      </c>
      <c r="BE401" s="124" t="e">
        <f>SUMIF([1]week15!$F$1:$F$1000,$D401,[1]week15!$I$1:$I$1000)</f>
        <v>#VALUE!</v>
      </c>
    </row>
    <row r="402" spans="1:57" ht="13.5" customHeight="1">
      <c r="A402" s="117" t="s">
        <v>11</v>
      </c>
      <c r="B402" s="137" t="s">
        <v>15</v>
      </c>
      <c r="C402" s="118">
        <v>13</v>
      </c>
      <c r="D402" s="137" t="s">
        <v>120</v>
      </c>
      <c r="E402" s="120" t="s">
        <v>112</v>
      </c>
      <c r="F402" s="121" t="e">
        <f t="shared" si="30"/>
        <v>#REF!</v>
      </c>
      <c r="H402" s="118" t="e">
        <f>COUNTIF([1]week1!#REF!,$D402)</f>
        <v>#REF!</v>
      </c>
      <c r="I402" s="118" t="e">
        <f>COUNTIF('[1]week 2'!#REF!,$D402)</f>
        <v>#REF!</v>
      </c>
      <c r="J402" s="118" t="e">
        <f>COUNTIF([1]week3!#REF!,$D402)</f>
        <v>#REF!</v>
      </c>
      <c r="K402" s="118" t="e">
        <f>COUNTIF([1]week4!#REF!,$D402)</f>
        <v>#REF!</v>
      </c>
      <c r="L402" s="118" t="e">
        <f>COUNTIF([1]week5!#REF!,$D402)</f>
        <v>#REF!</v>
      </c>
      <c r="M402" s="118" t="e">
        <f>COUNTIF([1]week6!#REF!,$D402)</f>
        <v>#REF!</v>
      </c>
      <c r="N402" s="118" t="e">
        <f>COUNTIF([1]week7!#REF!,$D402)</f>
        <v>#REF!</v>
      </c>
      <c r="O402" s="118" t="e">
        <f>COUNTIF([1]week8!#REF!,$D402)</f>
        <v>#REF!</v>
      </c>
      <c r="P402" s="118" t="e">
        <f>COUNTIF([1]week9!#REF!,$D402)</f>
        <v>#REF!</v>
      </c>
      <c r="Q402" s="118" t="e">
        <f>COUNTIF([1]week10!#REF!,$D402)</f>
        <v>#REF!</v>
      </c>
      <c r="R402" s="118" t="e">
        <f>COUNTIF([1]week11!#REF!,$D402)</f>
        <v>#REF!</v>
      </c>
      <c r="S402" s="118" t="e">
        <f>COUNTIF([1]week12!#REF!,$D402)</f>
        <v>#REF!</v>
      </c>
      <c r="T402" s="118" t="e">
        <f>COUNTIF([1]week13!#REF!,$D402)</f>
        <v>#REF!</v>
      </c>
      <c r="U402" s="118" t="e">
        <f>COUNTIF([1]week14!#REF!,$D402)</f>
        <v>#REF!</v>
      </c>
      <c r="V402" s="118" t="e">
        <f>COUNTIF([1]week15!#REF!,$D402)</f>
        <v>#REF!</v>
      </c>
      <c r="Y402" s="124" t="e">
        <f t="shared" si="31"/>
        <v>#VALUE!</v>
      </c>
      <c r="Z402" s="124" t="e">
        <f>SUMIF([1]week1!$F$1:$F$1000,$D402,[1]week1!$J$1:$J$1000)</f>
        <v>#VALUE!</v>
      </c>
      <c r="AA402" s="124" t="e">
        <f>SUMIF('[1]week 2'!$F$1:$F$936,$D402,'[1]week 2'!$J$1:$J$936)</f>
        <v>#VALUE!</v>
      </c>
      <c r="AB402" s="124" t="e">
        <f>SUMIF([1]week3!$F$1:$F$1000,$D402,[1]week3!$J$1:$J$1000)</f>
        <v>#VALUE!</v>
      </c>
      <c r="AC402" s="124" t="e">
        <f>SUMIF([1]week4!$F$1:$F$1000,$D402,[1]week4!$J$1:$J$1000)</f>
        <v>#VALUE!</v>
      </c>
      <c r="AD402" s="124" t="e">
        <f>SUMIF([1]week5!$F$1:$F$1000,$D402,[1]week5!$J$1:$J$1000)</f>
        <v>#VALUE!</v>
      </c>
      <c r="AE402" s="135" t="e">
        <f>SUMIF([1]week7!$F$1:$F$1000,$D402,[1]week7!$J$1:$J$1000)</f>
        <v>#VALUE!</v>
      </c>
      <c r="AF402" s="124" t="e">
        <f>SUMIF([1]week6!$F$1:$F$1000,$D402,[1]week6!$J$1:$J$1000)</f>
        <v>#VALUE!</v>
      </c>
      <c r="AG402" s="124" t="e">
        <f>SUMIF([1]week8!$F$1:$F$1000,$D402,[1]week8!$J$1:$J$1000)</f>
        <v>#VALUE!</v>
      </c>
      <c r="AH402" s="124" t="e">
        <f>SUMIF([1]week9!$F$1:$F$1000,$D402,[1]week9!$J$1:$J$1000)</f>
        <v>#VALUE!</v>
      </c>
      <c r="AI402" s="124" t="e">
        <f>SUMIF([1]week10!$F$1:$F$1000,$D402,[1]week10!$J$1:$J$1000)</f>
        <v>#VALUE!</v>
      </c>
      <c r="AJ402" s="124" t="e">
        <f>SUMIF([1]week11!$F$1:$F$1000,$D402,[1]week11!$J$1:$J$1000)</f>
        <v>#VALUE!</v>
      </c>
      <c r="AK402" s="124" t="e">
        <f>SUMIF([1]week12!$F$1:$F$1000,$D402,[1]week12!$J$1:$J$1000)</f>
        <v>#VALUE!</v>
      </c>
      <c r="AL402" s="124" t="e">
        <f>SUMIF([1]week13!$F$1:$F$1000,$D402,[1]week13!$J$1:$J$1000)</f>
        <v>#VALUE!</v>
      </c>
      <c r="AM402" s="124" t="e">
        <f>SUMIF([1]week14!$F$1:$F$1000,$D402,[1]week14!$J$1:$J$1000)</f>
        <v>#VALUE!</v>
      </c>
      <c r="AN402" s="124" t="e">
        <f>SUMIF([1]week15!$F$1:$F$1000,$D402,[1]week15!$J$1:$J$1000)</f>
        <v>#VALUE!</v>
      </c>
      <c r="AP402" s="136" t="e">
        <f t="shared" si="32"/>
        <v>#VALUE!</v>
      </c>
      <c r="AQ402" s="124" t="e">
        <f>SUMIF([1]week1!$F$1:$F$1000,$D402,[1]week1!$I$1:$I$1000)</f>
        <v>#VALUE!</v>
      </c>
      <c r="AR402" s="124" t="e">
        <f>SUMIF('[1]week 2'!$F$1:$F$936,$D402,'[1]week 2'!$I$1:$I$936)</f>
        <v>#VALUE!</v>
      </c>
      <c r="AS402" s="124" t="e">
        <f>SUMIF([1]week3!$F$1:$F$1000,$D402,[1]week3!$I$1:$I$1000)</f>
        <v>#VALUE!</v>
      </c>
      <c r="AT402" s="124" t="e">
        <f>SUMIF([1]week4!$F$1:$F$1000,$D402,[1]week4!$I$1:$I$1000)</f>
        <v>#VALUE!</v>
      </c>
      <c r="AU402" s="124" t="e">
        <f>SUMIF([1]week5!$F$1:$F$1000,$D402,[1]week5!$I$1:$I$1000)</f>
        <v>#VALUE!</v>
      </c>
      <c r="AV402" s="135" t="e">
        <f>SUMIF([1]week7!$F$1:$F$1000,$D402,[1]week7!$I$1:$I$1000)</f>
        <v>#VALUE!</v>
      </c>
      <c r="AW402" s="124" t="e">
        <f>SUMIF([1]week6!$F$1:$F$1000,$D402,[1]week6!$I$1:$I$1000)</f>
        <v>#VALUE!</v>
      </c>
      <c r="AX402" s="124" t="e">
        <f>SUMIF([1]week8!$F$1:$F$1000,$D402,[1]week8!$I$1:$I$1000)</f>
        <v>#VALUE!</v>
      </c>
      <c r="AY402" s="124" t="e">
        <f>SUMIF([1]week9!$F$1:$F$1000,$D402,[1]week9!$I$1:$I$1000)</f>
        <v>#VALUE!</v>
      </c>
      <c r="AZ402" s="124" t="e">
        <f>SUMIF([1]week10!$F$1:$F$1000,$D402,[1]week10!$I$1:$I$1000)</f>
        <v>#VALUE!</v>
      </c>
      <c r="BA402" s="124" t="e">
        <f>SUMIF([1]week11!$F$1:$F$1000,$D402,[1]week11!$I$1:$I$1000)</f>
        <v>#VALUE!</v>
      </c>
      <c r="BB402" s="124" t="e">
        <f>SUMIF([1]week12!$F$1:$F$1000,$D402,[1]week12!$I$1:$I$1000)</f>
        <v>#VALUE!</v>
      </c>
      <c r="BC402" s="124" t="e">
        <f>SUMIF([1]week13!$F$1:$F$1000,$D402,[1]week13!$I$1:$I$1000)</f>
        <v>#VALUE!</v>
      </c>
      <c r="BD402" s="124" t="e">
        <f>SUMIF([1]week14!$F$1:$F$1000,$D402,[1]week14!$I$1:$I$1000)</f>
        <v>#VALUE!</v>
      </c>
      <c r="BE402" s="124" t="e">
        <f>SUMIF([1]week15!$F$1:$F$1000,$D402,[1]week15!$I$1:$I$1000)</f>
        <v>#VALUE!</v>
      </c>
    </row>
    <row r="403" spans="1:57" ht="13.5" customHeight="1">
      <c r="A403" s="117" t="s">
        <v>11</v>
      </c>
      <c r="B403" s="137" t="s">
        <v>15</v>
      </c>
      <c r="C403" s="118">
        <v>14</v>
      </c>
      <c r="D403" s="137" t="s">
        <v>120</v>
      </c>
      <c r="E403" s="120" t="s">
        <v>112</v>
      </c>
      <c r="F403" s="121" t="e">
        <f t="shared" si="30"/>
        <v>#REF!</v>
      </c>
      <c r="H403" s="118" t="e">
        <f>COUNTIF([1]week1!#REF!,$D403)</f>
        <v>#REF!</v>
      </c>
      <c r="I403" s="118" t="e">
        <f>COUNTIF('[1]week 2'!#REF!,$D403)</f>
        <v>#REF!</v>
      </c>
      <c r="J403" s="118" t="e">
        <f>COUNTIF([1]week3!#REF!,$D403)</f>
        <v>#REF!</v>
      </c>
      <c r="K403" s="118" t="e">
        <f>COUNTIF([1]week4!#REF!,$D403)</f>
        <v>#REF!</v>
      </c>
      <c r="L403" s="118" t="e">
        <f>COUNTIF([1]week5!#REF!,$D403)</f>
        <v>#REF!</v>
      </c>
      <c r="M403" s="118" t="e">
        <f>COUNTIF([1]week6!#REF!,$D403)</f>
        <v>#REF!</v>
      </c>
      <c r="N403" s="118" t="e">
        <f>COUNTIF([1]week7!#REF!,$D403)</f>
        <v>#REF!</v>
      </c>
      <c r="O403" s="118" t="e">
        <f>COUNTIF([1]week8!#REF!,$D403)</f>
        <v>#REF!</v>
      </c>
      <c r="P403" s="118" t="e">
        <f>COUNTIF([1]week9!#REF!,$D403)</f>
        <v>#REF!</v>
      </c>
      <c r="Q403" s="118" t="e">
        <f>COUNTIF([1]week10!#REF!,$D403)</f>
        <v>#REF!</v>
      </c>
      <c r="R403" s="118" t="e">
        <f>COUNTIF([1]week11!#REF!,$D403)</f>
        <v>#REF!</v>
      </c>
      <c r="S403" s="118" t="e">
        <f>COUNTIF([1]week12!#REF!,$D403)</f>
        <v>#REF!</v>
      </c>
      <c r="T403" s="118" t="e">
        <f>COUNTIF([1]week13!#REF!,$D403)</f>
        <v>#REF!</v>
      </c>
      <c r="U403" s="118" t="e">
        <f>COUNTIF([1]week14!#REF!,$D403)</f>
        <v>#REF!</v>
      </c>
      <c r="V403" s="118" t="e">
        <f>COUNTIF([1]week15!#REF!,$D403)</f>
        <v>#REF!</v>
      </c>
      <c r="Y403" s="124" t="e">
        <f t="shared" si="31"/>
        <v>#VALUE!</v>
      </c>
      <c r="Z403" s="124" t="e">
        <f>SUMIF([1]week1!$F$1:$F$1000,$D403,[1]week1!$J$1:$J$1000)</f>
        <v>#VALUE!</v>
      </c>
      <c r="AA403" s="124" t="e">
        <f>SUMIF('[1]week 2'!$F$1:$F$936,$D403,'[1]week 2'!$J$1:$J$936)</f>
        <v>#VALUE!</v>
      </c>
      <c r="AB403" s="124" t="e">
        <f>SUMIF([1]week3!$F$1:$F$1000,$D403,[1]week3!$J$1:$J$1000)</f>
        <v>#VALUE!</v>
      </c>
      <c r="AC403" s="124" t="e">
        <f>SUMIF([1]week4!$F$1:$F$1000,$D403,[1]week4!$J$1:$J$1000)</f>
        <v>#VALUE!</v>
      </c>
      <c r="AD403" s="124" t="e">
        <f>SUMIF([1]week5!$F$1:$F$1000,$D403,[1]week5!$J$1:$J$1000)</f>
        <v>#VALUE!</v>
      </c>
      <c r="AE403" s="135" t="e">
        <f>SUMIF([1]week7!$F$1:$F$1000,$D403,[1]week7!$J$1:$J$1000)</f>
        <v>#VALUE!</v>
      </c>
      <c r="AF403" s="124" t="e">
        <f>SUMIF([1]week6!$F$1:$F$1000,$D403,[1]week6!$J$1:$J$1000)</f>
        <v>#VALUE!</v>
      </c>
      <c r="AG403" s="124" t="e">
        <f>SUMIF([1]week8!$F$1:$F$1000,$D403,[1]week8!$J$1:$J$1000)</f>
        <v>#VALUE!</v>
      </c>
      <c r="AH403" s="124" t="e">
        <f>SUMIF([1]week9!$F$1:$F$1000,$D403,[1]week9!$J$1:$J$1000)</f>
        <v>#VALUE!</v>
      </c>
      <c r="AI403" s="124" t="e">
        <f>SUMIF([1]week10!$F$1:$F$1000,$D403,[1]week10!$J$1:$J$1000)</f>
        <v>#VALUE!</v>
      </c>
      <c r="AJ403" s="124" t="e">
        <f>SUMIF([1]week11!$F$1:$F$1000,$D403,[1]week11!$J$1:$J$1000)</f>
        <v>#VALUE!</v>
      </c>
      <c r="AK403" s="124" t="e">
        <f>SUMIF([1]week12!$F$1:$F$1000,$D403,[1]week12!$J$1:$J$1000)</f>
        <v>#VALUE!</v>
      </c>
      <c r="AL403" s="124" t="e">
        <f>SUMIF([1]week13!$F$1:$F$1000,$D403,[1]week13!$J$1:$J$1000)</f>
        <v>#VALUE!</v>
      </c>
      <c r="AM403" s="124" t="e">
        <f>SUMIF([1]week14!$F$1:$F$1000,$D403,[1]week14!$J$1:$J$1000)</f>
        <v>#VALUE!</v>
      </c>
      <c r="AN403" s="124" t="e">
        <f>SUMIF([1]week15!$F$1:$F$1000,$D403,[1]week15!$J$1:$J$1000)</f>
        <v>#VALUE!</v>
      </c>
      <c r="AP403" s="136" t="e">
        <f t="shared" si="32"/>
        <v>#VALUE!</v>
      </c>
      <c r="AQ403" s="124" t="e">
        <f>SUMIF([1]week1!$F$1:$F$1000,$D403,[1]week1!$I$1:$I$1000)</f>
        <v>#VALUE!</v>
      </c>
      <c r="AR403" s="124" t="e">
        <f>SUMIF('[1]week 2'!$F$1:$F$936,$D403,'[1]week 2'!$I$1:$I$936)</f>
        <v>#VALUE!</v>
      </c>
      <c r="AS403" s="124" t="e">
        <f>SUMIF([1]week3!$F$1:$F$1000,$D403,[1]week3!$I$1:$I$1000)</f>
        <v>#VALUE!</v>
      </c>
      <c r="AT403" s="124" t="e">
        <f>SUMIF([1]week4!$F$1:$F$1000,$D403,[1]week4!$I$1:$I$1000)</f>
        <v>#VALUE!</v>
      </c>
      <c r="AU403" s="124" t="e">
        <f>SUMIF([1]week5!$F$1:$F$1000,$D403,[1]week5!$I$1:$I$1000)</f>
        <v>#VALUE!</v>
      </c>
      <c r="AV403" s="135" t="e">
        <f>SUMIF([1]week7!$F$1:$F$1000,$D403,[1]week7!$I$1:$I$1000)</f>
        <v>#VALUE!</v>
      </c>
      <c r="AW403" s="124" t="e">
        <f>SUMIF([1]week6!$F$1:$F$1000,$D403,[1]week6!$I$1:$I$1000)</f>
        <v>#VALUE!</v>
      </c>
      <c r="AX403" s="124" t="e">
        <f>SUMIF([1]week8!$F$1:$F$1000,$D403,[1]week8!$I$1:$I$1000)</f>
        <v>#VALUE!</v>
      </c>
      <c r="AY403" s="124" t="e">
        <f>SUMIF([1]week9!$F$1:$F$1000,$D403,[1]week9!$I$1:$I$1000)</f>
        <v>#VALUE!</v>
      </c>
      <c r="AZ403" s="124" t="e">
        <f>SUMIF([1]week10!$F$1:$F$1000,$D403,[1]week10!$I$1:$I$1000)</f>
        <v>#VALUE!</v>
      </c>
      <c r="BA403" s="124" t="e">
        <f>SUMIF([1]week11!$F$1:$F$1000,$D403,[1]week11!$I$1:$I$1000)</f>
        <v>#VALUE!</v>
      </c>
      <c r="BB403" s="124" t="e">
        <f>SUMIF([1]week12!$F$1:$F$1000,$D403,[1]week12!$I$1:$I$1000)</f>
        <v>#VALUE!</v>
      </c>
      <c r="BC403" s="124" t="e">
        <f>SUMIF([1]week13!$F$1:$F$1000,$D403,[1]week13!$I$1:$I$1000)</f>
        <v>#VALUE!</v>
      </c>
      <c r="BD403" s="124" t="e">
        <f>SUMIF([1]week14!$F$1:$F$1000,$D403,[1]week14!$I$1:$I$1000)</f>
        <v>#VALUE!</v>
      </c>
      <c r="BE403" s="124" t="e">
        <f>SUMIF([1]week15!$F$1:$F$1000,$D403,[1]week15!$I$1:$I$1000)</f>
        <v>#VALUE!</v>
      </c>
    </row>
    <row r="404" spans="1:57" ht="13.5" customHeight="1">
      <c r="B404" s="137"/>
      <c r="D404" s="137" t="s">
        <v>120</v>
      </c>
      <c r="E404" s="120" t="s">
        <v>112</v>
      </c>
      <c r="F404" s="121" t="e">
        <f t="shared" si="30"/>
        <v>#REF!</v>
      </c>
      <c r="H404" s="118" t="e">
        <f>COUNTIF([1]week1!#REF!,$D404)</f>
        <v>#REF!</v>
      </c>
      <c r="I404" s="118" t="e">
        <f>COUNTIF('[1]week 2'!#REF!,$D404)</f>
        <v>#REF!</v>
      </c>
      <c r="J404" s="118" t="e">
        <f>COUNTIF([1]week3!#REF!,$D404)</f>
        <v>#REF!</v>
      </c>
      <c r="K404" s="118" t="e">
        <f>COUNTIF([1]week4!#REF!,$D404)</f>
        <v>#REF!</v>
      </c>
      <c r="L404" s="118" t="e">
        <f>COUNTIF([1]week5!#REF!,$D404)</f>
        <v>#REF!</v>
      </c>
      <c r="M404" s="118" t="e">
        <f>COUNTIF([1]week6!#REF!,$D404)</f>
        <v>#REF!</v>
      </c>
      <c r="N404" s="118" t="e">
        <f>COUNTIF([1]week7!#REF!,$D404)</f>
        <v>#REF!</v>
      </c>
      <c r="O404" s="118" t="e">
        <f>COUNTIF([1]week8!#REF!,$D404)</f>
        <v>#REF!</v>
      </c>
      <c r="P404" s="118" t="e">
        <f>COUNTIF([1]week9!#REF!,$D404)</f>
        <v>#REF!</v>
      </c>
      <c r="Q404" s="118" t="e">
        <f>COUNTIF([1]week10!#REF!,$D404)</f>
        <v>#REF!</v>
      </c>
      <c r="R404" s="118" t="e">
        <f>COUNTIF([1]week11!#REF!,$D404)</f>
        <v>#REF!</v>
      </c>
      <c r="S404" s="118" t="e">
        <f>COUNTIF([1]week12!#REF!,$D404)</f>
        <v>#REF!</v>
      </c>
      <c r="T404" s="118" t="e">
        <f>COUNTIF([1]week13!#REF!,$D404)</f>
        <v>#REF!</v>
      </c>
      <c r="U404" s="118" t="e">
        <f>COUNTIF([1]week14!#REF!,$D404)</f>
        <v>#REF!</v>
      </c>
      <c r="V404" s="118" t="e">
        <f>COUNTIF([1]week15!#REF!,$D404)</f>
        <v>#REF!</v>
      </c>
      <c r="Y404" s="124" t="e">
        <f t="shared" si="31"/>
        <v>#VALUE!</v>
      </c>
      <c r="Z404" s="124" t="e">
        <f>SUMIF([1]week1!$F$1:$F$1000,$D404,[1]week1!$J$1:$J$1000)</f>
        <v>#VALUE!</v>
      </c>
      <c r="AA404" s="124" t="e">
        <f>SUMIF('[1]week 2'!$F$1:$F$936,$D404,'[1]week 2'!$J$1:$J$936)</f>
        <v>#VALUE!</v>
      </c>
      <c r="AB404" s="124" t="e">
        <f>SUMIF([1]week3!$F$1:$F$1000,$D404,[1]week3!$J$1:$J$1000)</f>
        <v>#VALUE!</v>
      </c>
      <c r="AC404" s="124" t="e">
        <f>SUMIF([1]week4!$F$1:$F$1000,$D404,[1]week4!$J$1:$J$1000)</f>
        <v>#VALUE!</v>
      </c>
      <c r="AD404" s="124" t="e">
        <f>SUMIF([1]week5!$F$1:$F$1000,$D404,[1]week5!$J$1:$J$1000)</f>
        <v>#VALUE!</v>
      </c>
      <c r="AE404" s="135" t="e">
        <f>SUMIF([1]week7!$F$1:$F$1000,$D404,[1]week7!$J$1:$J$1000)</f>
        <v>#VALUE!</v>
      </c>
      <c r="AF404" s="124" t="e">
        <f>SUMIF([1]week6!$F$1:$F$1000,$D404,[1]week6!$J$1:$J$1000)</f>
        <v>#VALUE!</v>
      </c>
      <c r="AG404" s="124" t="e">
        <f>SUMIF([1]week8!$F$1:$F$1000,$D404,[1]week8!$J$1:$J$1000)</f>
        <v>#VALUE!</v>
      </c>
      <c r="AH404" s="124" t="e">
        <f>SUMIF([1]week9!$F$1:$F$1000,$D404,[1]week9!$J$1:$J$1000)</f>
        <v>#VALUE!</v>
      </c>
      <c r="AI404" s="124" t="e">
        <f>SUMIF([1]week10!$F$1:$F$1000,$D404,[1]week10!$J$1:$J$1000)</f>
        <v>#VALUE!</v>
      </c>
      <c r="AJ404" s="124" t="e">
        <f>SUMIF([1]week11!$F$1:$F$1000,$D404,[1]week11!$J$1:$J$1000)</f>
        <v>#VALUE!</v>
      </c>
      <c r="AK404" s="124" t="e">
        <f>SUMIF([1]week12!$F$1:$F$1000,$D404,[1]week12!$J$1:$J$1000)</f>
        <v>#VALUE!</v>
      </c>
      <c r="AL404" s="124" t="e">
        <f>SUMIF([1]week13!$F$1:$F$1000,$D404,[1]week13!$J$1:$J$1000)</f>
        <v>#VALUE!</v>
      </c>
      <c r="AM404" s="124" t="e">
        <f>SUMIF([1]week14!$F$1:$F$1000,$D404,[1]week14!$J$1:$J$1000)</f>
        <v>#VALUE!</v>
      </c>
      <c r="AN404" s="124" t="e">
        <f>SUMIF([1]week15!$F$1:$F$1000,$D404,[1]week15!$J$1:$J$1000)</f>
        <v>#VALUE!</v>
      </c>
      <c r="AP404" s="136" t="e">
        <f t="shared" si="32"/>
        <v>#VALUE!</v>
      </c>
      <c r="AQ404" s="124" t="e">
        <f>SUMIF([1]week1!$F$1:$F$1000,$D404,[1]week1!$I$1:$I$1000)</f>
        <v>#VALUE!</v>
      </c>
      <c r="AR404" s="124" t="e">
        <f>SUMIF('[1]week 2'!$F$1:$F$936,$D404,'[1]week 2'!$I$1:$I$936)</f>
        <v>#VALUE!</v>
      </c>
      <c r="AS404" s="124" t="e">
        <f>SUMIF([1]week3!$F$1:$F$1000,$D404,[1]week3!$I$1:$I$1000)</f>
        <v>#VALUE!</v>
      </c>
      <c r="AT404" s="124" t="e">
        <f>SUMIF([1]week4!$F$1:$F$1000,$D404,[1]week4!$I$1:$I$1000)</f>
        <v>#VALUE!</v>
      </c>
      <c r="AU404" s="124" t="e">
        <f>SUMIF([1]week5!$F$1:$F$1000,$D404,[1]week5!$I$1:$I$1000)</f>
        <v>#VALUE!</v>
      </c>
      <c r="AV404" s="135" t="e">
        <f>SUMIF([1]week7!$F$1:$F$1000,$D404,[1]week7!$I$1:$I$1000)</f>
        <v>#VALUE!</v>
      </c>
      <c r="AW404" s="124" t="e">
        <f>SUMIF([1]week6!$F$1:$F$1000,$D404,[1]week6!$I$1:$I$1000)</f>
        <v>#VALUE!</v>
      </c>
      <c r="AX404" s="124" t="e">
        <f>SUMIF([1]week8!$F$1:$F$1000,$D404,[1]week8!$I$1:$I$1000)</f>
        <v>#VALUE!</v>
      </c>
      <c r="AY404" s="124" t="e">
        <f>SUMIF([1]week9!$F$1:$F$1000,$D404,[1]week9!$I$1:$I$1000)</f>
        <v>#VALUE!</v>
      </c>
      <c r="AZ404" s="124" t="e">
        <f>SUMIF([1]week10!$F$1:$F$1000,$D404,[1]week10!$I$1:$I$1000)</f>
        <v>#VALUE!</v>
      </c>
      <c r="BA404" s="124" t="e">
        <f>SUMIF([1]week11!$F$1:$F$1000,$D404,[1]week11!$I$1:$I$1000)</f>
        <v>#VALUE!</v>
      </c>
      <c r="BB404" s="124" t="e">
        <f>SUMIF([1]week12!$F$1:$F$1000,$D404,[1]week12!$I$1:$I$1000)</f>
        <v>#VALUE!</v>
      </c>
      <c r="BC404" s="124" t="e">
        <f>SUMIF([1]week13!$F$1:$F$1000,$D404,[1]week13!$I$1:$I$1000)</f>
        <v>#VALUE!</v>
      </c>
      <c r="BD404" s="124" t="e">
        <f>SUMIF([1]week14!$F$1:$F$1000,$D404,[1]week14!$I$1:$I$1000)</f>
        <v>#VALUE!</v>
      </c>
      <c r="BE404" s="124" t="e">
        <f>SUMIF([1]week15!$F$1:$F$1000,$D404,[1]week15!$I$1:$I$1000)</f>
        <v>#VALUE!</v>
      </c>
    </row>
    <row r="405" spans="1:57" ht="13.5" customHeight="1">
      <c r="A405" s="133" t="s">
        <v>11</v>
      </c>
      <c r="B405" s="134"/>
      <c r="D405" s="137" t="s">
        <v>120</v>
      </c>
      <c r="E405" s="120" t="s">
        <v>112</v>
      </c>
      <c r="F405" s="121" t="e">
        <f t="shared" ref="F405:F419" si="33">SUM(H405:V405)</f>
        <v>#REF!</v>
      </c>
      <c r="H405" s="118" t="e">
        <f>COUNTIF([1]week1!#REF!,$D405)</f>
        <v>#REF!</v>
      </c>
      <c r="I405" s="118" t="e">
        <f>COUNTIF('[1]week 2'!#REF!,$D405)</f>
        <v>#REF!</v>
      </c>
      <c r="J405" s="118" t="e">
        <f>COUNTIF([1]week3!#REF!,$D405)</f>
        <v>#REF!</v>
      </c>
      <c r="K405" s="118" t="e">
        <f>COUNTIF([1]week4!#REF!,$D405)</f>
        <v>#REF!</v>
      </c>
      <c r="L405" s="118" t="e">
        <f>COUNTIF([1]week5!#REF!,$D405)</f>
        <v>#REF!</v>
      </c>
      <c r="M405" s="118" t="e">
        <f>COUNTIF([1]week6!#REF!,$D405)</f>
        <v>#REF!</v>
      </c>
      <c r="N405" s="118" t="e">
        <f>COUNTIF([1]week7!#REF!,$D405)</f>
        <v>#REF!</v>
      </c>
      <c r="O405" s="118" t="e">
        <f>COUNTIF([1]week8!#REF!,$D405)</f>
        <v>#REF!</v>
      </c>
      <c r="P405" s="118" t="e">
        <f>COUNTIF([1]week9!#REF!,$D405)</f>
        <v>#REF!</v>
      </c>
      <c r="Q405" s="118" t="e">
        <f>COUNTIF([1]week10!#REF!,$D405)</f>
        <v>#REF!</v>
      </c>
      <c r="R405" s="118" t="e">
        <f>COUNTIF([1]week11!#REF!,$D405)</f>
        <v>#REF!</v>
      </c>
      <c r="S405" s="118" t="e">
        <f>COUNTIF([1]week12!#REF!,$D405)</f>
        <v>#REF!</v>
      </c>
      <c r="T405" s="118" t="e">
        <f>COUNTIF([1]week13!#REF!,$D405)</f>
        <v>#REF!</v>
      </c>
      <c r="U405" s="118" t="e">
        <f>COUNTIF([1]week14!#REF!,$D405)</f>
        <v>#REF!</v>
      </c>
      <c r="V405" s="118" t="e">
        <f>COUNTIF([1]week15!#REF!,$D405)</f>
        <v>#REF!</v>
      </c>
      <c r="Y405" s="124" t="e">
        <f t="shared" si="31"/>
        <v>#VALUE!</v>
      </c>
      <c r="Z405" s="124" t="e">
        <f>SUMIF([1]week1!$F$1:$F$1000,$D405,[1]week1!$J$1:$J$1000)</f>
        <v>#VALUE!</v>
      </c>
      <c r="AA405" s="124" t="e">
        <f>SUMIF('[1]week 2'!$F$1:$F$936,$D405,'[1]week 2'!$J$1:$J$936)</f>
        <v>#VALUE!</v>
      </c>
      <c r="AB405" s="124" t="e">
        <f>SUMIF([1]week3!$F$1:$F$1000,$D405,[1]week3!$J$1:$J$1000)</f>
        <v>#VALUE!</v>
      </c>
      <c r="AC405" s="124" t="e">
        <f>SUMIF([1]week4!$F$1:$F$1000,$D405,[1]week4!$J$1:$J$1000)</f>
        <v>#VALUE!</v>
      </c>
      <c r="AD405" s="124" t="e">
        <f>SUMIF([1]week5!$F$1:$F$1000,$D405,[1]week5!$J$1:$J$1000)</f>
        <v>#VALUE!</v>
      </c>
      <c r="AE405" s="135" t="e">
        <f>SUMIF([1]week7!$F$1:$F$1000,$D405,[1]week7!$J$1:$J$1000)</f>
        <v>#VALUE!</v>
      </c>
      <c r="AF405" s="124" t="e">
        <f>SUMIF([1]week6!$F$1:$F$1000,$D405,[1]week6!$J$1:$J$1000)</f>
        <v>#VALUE!</v>
      </c>
      <c r="AG405" s="124" t="e">
        <f>SUMIF([1]week8!$F$1:$F$1000,$D405,[1]week8!$J$1:$J$1000)</f>
        <v>#VALUE!</v>
      </c>
      <c r="AH405" s="124" t="e">
        <f>SUMIF([1]week9!$F$1:$F$1000,$D405,[1]week9!$J$1:$J$1000)</f>
        <v>#VALUE!</v>
      </c>
      <c r="AI405" s="124" t="e">
        <f>SUMIF([1]week10!$F$1:$F$1000,$D405,[1]week10!$J$1:$J$1000)</f>
        <v>#VALUE!</v>
      </c>
      <c r="AJ405" s="124" t="e">
        <f>SUMIF([1]week11!$F$1:$F$1000,$D405,[1]week11!$J$1:$J$1000)</f>
        <v>#VALUE!</v>
      </c>
      <c r="AK405" s="124" t="e">
        <f>SUMIF([1]week12!$F$1:$F$1000,$D405,[1]week12!$J$1:$J$1000)</f>
        <v>#VALUE!</v>
      </c>
      <c r="AL405" s="124" t="e">
        <f>SUMIF([1]week13!$F$1:$F$1000,$D405,[1]week13!$J$1:$J$1000)</f>
        <v>#VALUE!</v>
      </c>
      <c r="AM405" s="124" t="e">
        <f>SUMIF([1]week14!$F$1:$F$1000,$D405,[1]week14!$J$1:$J$1000)</f>
        <v>#VALUE!</v>
      </c>
      <c r="AN405" s="124" t="e">
        <f>SUMIF([1]week15!$F$1:$F$1000,$D405,[1]week15!$J$1:$J$1000)</f>
        <v>#VALUE!</v>
      </c>
      <c r="AP405" s="136" t="e">
        <f t="shared" si="32"/>
        <v>#VALUE!</v>
      </c>
      <c r="AQ405" s="124" t="e">
        <f>SUMIF([1]week1!$F$1:$F$1000,$D405,[1]week1!$I$1:$I$1000)</f>
        <v>#VALUE!</v>
      </c>
      <c r="AR405" s="124" t="e">
        <f>SUMIF('[1]week 2'!$F$1:$F$936,$D405,'[1]week 2'!$I$1:$I$936)</f>
        <v>#VALUE!</v>
      </c>
      <c r="AS405" s="124" t="e">
        <f>SUMIF([1]week3!$F$1:$F$1000,$D405,[1]week3!$I$1:$I$1000)</f>
        <v>#VALUE!</v>
      </c>
      <c r="AT405" s="124" t="e">
        <f>SUMIF([1]week4!$F$1:$F$1000,$D405,[1]week4!$I$1:$I$1000)</f>
        <v>#VALUE!</v>
      </c>
      <c r="AU405" s="124" t="e">
        <f>SUMIF([1]week5!$F$1:$F$1000,$D405,[1]week5!$I$1:$I$1000)</f>
        <v>#VALUE!</v>
      </c>
      <c r="AV405" s="135" t="e">
        <f>SUMIF([1]week7!$F$1:$F$1000,$D405,[1]week7!$I$1:$I$1000)</f>
        <v>#VALUE!</v>
      </c>
      <c r="AW405" s="124" t="e">
        <f>SUMIF([1]week6!$F$1:$F$1000,$D405,[1]week6!$I$1:$I$1000)</f>
        <v>#VALUE!</v>
      </c>
      <c r="AX405" s="124" t="e">
        <f>SUMIF([1]week8!$F$1:$F$1000,$D405,[1]week8!$I$1:$I$1000)</f>
        <v>#VALUE!</v>
      </c>
      <c r="AY405" s="124" t="e">
        <f>SUMIF([1]week9!$F$1:$F$1000,$D405,[1]week9!$I$1:$I$1000)</f>
        <v>#VALUE!</v>
      </c>
      <c r="AZ405" s="124" t="e">
        <f>SUMIF([1]week10!$F$1:$F$1000,$D405,[1]week10!$I$1:$I$1000)</f>
        <v>#VALUE!</v>
      </c>
      <c r="BA405" s="124" t="e">
        <f>SUMIF([1]week11!$F$1:$F$1000,$D405,[1]week11!$I$1:$I$1000)</f>
        <v>#VALUE!</v>
      </c>
      <c r="BB405" s="124" t="e">
        <f>SUMIF([1]week12!$F$1:$F$1000,$D405,[1]week12!$I$1:$I$1000)</f>
        <v>#VALUE!</v>
      </c>
      <c r="BC405" s="124" t="e">
        <f>SUMIF([1]week13!$F$1:$F$1000,$D405,[1]week13!$I$1:$I$1000)</f>
        <v>#VALUE!</v>
      </c>
      <c r="BD405" s="124" t="e">
        <f>SUMIF([1]week14!$F$1:$F$1000,$D405,[1]week14!$I$1:$I$1000)</f>
        <v>#VALUE!</v>
      </c>
      <c r="BE405" s="124" t="e">
        <f>SUMIF([1]week15!$F$1:$F$1000,$D405,[1]week15!$I$1:$I$1000)</f>
        <v>#VALUE!</v>
      </c>
    </row>
    <row r="406" spans="1:57" ht="13.5" customHeight="1">
      <c r="A406" s="117" t="s">
        <v>11</v>
      </c>
      <c r="B406" s="134"/>
      <c r="C406" s="118">
        <v>1</v>
      </c>
      <c r="D406" s="137"/>
      <c r="E406" s="120" t="s">
        <v>112</v>
      </c>
      <c r="F406" s="121" t="e">
        <f t="shared" si="33"/>
        <v>#REF!</v>
      </c>
      <c r="H406" s="118" t="e">
        <f>COUNTIF([1]week1!#REF!,$D406)</f>
        <v>#REF!</v>
      </c>
      <c r="I406" s="118" t="e">
        <f>COUNTIF('[1]week 2'!#REF!,$D406)</f>
        <v>#REF!</v>
      </c>
      <c r="J406" s="118" t="e">
        <f>COUNTIF([1]week3!#REF!,$D406)</f>
        <v>#REF!</v>
      </c>
      <c r="K406" s="118" t="e">
        <f>COUNTIF([1]week4!#REF!,$D406)</f>
        <v>#REF!</v>
      </c>
      <c r="L406" s="118" t="e">
        <f>COUNTIF([1]week5!#REF!,$D406)</f>
        <v>#REF!</v>
      </c>
      <c r="M406" s="118" t="e">
        <f>COUNTIF([1]week6!#REF!,$D406)</f>
        <v>#REF!</v>
      </c>
      <c r="N406" s="118" t="e">
        <f>COUNTIF([1]week7!#REF!,$D406)</f>
        <v>#REF!</v>
      </c>
      <c r="O406" s="118" t="e">
        <f>COUNTIF([1]week8!#REF!,$D406)</f>
        <v>#REF!</v>
      </c>
      <c r="P406" s="118" t="e">
        <f>COUNTIF([1]week9!#REF!,$D406)</f>
        <v>#REF!</v>
      </c>
      <c r="Q406" s="118" t="e">
        <f>COUNTIF([1]week10!#REF!,$D406)</f>
        <v>#REF!</v>
      </c>
      <c r="R406" s="118" t="e">
        <f>COUNTIF([1]week11!#REF!,$D406)</f>
        <v>#REF!</v>
      </c>
      <c r="S406" s="118" t="e">
        <f>COUNTIF([1]week12!#REF!,$D406)</f>
        <v>#REF!</v>
      </c>
      <c r="T406" s="118" t="e">
        <f>COUNTIF([1]week13!#REF!,$D406)</f>
        <v>#REF!</v>
      </c>
      <c r="U406" s="118" t="e">
        <f>COUNTIF([1]week14!#REF!,$D406)</f>
        <v>#REF!</v>
      </c>
      <c r="V406" s="118" t="e">
        <f>COUNTIF([1]week15!#REF!,$D406)</f>
        <v>#REF!</v>
      </c>
      <c r="Y406" s="124" t="e">
        <f t="shared" si="31"/>
        <v>#VALUE!</v>
      </c>
      <c r="Z406" s="124" t="e">
        <f>SUMIF([1]week1!$F$1:$F$1000,$D406,[1]week1!$J$1:$J$1000)</f>
        <v>#VALUE!</v>
      </c>
      <c r="AA406" s="124" t="e">
        <f>SUMIF('[1]week 2'!$F$1:$F$936,$D406,'[1]week 2'!$J$1:$J$936)</f>
        <v>#VALUE!</v>
      </c>
      <c r="AB406" s="124" t="e">
        <f>SUMIF([1]week3!$F$1:$F$1000,$D406,[1]week3!$J$1:$J$1000)</f>
        <v>#VALUE!</v>
      </c>
      <c r="AC406" s="124" t="e">
        <f>SUMIF([1]week4!$F$1:$F$1000,$D406,[1]week4!$J$1:$J$1000)</f>
        <v>#VALUE!</v>
      </c>
      <c r="AD406" s="124" t="e">
        <f>SUMIF([1]week5!$F$1:$F$1000,$D406,[1]week5!$J$1:$J$1000)</f>
        <v>#VALUE!</v>
      </c>
      <c r="AE406" s="135" t="e">
        <f>SUMIF([1]week7!$F$1:$F$1000,$D406,[1]week7!$J$1:$J$1000)</f>
        <v>#VALUE!</v>
      </c>
      <c r="AF406" s="124" t="e">
        <f>SUMIF([1]week6!$F$1:$F$1000,$D406,[1]week6!$J$1:$J$1000)</f>
        <v>#VALUE!</v>
      </c>
      <c r="AG406" s="124" t="e">
        <f>SUMIF([1]week8!$F$1:$F$1000,$D406,[1]week8!$J$1:$J$1000)</f>
        <v>#VALUE!</v>
      </c>
      <c r="AH406" s="124" t="e">
        <f>SUMIF([1]week9!$F$1:$F$1000,$D406,[1]week9!$J$1:$J$1000)</f>
        <v>#VALUE!</v>
      </c>
      <c r="AI406" s="124" t="e">
        <f>SUMIF([1]week10!$F$1:$F$1000,$D406,[1]week10!$J$1:$J$1000)</f>
        <v>#VALUE!</v>
      </c>
      <c r="AJ406" s="124" t="e">
        <f>SUMIF([1]week11!$F$1:$F$1000,$D406,[1]week11!$J$1:$J$1000)</f>
        <v>#VALUE!</v>
      </c>
      <c r="AK406" s="124" t="e">
        <f>SUMIF([1]week12!$F$1:$F$1000,$D406,[1]week12!$J$1:$J$1000)</f>
        <v>#VALUE!</v>
      </c>
      <c r="AL406" s="124" t="e">
        <f>SUMIF([1]week13!$F$1:$F$1000,$D406,[1]week13!$J$1:$J$1000)</f>
        <v>#VALUE!</v>
      </c>
      <c r="AM406" s="124" t="e">
        <f>SUMIF([1]week14!$F$1:$F$1000,$D406,[1]week14!$J$1:$J$1000)</f>
        <v>#VALUE!</v>
      </c>
      <c r="AN406" s="124" t="e">
        <f>SUMIF([1]week15!$F$1:$F$1000,$D406,[1]week15!$J$1:$J$1000)</f>
        <v>#VALUE!</v>
      </c>
      <c r="AP406" s="136" t="e">
        <f t="shared" si="32"/>
        <v>#VALUE!</v>
      </c>
      <c r="AQ406" s="124" t="e">
        <f>SUMIF([1]week1!$F$1:$F$1000,$D406,[1]week1!$I$1:$I$1000)</f>
        <v>#VALUE!</v>
      </c>
      <c r="AR406" s="124" t="e">
        <f>SUMIF('[1]week 2'!$F$1:$F$936,$D406,'[1]week 2'!$I$1:$I$936)</f>
        <v>#VALUE!</v>
      </c>
      <c r="AS406" s="124" t="e">
        <f>SUMIF([1]week3!$F$1:$F$1000,$D406,[1]week3!$I$1:$I$1000)</f>
        <v>#VALUE!</v>
      </c>
      <c r="AT406" s="124" t="e">
        <f>SUMIF([1]week4!$F$1:$F$1000,$D406,[1]week4!$I$1:$I$1000)</f>
        <v>#VALUE!</v>
      </c>
      <c r="AU406" s="124" t="e">
        <f>SUMIF([1]week5!$F$1:$F$1000,$D406,[1]week5!$I$1:$I$1000)</f>
        <v>#VALUE!</v>
      </c>
      <c r="AV406" s="135" t="e">
        <f>SUMIF([1]week7!$F$1:$F$1000,$D406,[1]week7!$I$1:$I$1000)</f>
        <v>#VALUE!</v>
      </c>
      <c r="AW406" s="124" t="e">
        <f>SUMIF([1]week6!$F$1:$F$1000,$D406,[1]week6!$I$1:$I$1000)</f>
        <v>#VALUE!</v>
      </c>
      <c r="AX406" s="124" t="e">
        <f>SUMIF([1]week8!$F$1:$F$1000,$D406,[1]week8!$I$1:$I$1000)</f>
        <v>#VALUE!</v>
      </c>
      <c r="AY406" s="124" t="e">
        <f>SUMIF([1]week9!$F$1:$F$1000,$D406,[1]week9!$I$1:$I$1000)</f>
        <v>#VALUE!</v>
      </c>
      <c r="AZ406" s="124" t="e">
        <f>SUMIF([1]week10!$F$1:$F$1000,$D406,[1]week10!$I$1:$I$1000)</f>
        <v>#VALUE!</v>
      </c>
      <c r="BA406" s="124" t="e">
        <f>SUMIF([1]week11!$F$1:$F$1000,$D406,[1]week11!$I$1:$I$1000)</f>
        <v>#VALUE!</v>
      </c>
      <c r="BB406" s="124" t="e">
        <f>SUMIF([1]week12!$F$1:$F$1000,$D406,[1]week12!$I$1:$I$1000)</f>
        <v>#VALUE!</v>
      </c>
      <c r="BC406" s="124" t="e">
        <f>SUMIF([1]week13!$F$1:$F$1000,$D406,[1]week13!$I$1:$I$1000)</f>
        <v>#VALUE!</v>
      </c>
      <c r="BD406" s="124" t="e">
        <f>SUMIF([1]week14!$F$1:$F$1000,$D406,[1]week14!$I$1:$I$1000)</f>
        <v>#VALUE!</v>
      </c>
      <c r="BE406" s="124" t="e">
        <f>SUMIF([1]week15!$F$1:$F$1000,$D406,[1]week15!$I$1:$I$1000)</f>
        <v>#VALUE!</v>
      </c>
    </row>
    <row r="407" spans="1:57" ht="13.5" customHeight="1">
      <c r="A407" s="117" t="s">
        <v>11</v>
      </c>
      <c r="B407" s="134"/>
      <c r="C407" s="118">
        <v>2</v>
      </c>
      <c r="D407" s="137"/>
      <c r="E407" s="120" t="s">
        <v>112</v>
      </c>
      <c r="F407" s="121" t="e">
        <f t="shared" si="33"/>
        <v>#REF!</v>
      </c>
      <c r="H407" s="118" t="e">
        <f>COUNTIF([1]week1!#REF!,$D407)</f>
        <v>#REF!</v>
      </c>
      <c r="I407" s="118" t="e">
        <f>COUNTIF('[1]week 2'!#REF!,$D407)</f>
        <v>#REF!</v>
      </c>
      <c r="J407" s="118" t="e">
        <f>COUNTIF([1]week3!#REF!,$D407)</f>
        <v>#REF!</v>
      </c>
      <c r="K407" s="118" t="e">
        <f>COUNTIF([1]week4!#REF!,$D407)</f>
        <v>#REF!</v>
      </c>
      <c r="L407" s="118" t="e">
        <f>COUNTIF([1]week5!#REF!,$D407)</f>
        <v>#REF!</v>
      </c>
      <c r="M407" s="118" t="e">
        <f>COUNTIF([1]week6!#REF!,$D407)</f>
        <v>#REF!</v>
      </c>
      <c r="N407" s="118" t="e">
        <f>COUNTIF([1]week7!#REF!,$D407)</f>
        <v>#REF!</v>
      </c>
      <c r="O407" s="118" t="e">
        <f>COUNTIF([1]week8!#REF!,$D407)</f>
        <v>#REF!</v>
      </c>
      <c r="P407" s="118" t="e">
        <f>COUNTIF([1]week9!#REF!,$D407)</f>
        <v>#REF!</v>
      </c>
      <c r="Q407" s="118" t="e">
        <f>COUNTIF([1]week10!#REF!,$D407)</f>
        <v>#REF!</v>
      </c>
      <c r="R407" s="118" t="e">
        <f>COUNTIF([1]week11!#REF!,$D407)</f>
        <v>#REF!</v>
      </c>
      <c r="S407" s="118" t="e">
        <f>COUNTIF([1]week12!#REF!,$D407)</f>
        <v>#REF!</v>
      </c>
      <c r="T407" s="118" t="e">
        <f>COUNTIF([1]week13!#REF!,$D407)</f>
        <v>#REF!</v>
      </c>
      <c r="U407" s="118" t="e">
        <f>COUNTIF([1]week14!#REF!,$D407)</f>
        <v>#REF!</v>
      </c>
      <c r="V407" s="118" t="e">
        <f>COUNTIF([1]week15!#REF!,$D407)</f>
        <v>#REF!</v>
      </c>
      <c r="Y407" s="124" t="e">
        <f t="shared" si="31"/>
        <v>#VALUE!</v>
      </c>
      <c r="Z407" s="124" t="e">
        <f>SUMIF([1]week1!$F$1:$F$1000,$D407,[1]week1!$J$1:$J$1000)</f>
        <v>#VALUE!</v>
      </c>
      <c r="AA407" s="124" t="e">
        <f>SUMIF('[1]week 2'!$F$1:$F$936,$D407,'[1]week 2'!$J$1:$J$936)</f>
        <v>#VALUE!</v>
      </c>
      <c r="AB407" s="124" t="e">
        <f>SUMIF([1]week3!$F$1:$F$1000,$D407,[1]week3!$J$1:$J$1000)</f>
        <v>#VALUE!</v>
      </c>
      <c r="AC407" s="124" t="e">
        <f>SUMIF([1]week4!$F$1:$F$1000,$D407,[1]week4!$J$1:$J$1000)</f>
        <v>#VALUE!</v>
      </c>
      <c r="AD407" s="124" t="e">
        <f>SUMIF([1]week5!$F$1:$F$1000,$D407,[1]week5!$J$1:$J$1000)</f>
        <v>#VALUE!</v>
      </c>
      <c r="AE407" s="135" t="e">
        <f>SUMIF([1]week7!$F$1:$F$1000,$D407,[1]week7!$J$1:$J$1000)</f>
        <v>#VALUE!</v>
      </c>
      <c r="AF407" s="124" t="e">
        <f>SUMIF([1]week6!$F$1:$F$1000,$D407,[1]week6!$J$1:$J$1000)</f>
        <v>#VALUE!</v>
      </c>
      <c r="AG407" s="124" t="e">
        <f>SUMIF([1]week8!$F$1:$F$1000,$D407,[1]week8!$J$1:$J$1000)</f>
        <v>#VALUE!</v>
      </c>
      <c r="AH407" s="124" t="e">
        <f>SUMIF([1]week9!$F$1:$F$1000,$D407,[1]week9!$J$1:$J$1000)</f>
        <v>#VALUE!</v>
      </c>
      <c r="AI407" s="124" t="e">
        <f>SUMIF([1]week10!$F$1:$F$1000,$D407,[1]week10!$J$1:$J$1000)</f>
        <v>#VALUE!</v>
      </c>
      <c r="AJ407" s="124" t="e">
        <f>SUMIF([1]week11!$F$1:$F$1000,$D407,[1]week11!$J$1:$J$1000)</f>
        <v>#VALUE!</v>
      </c>
      <c r="AK407" s="124" t="e">
        <f>SUMIF([1]week12!$F$1:$F$1000,$D407,[1]week12!$J$1:$J$1000)</f>
        <v>#VALUE!</v>
      </c>
      <c r="AL407" s="124" t="e">
        <f>SUMIF([1]week13!$F$1:$F$1000,$D407,[1]week13!$J$1:$J$1000)</f>
        <v>#VALUE!</v>
      </c>
      <c r="AM407" s="124" t="e">
        <f>SUMIF([1]week14!$F$1:$F$1000,$D407,[1]week14!$J$1:$J$1000)</f>
        <v>#VALUE!</v>
      </c>
      <c r="AN407" s="124" t="e">
        <f>SUMIF([1]week15!$F$1:$F$1000,$D407,[1]week15!$J$1:$J$1000)</f>
        <v>#VALUE!</v>
      </c>
      <c r="AP407" s="136" t="e">
        <f t="shared" si="32"/>
        <v>#VALUE!</v>
      </c>
      <c r="AQ407" s="124" t="e">
        <f>SUMIF([1]week1!$F$1:$F$1000,$D407,[1]week1!$I$1:$I$1000)</f>
        <v>#VALUE!</v>
      </c>
      <c r="AR407" s="124" t="e">
        <f>SUMIF('[1]week 2'!$F$1:$F$936,$D407,'[1]week 2'!$I$1:$I$936)</f>
        <v>#VALUE!</v>
      </c>
      <c r="AS407" s="124" t="e">
        <f>SUMIF([1]week3!$F$1:$F$1000,$D407,[1]week3!$I$1:$I$1000)</f>
        <v>#VALUE!</v>
      </c>
      <c r="AT407" s="124" t="e">
        <f>SUMIF([1]week4!$F$1:$F$1000,$D407,[1]week4!$I$1:$I$1000)</f>
        <v>#VALUE!</v>
      </c>
      <c r="AU407" s="124" t="e">
        <f>SUMIF([1]week5!$F$1:$F$1000,$D407,[1]week5!$I$1:$I$1000)</f>
        <v>#VALUE!</v>
      </c>
      <c r="AV407" s="135" t="e">
        <f>SUMIF([1]week7!$F$1:$F$1000,$D407,[1]week7!$I$1:$I$1000)</f>
        <v>#VALUE!</v>
      </c>
      <c r="AW407" s="124" t="e">
        <f>SUMIF([1]week6!$F$1:$F$1000,$D407,[1]week6!$I$1:$I$1000)</f>
        <v>#VALUE!</v>
      </c>
      <c r="AX407" s="124" t="e">
        <f>SUMIF([1]week8!$F$1:$F$1000,$D407,[1]week8!$I$1:$I$1000)</f>
        <v>#VALUE!</v>
      </c>
      <c r="AY407" s="124" t="e">
        <f>SUMIF([1]week9!$F$1:$F$1000,$D407,[1]week9!$I$1:$I$1000)</f>
        <v>#VALUE!</v>
      </c>
      <c r="AZ407" s="124" t="e">
        <f>SUMIF([1]week10!$F$1:$F$1000,$D407,[1]week10!$I$1:$I$1000)</f>
        <v>#VALUE!</v>
      </c>
      <c r="BA407" s="124" t="e">
        <f>SUMIF([1]week11!$F$1:$F$1000,$D407,[1]week11!$I$1:$I$1000)</f>
        <v>#VALUE!</v>
      </c>
      <c r="BB407" s="124" t="e">
        <f>SUMIF([1]week12!$F$1:$F$1000,$D407,[1]week12!$I$1:$I$1000)</f>
        <v>#VALUE!</v>
      </c>
      <c r="BC407" s="124" t="e">
        <f>SUMIF([1]week13!$F$1:$F$1000,$D407,[1]week13!$I$1:$I$1000)</f>
        <v>#VALUE!</v>
      </c>
      <c r="BD407" s="124" t="e">
        <f>SUMIF([1]week14!$F$1:$F$1000,$D407,[1]week14!$I$1:$I$1000)</f>
        <v>#VALUE!</v>
      </c>
      <c r="BE407" s="124" t="e">
        <f>SUMIF([1]week15!$F$1:$F$1000,$D407,[1]week15!$I$1:$I$1000)</f>
        <v>#VALUE!</v>
      </c>
    </row>
    <row r="408" spans="1:57" ht="13.5" customHeight="1">
      <c r="A408" s="117" t="s">
        <v>11</v>
      </c>
      <c r="B408" s="134"/>
      <c r="C408" s="118">
        <v>3</v>
      </c>
      <c r="D408" s="137"/>
      <c r="E408" s="120" t="s">
        <v>112</v>
      </c>
      <c r="F408" s="121" t="e">
        <f t="shared" si="33"/>
        <v>#REF!</v>
      </c>
      <c r="H408" s="118" t="e">
        <f>COUNTIF([1]week1!#REF!,$D408)</f>
        <v>#REF!</v>
      </c>
      <c r="I408" s="118" t="e">
        <f>COUNTIF('[1]week 2'!#REF!,$D408)</f>
        <v>#REF!</v>
      </c>
      <c r="J408" s="118" t="e">
        <f>COUNTIF([1]week3!#REF!,$D408)</f>
        <v>#REF!</v>
      </c>
      <c r="K408" s="118" t="e">
        <f>COUNTIF([1]week4!#REF!,$D408)</f>
        <v>#REF!</v>
      </c>
      <c r="L408" s="118" t="e">
        <f>COUNTIF([1]week5!#REF!,$D408)</f>
        <v>#REF!</v>
      </c>
      <c r="M408" s="118" t="e">
        <f>COUNTIF([1]week6!#REF!,$D408)</f>
        <v>#REF!</v>
      </c>
      <c r="N408" s="118" t="e">
        <f>COUNTIF([1]week7!#REF!,$D408)</f>
        <v>#REF!</v>
      </c>
      <c r="O408" s="118" t="e">
        <f>COUNTIF([1]week8!#REF!,$D408)</f>
        <v>#REF!</v>
      </c>
      <c r="P408" s="118" t="e">
        <f>COUNTIF([1]week9!#REF!,$D408)</f>
        <v>#REF!</v>
      </c>
      <c r="Q408" s="118" t="e">
        <f>COUNTIF([1]week10!#REF!,$D408)</f>
        <v>#REF!</v>
      </c>
      <c r="R408" s="118" t="e">
        <f>COUNTIF([1]week11!#REF!,$D408)</f>
        <v>#REF!</v>
      </c>
      <c r="S408" s="118" t="e">
        <f>COUNTIF([1]week12!#REF!,$D408)</f>
        <v>#REF!</v>
      </c>
      <c r="T408" s="118" t="e">
        <f>COUNTIF([1]week13!#REF!,$D408)</f>
        <v>#REF!</v>
      </c>
      <c r="U408" s="118" t="e">
        <f>COUNTIF([1]week14!#REF!,$D408)</f>
        <v>#REF!</v>
      </c>
      <c r="V408" s="118" t="e">
        <f>COUNTIF([1]week15!#REF!,$D408)</f>
        <v>#REF!</v>
      </c>
      <c r="Y408" s="124" t="e">
        <f t="shared" si="31"/>
        <v>#VALUE!</v>
      </c>
      <c r="Z408" s="124" t="e">
        <f>SUMIF([1]week1!$F$1:$F$1000,$D408,[1]week1!$J$1:$J$1000)</f>
        <v>#VALUE!</v>
      </c>
      <c r="AA408" s="124" t="e">
        <f>SUMIF('[1]week 2'!$F$1:$F$936,$D408,'[1]week 2'!$J$1:$J$936)</f>
        <v>#VALUE!</v>
      </c>
      <c r="AB408" s="124" t="e">
        <f>SUMIF([1]week3!$F$1:$F$1000,$D408,[1]week3!$J$1:$J$1000)</f>
        <v>#VALUE!</v>
      </c>
      <c r="AC408" s="124" t="e">
        <f>SUMIF([1]week4!$F$1:$F$1000,$D408,[1]week4!$J$1:$J$1000)</f>
        <v>#VALUE!</v>
      </c>
      <c r="AD408" s="124" t="e">
        <f>SUMIF([1]week5!$F$1:$F$1000,$D408,[1]week5!$J$1:$J$1000)</f>
        <v>#VALUE!</v>
      </c>
      <c r="AE408" s="135" t="e">
        <f>SUMIF([1]week7!$F$1:$F$1000,$D408,[1]week7!$J$1:$J$1000)</f>
        <v>#VALUE!</v>
      </c>
      <c r="AF408" s="124" t="e">
        <f>SUMIF([1]week6!$F$1:$F$1000,$D408,[1]week6!$J$1:$J$1000)</f>
        <v>#VALUE!</v>
      </c>
      <c r="AG408" s="124" t="e">
        <f>SUMIF([1]week8!$F$1:$F$1000,$D408,[1]week8!$J$1:$J$1000)</f>
        <v>#VALUE!</v>
      </c>
      <c r="AH408" s="124" t="e">
        <f>SUMIF([1]week9!$F$1:$F$1000,$D408,[1]week9!$J$1:$J$1000)</f>
        <v>#VALUE!</v>
      </c>
      <c r="AI408" s="124" t="e">
        <f>SUMIF([1]week10!$F$1:$F$1000,$D408,[1]week10!$J$1:$J$1000)</f>
        <v>#VALUE!</v>
      </c>
      <c r="AJ408" s="124" t="e">
        <f>SUMIF([1]week11!$F$1:$F$1000,$D408,[1]week11!$J$1:$J$1000)</f>
        <v>#VALUE!</v>
      </c>
      <c r="AK408" s="124" t="e">
        <f>SUMIF([1]week12!$F$1:$F$1000,$D408,[1]week12!$J$1:$J$1000)</f>
        <v>#VALUE!</v>
      </c>
      <c r="AL408" s="124" t="e">
        <f>SUMIF([1]week13!$F$1:$F$1000,$D408,[1]week13!$J$1:$J$1000)</f>
        <v>#VALUE!</v>
      </c>
      <c r="AM408" s="124" t="e">
        <f>SUMIF([1]week14!$F$1:$F$1000,$D408,[1]week14!$J$1:$J$1000)</f>
        <v>#VALUE!</v>
      </c>
      <c r="AN408" s="124" t="e">
        <f>SUMIF([1]week15!$F$1:$F$1000,$D408,[1]week15!$J$1:$J$1000)</f>
        <v>#VALUE!</v>
      </c>
      <c r="AP408" s="136" t="e">
        <f t="shared" si="32"/>
        <v>#VALUE!</v>
      </c>
      <c r="AQ408" s="124" t="e">
        <f>SUMIF([1]week1!$F$1:$F$1000,$D408,[1]week1!$I$1:$I$1000)</f>
        <v>#VALUE!</v>
      </c>
      <c r="AR408" s="124" t="e">
        <f>SUMIF('[1]week 2'!$F$1:$F$936,$D408,'[1]week 2'!$I$1:$I$936)</f>
        <v>#VALUE!</v>
      </c>
      <c r="AS408" s="124" t="e">
        <f>SUMIF([1]week3!$F$1:$F$1000,$D408,[1]week3!$I$1:$I$1000)</f>
        <v>#VALUE!</v>
      </c>
      <c r="AT408" s="124" t="e">
        <f>SUMIF([1]week4!$F$1:$F$1000,$D408,[1]week4!$I$1:$I$1000)</f>
        <v>#VALUE!</v>
      </c>
      <c r="AU408" s="124" t="e">
        <f>SUMIF([1]week5!$F$1:$F$1000,$D408,[1]week5!$I$1:$I$1000)</f>
        <v>#VALUE!</v>
      </c>
      <c r="AV408" s="135" t="e">
        <f>SUMIF([1]week7!$F$1:$F$1000,$D408,[1]week7!$I$1:$I$1000)</f>
        <v>#VALUE!</v>
      </c>
      <c r="AW408" s="124" t="e">
        <f>SUMIF([1]week6!$F$1:$F$1000,$D408,[1]week6!$I$1:$I$1000)</f>
        <v>#VALUE!</v>
      </c>
      <c r="AX408" s="124" t="e">
        <f>SUMIF([1]week8!$F$1:$F$1000,$D408,[1]week8!$I$1:$I$1000)</f>
        <v>#VALUE!</v>
      </c>
      <c r="AY408" s="124" t="e">
        <f>SUMIF([1]week9!$F$1:$F$1000,$D408,[1]week9!$I$1:$I$1000)</f>
        <v>#VALUE!</v>
      </c>
      <c r="AZ408" s="124" t="e">
        <f>SUMIF([1]week10!$F$1:$F$1000,$D408,[1]week10!$I$1:$I$1000)</f>
        <v>#VALUE!</v>
      </c>
      <c r="BA408" s="124" t="e">
        <f>SUMIF([1]week11!$F$1:$F$1000,$D408,[1]week11!$I$1:$I$1000)</f>
        <v>#VALUE!</v>
      </c>
      <c r="BB408" s="124" t="e">
        <f>SUMIF([1]week12!$F$1:$F$1000,$D408,[1]week12!$I$1:$I$1000)</f>
        <v>#VALUE!</v>
      </c>
      <c r="BC408" s="124" t="e">
        <f>SUMIF([1]week13!$F$1:$F$1000,$D408,[1]week13!$I$1:$I$1000)</f>
        <v>#VALUE!</v>
      </c>
      <c r="BD408" s="124" t="e">
        <f>SUMIF([1]week14!$F$1:$F$1000,$D408,[1]week14!$I$1:$I$1000)</f>
        <v>#VALUE!</v>
      </c>
      <c r="BE408" s="124" t="e">
        <f>SUMIF([1]week15!$F$1:$F$1000,$D408,[1]week15!$I$1:$I$1000)</f>
        <v>#VALUE!</v>
      </c>
    </row>
    <row r="409" spans="1:57" ht="13.5" customHeight="1">
      <c r="A409" s="117" t="s">
        <v>11</v>
      </c>
      <c r="B409" s="134"/>
      <c r="C409" s="118">
        <v>4</v>
      </c>
      <c r="D409" s="156"/>
      <c r="E409" s="120" t="s">
        <v>112</v>
      </c>
      <c r="F409" s="121" t="e">
        <f t="shared" si="33"/>
        <v>#REF!</v>
      </c>
      <c r="H409" s="118" t="e">
        <f>COUNTIF([1]week1!#REF!,$D409)</f>
        <v>#REF!</v>
      </c>
      <c r="I409" s="118" t="e">
        <f>COUNTIF('[1]week 2'!#REF!,$D409)</f>
        <v>#REF!</v>
      </c>
      <c r="J409" s="118" t="e">
        <f>COUNTIF([1]week3!#REF!,$D409)</f>
        <v>#REF!</v>
      </c>
      <c r="K409" s="118" t="e">
        <f>COUNTIF([1]week4!#REF!,$D409)</f>
        <v>#REF!</v>
      </c>
      <c r="L409" s="118" t="e">
        <f>COUNTIF([1]week5!#REF!,$D409)</f>
        <v>#REF!</v>
      </c>
      <c r="M409" s="118" t="e">
        <f>COUNTIF([1]week6!#REF!,$D409)</f>
        <v>#REF!</v>
      </c>
      <c r="N409" s="118" t="e">
        <f>COUNTIF([1]week7!#REF!,$D409)</f>
        <v>#REF!</v>
      </c>
      <c r="O409" s="118" t="e">
        <f>COUNTIF([1]week8!#REF!,$D409)</f>
        <v>#REF!</v>
      </c>
      <c r="P409" s="118" t="e">
        <f>COUNTIF([1]week9!#REF!,$D409)</f>
        <v>#REF!</v>
      </c>
      <c r="Q409" s="118" t="e">
        <f>COUNTIF([1]week10!#REF!,$D409)</f>
        <v>#REF!</v>
      </c>
      <c r="R409" s="118" t="e">
        <f>COUNTIF([1]week11!#REF!,$D409)</f>
        <v>#REF!</v>
      </c>
      <c r="S409" s="118" t="e">
        <f>COUNTIF([1]week12!#REF!,$D409)</f>
        <v>#REF!</v>
      </c>
      <c r="T409" s="118" t="e">
        <f>COUNTIF([1]week13!#REF!,$D409)</f>
        <v>#REF!</v>
      </c>
      <c r="U409" s="118" t="e">
        <f>COUNTIF([1]week14!#REF!,$D409)</f>
        <v>#REF!</v>
      </c>
      <c r="V409" s="118" t="e">
        <f>COUNTIF([1]week15!#REF!,$D409)</f>
        <v>#REF!</v>
      </c>
      <c r="Y409" s="124" t="e">
        <f t="shared" si="31"/>
        <v>#VALUE!</v>
      </c>
      <c r="Z409" s="124" t="e">
        <f>SUMIF([1]week1!$F$1:$F$1000,#REF!,[1]week1!$J$1:$J$1000)</f>
        <v>#VALUE!</v>
      </c>
      <c r="AA409" s="124" t="e">
        <f>SUMIF('[1]week 2'!$F$1:$F$936,#REF!,'[1]week 2'!$J$1:$J$936)</f>
        <v>#VALUE!</v>
      </c>
      <c r="AB409" s="124" t="e">
        <f>SUMIF([1]week3!$F$1:$F$1000,#REF!,[1]week3!$J$1:$J$1000)</f>
        <v>#VALUE!</v>
      </c>
      <c r="AC409" s="124" t="e">
        <f>SUMIF([1]week4!$F$1:$F$1000,#REF!,[1]week4!$J$1:$J$1000)</f>
        <v>#VALUE!</v>
      </c>
      <c r="AD409" s="124" t="e">
        <f>SUMIF([1]week5!$F$1:$F$1000,#REF!,[1]week5!$J$1:$J$1000)</f>
        <v>#VALUE!</v>
      </c>
      <c r="AE409" s="135" t="e">
        <f>SUMIF([1]week7!$F$1:$F$1000,#REF!,[1]week7!$J$1:$J$1000)</f>
        <v>#VALUE!</v>
      </c>
      <c r="AF409" s="124" t="e">
        <f>SUMIF([1]week6!$F$1:$F$1000,#REF!,[1]week6!$J$1:$J$1000)</f>
        <v>#VALUE!</v>
      </c>
      <c r="AG409" s="124" t="e">
        <f>SUMIF([1]week8!$F$1:$F$1000,#REF!,[1]week8!$J$1:$J$1000)</f>
        <v>#VALUE!</v>
      </c>
      <c r="AH409" s="124" t="e">
        <f>SUMIF([1]week9!$F$1:$F$1000,#REF!,[1]week9!$J$1:$J$1000)</f>
        <v>#VALUE!</v>
      </c>
      <c r="AI409" s="124" t="e">
        <f>SUMIF([1]week10!$F$1:$F$1000,#REF!,[1]week10!$J$1:$J$1000)</f>
        <v>#VALUE!</v>
      </c>
      <c r="AJ409" s="124" t="e">
        <f>SUMIF([1]week11!$F$1:$F$1000,#REF!,[1]week11!$J$1:$J$1000)</f>
        <v>#VALUE!</v>
      </c>
      <c r="AK409" s="124" t="e">
        <f>SUMIF([1]week12!$F$1:$F$1000,#REF!,[1]week12!$J$1:$J$1000)</f>
        <v>#VALUE!</v>
      </c>
      <c r="AL409" s="124" t="e">
        <f>SUMIF([1]week13!$F$1:$F$1000,#REF!,[1]week13!$J$1:$J$1000)</f>
        <v>#VALUE!</v>
      </c>
      <c r="AM409" s="124" t="e">
        <f>SUMIF([1]week14!$F$1:$F$1000,#REF!,[1]week14!$J$1:$J$1000)</f>
        <v>#VALUE!</v>
      </c>
      <c r="AN409" s="124" t="e">
        <f>SUMIF([1]week15!$F$1:$F$1000,#REF!,[1]week15!$J$1:$J$1000)</f>
        <v>#VALUE!</v>
      </c>
      <c r="AP409" s="136" t="e">
        <f t="shared" si="32"/>
        <v>#VALUE!</v>
      </c>
      <c r="AQ409" s="124" t="e">
        <f>SUMIF([1]week1!$F$1:$F$1000,#REF!,[1]week1!$I$1:$I$1000)</f>
        <v>#VALUE!</v>
      </c>
      <c r="AR409" s="124" t="e">
        <f>SUMIF('[1]week 2'!$F$1:$F$936,#REF!,'[1]week 2'!$I$1:$I$936)</f>
        <v>#VALUE!</v>
      </c>
      <c r="AS409" s="124" t="e">
        <f>SUMIF([1]week3!$F$1:$F$1000,#REF!,[1]week3!$I$1:$I$1000)</f>
        <v>#VALUE!</v>
      </c>
      <c r="AT409" s="124" t="e">
        <f>SUMIF([1]week4!$F$1:$F$1000,#REF!,[1]week4!$I$1:$I$1000)</f>
        <v>#VALUE!</v>
      </c>
      <c r="AU409" s="124" t="e">
        <f>SUMIF([1]week5!$F$1:$F$1000,#REF!,[1]week5!$I$1:$I$1000)</f>
        <v>#VALUE!</v>
      </c>
      <c r="AV409" s="135" t="e">
        <f>SUMIF([1]week7!$F$1:$F$1000,#REF!,[1]week7!$I$1:$I$1000)</f>
        <v>#VALUE!</v>
      </c>
      <c r="AW409" s="124" t="e">
        <f>SUMIF([1]week6!$F$1:$F$1000,#REF!,[1]week6!$I$1:$I$1000)</f>
        <v>#VALUE!</v>
      </c>
      <c r="AX409" s="124" t="e">
        <f>SUMIF([1]week8!$F$1:$F$1000,#REF!,[1]week8!$I$1:$I$1000)</f>
        <v>#VALUE!</v>
      </c>
      <c r="AY409" s="124" t="e">
        <f>SUMIF([1]week9!$F$1:$F$1000,#REF!,[1]week9!$I$1:$I$1000)</f>
        <v>#VALUE!</v>
      </c>
      <c r="AZ409" s="124" t="e">
        <f>SUMIF([1]week10!$F$1:$F$1000,#REF!,[1]week10!$I$1:$I$1000)</f>
        <v>#VALUE!</v>
      </c>
      <c r="BA409" s="124" t="e">
        <f>SUMIF([1]week11!$F$1:$F$1000,#REF!,[1]week11!$I$1:$I$1000)</f>
        <v>#VALUE!</v>
      </c>
      <c r="BB409" s="124" t="e">
        <f>SUMIF([1]week12!$F$1:$F$1000,#REF!,[1]week12!$I$1:$I$1000)</f>
        <v>#VALUE!</v>
      </c>
      <c r="BC409" s="124" t="e">
        <f>SUMIF([1]week13!$F$1:$F$1000,#REF!,[1]week13!$I$1:$I$1000)</f>
        <v>#VALUE!</v>
      </c>
      <c r="BD409" s="124" t="e">
        <f>SUMIF([1]week14!$F$1:$F$1000,#REF!,[1]week14!$I$1:$I$1000)</f>
        <v>#VALUE!</v>
      </c>
      <c r="BE409" s="124" t="e">
        <f>SUMIF([1]week15!$F$1:$F$1000,#REF!,[1]week15!$I$1:$I$1000)</f>
        <v>#VALUE!</v>
      </c>
    </row>
    <row r="410" spans="1:57" ht="13.5" customHeight="1">
      <c r="A410" s="117" t="s">
        <v>11</v>
      </c>
      <c r="B410" s="134"/>
      <c r="C410" s="118">
        <v>5</v>
      </c>
      <c r="D410" s="137"/>
      <c r="E410" s="120" t="s">
        <v>112</v>
      </c>
      <c r="F410" s="121" t="e">
        <f t="shared" si="33"/>
        <v>#REF!</v>
      </c>
      <c r="H410" s="118" t="e">
        <f>COUNTIF([1]week1!#REF!,$D410)</f>
        <v>#REF!</v>
      </c>
      <c r="I410" s="118" t="e">
        <f>COUNTIF('[1]week 2'!#REF!,$D410)</f>
        <v>#REF!</v>
      </c>
      <c r="J410" s="118" t="e">
        <f>COUNTIF([1]week3!#REF!,$D410)</f>
        <v>#REF!</v>
      </c>
      <c r="K410" s="118" t="e">
        <f>COUNTIF([1]week4!#REF!,$D410)</f>
        <v>#REF!</v>
      </c>
      <c r="L410" s="118" t="e">
        <f>COUNTIF([1]week5!#REF!,$D410)</f>
        <v>#REF!</v>
      </c>
      <c r="M410" s="118" t="e">
        <f>COUNTIF([1]week6!#REF!,$D410)</f>
        <v>#REF!</v>
      </c>
      <c r="N410" s="118" t="e">
        <f>COUNTIF([1]week7!#REF!,$D410)</f>
        <v>#REF!</v>
      </c>
      <c r="O410" s="118" t="e">
        <f>COUNTIF([1]week8!#REF!,$D410)</f>
        <v>#REF!</v>
      </c>
      <c r="P410" s="118" t="e">
        <f>COUNTIF([1]week9!#REF!,$D410)</f>
        <v>#REF!</v>
      </c>
      <c r="Q410" s="118" t="e">
        <f>COUNTIF([1]week10!#REF!,$D410)</f>
        <v>#REF!</v>
      </c>
      <c r="R410" s="118" t="e">
        <f>COUNTIF([1]week11!#REF!,$D410)</f>
        <v>#REF!</v>
      </c>
      <c r="S410" s="118" t="e">
        <f>COUNTIF([1]week12!#REF!,$D410)</f>
        <v>#REF!</v>
      </c>
      <c r="T410" s="118" t="e">
        <f>COUNTIF([1]week13!#REF!,$D410)</f>
        <v>#REF!</v>
      </c>
      <c r="U410" s="118" t="e">
        <f>COUNTIF([1]week14!#REF!,$D410)</f>
        <v>#REF!</v>
      </c>
      <c r="V410" s="118" t="e">
        <f>COUNTIF([1]week15!#REF!,$D410)</f>
        <v>#REF!</v>
      </c>
      <c r="Y410" s="124" t="e">
        <f t="shared" si="31"/>
        <v>#VALUE!</v>
      </c>
      <c r="Z410" s="124" t="e">
        <f>SUMIF([1]week1!$F$1:$F$1000,$D410,[1]week1!$J$1:$J$1000)</f>
        <v>#VALUE!</v>
      </c>
      <c r="AA410" s="124" t="e">
        <f>SUMIF('[1]week 2'!$F$1:$F$936,$D410,'[1]week 2'!$J$1:$J$936)</f>
        <v>#VALUE!</v>
      </c>
      <c r="AB410" s="124" t="e">
        <f>SUMIF([1]week3!$F$1:$F$1000,$D410,[1]week3!$J$1:$J$1000)</f>
        <v>#VALUE!</v>
      </c>
      <c r="AC410" s="124" t="e">
        <f>SUMIF([1]week4!$F$1:$F$1000,$D410,[1]week4!$J$1:$J$1000)</f>
        <v>#VALUE!</v>
      </c>
      <c r="AD410" s="124" t="e">
        <f>SUMIF([1]week5!$F$1:$F$1000,$D410,[1]week5!$J$1:$J$1000)</f>
        <v>#VALUE!</v>
      </c>
      <c r="AE410" s="135" t="e">
        <f>SUMIF([1]week7!$F$1:$F$1000,$D410,[1]week7!$J$1:$J$1000)</f>
        <v>#VALUE!</v>
      </c>
      <c r="AF410" s="124" t="e">
        <f>SUMIF([1]week6!$F$1:$F$1000,$D410,[1]week6!$J$1:$J$1000)</f>
        <v>#VALUE!</v>
      </c>
      <c r="AG410" s="124" t="e">
        <f>SUMIF([1]week8!$F$1:$F$1000,$D410,[1]week8!$J$1:$J$1000)</f>
        <v>#VALUE!</v>
      </c>
      <c r="AH410" s="124" t="e">
        <f>SUMIF([1]week9!$F$1:$F$1000,$D410,[1]week9!$J$1:$J$1000)</f>
        <v>#VALUE!</v>
      </c>
      <c r="AI410" s="124" t="e">
        <f>SUMIF([1]week10!$F$1:$F$1000,$D410,[1]week10!$J$1:$J$1000)</f>
        <v>#VALUE!</v>
      </c>
      <c r="AJ410" s="124" t="e">
        <f>SUMIF([1]week11!$F$1:$F$1000,$D410,[1]week11!$J$1:$J$1000)</f>
        <v>#VALUE!</v>
      </c>
      <c r="AK410" s="124" t="e">
        <f>SUMIF([1]week12!$F$1:$F$1000,$D410,[1]week12!$J$1:$J$1000)</f>
        <v>#VALUE!</v>
      </c>
      <c r="AL410" s="124" t="e">
        <f>SUMIF([1]week13!$F$1:$F$1000,$D410,[1]week13!$J$1:$J$1000)</f>
        <v>#VALUE!</v>
      </c>
      <c r="AM410" s="124" t="e">
        <f>SUMIF([1]week14!$F$1:$F$1000,$D410,[1]week14!$J$1:$J$1000)</f>
        <v>#VALUE!</v>
      </c>
      <c r="AN410" s="124" t="e">
        <f>SUMIF([1]week15!$F$1:$F$1000,$D410,[1]week15!$J$1:$J$1000)</f>
        <v>#VALUE!</v>
      </c>
      <c r="AP410" s="136" t="e">
        <f t="shared" si="32"/>
        <v>#VALUE!</v>
      </c>
      <c r="AQ410" s="124" t="e">
        <f>SUMIF([1]week1!$F$1:$F$1000,$D410,[1]week1!$I$1:$I$1000)</f>
        <v>#VALUE!</v>
      </c>
      <c r="AR410" s="124" t="e">
        <f>SUMIF('[1]week 2'!$F$1:$F$936,$D410,'[1]week 2'!$I$1:$I$936)</f>
        <v>#VALUE!</v>
      </c>
      <c r="AS410" s="124" t="e">
        <f>SUMIF([1]week3!$F$1:$F$1000,$D410,[1]week3!$I$1:$I$1000)</f>
        <v>#VALUE!</v>
      </c>
      <c r="AT410" s="124" t="e">
        <f>SUMIF([1]week4!$F$1:$F$1000,$D410,[1]week4!$I$1:$I$1000)</f>
        <v>#VALUE!</v>
      </c>
      <c r="AU410" s="124" t="e">
        <f>SUMIF([1]week5!$F$1:$F$1000,$D410,[1]week5!$I$1:$I$1000)</f>
        <v>#VALUE!</v>
      </c>
      <c r="AV410" s="135" t="e">
        <f>SUMIF([1]week7!$F$1:$F$1000,$D410,[1]week7!$I$1:$I$1000)</f>
        <v>#VALUE!</v>
      </c>
      <c r="AW410" s="124" t="e">
        <f>SUMIF([1]week6!$F$1:$F$1000,$D410,[1]week6!$I$1:$I$1000)</f>
        <v>#VALUE!</v>
      </c>
      <c r="AX410" s="124" t="e">
        <f>SUMIF([1]week8!$F$1:$F$1000,$D410,[1]week8!$I$1:$I$1000)</f>
        <v>#VALUE!</v>
      </c>
      <c r="AY410" s="124" t="e">
        <f>SUMIF([1]week9!$F$1:$F$1000,$D410,[1]week9!$I$1:$I$1000)</f>
        <v>#VALUE!</v>
      </c>
      <c r="AZ410" s="124" t="e">
        <f>SUMIF([1]week10!$F$1:$F$1000,$D410,[1]week10!$I$1:$I$1000)</f>
        <v>#VALUE!</v>
      </c>
      <c r="BA410" s="124" t="e">
        <f>SUMIF([1]week11!$F$1:$F$1000,$D410,[1]week11!$I$1:$I$1000)</f>
        <v>#VALUE!</v>
      </c>
      <c r="BB410" s="124" t="e">
        <f>SUMIF([1]week12!$F$1:$F$1000,$D410,[1]week12!$I$1:$I$1000)</f>
        <v>#VALUE!</v>
      </c>
      <c r="BC410" s="124" t="e">
        <f>SUMIF([1]week13!$F$1:$F$1000,$D410,[1]week13!$I$1:$I$1000)</f>
        <v>#VALUE!</v>
      </c>
      <c r="BD410" s="124" t="e">
        <f>SUMIF([1]week14!$F$1:$F$1000,$D410,[1]week14!$I$1:$I$1000)</f>
        <v>#VALUE!</v>
      </c>
      <c r="BE410" s="124" t="e">
        <f>SUMIF([1]week15!$F$1:$F$1000,$D410,[1]week15!$I$1:$I$1000)</f>
        <v>#VALUE!</v>
      </c>
    </row>
    <row r="411" spans="1:57" ht="13.5" customHeight="1">
      <c r="A411" s="117" t="s">
        <v>11</v>
      </c>
      <c r="B411" s="134"/>
      <c r="C411" s="118">
        <v>6</v>
      </c>
      <c r="D411" s="137"/>
      <c r="E411" s="120" t="s">
        <v>112</v>
      </c>
      <c r="F411" s="121" t="e">
        <f t="shared" si="33"/>
        <v>#REF!</v>
      </c>
      <c r="H411" s="118" t="e">
        <f>COUNTIF([1]week1!#REF!,$D411)</f>
        <v>#REF!</v>
      </c>
      <c r="I411" s="118" t="e">
        <f>COUNTIF('[1]week 2'!#REF!,$D411)</f>
        <v>#REF!</v>
      </c>
      <c r="J411" s="118" t="e">
        <f>COUNTIF([1]week3!#REF!,$D411)</f>
        <v>#REF!</v>
      </c>
      <c r="K411" s="118" t="e">
        <f>COUNTIF([1]week4!#REF!,$D411)</f>
        <v>#REF!</v>
      </c>
      <c r="L411" s="118" t="e">
        <f>COUNTIF([1]week5!#REF!,$D411)</f>
        <v>#REF!</v>
      </c>
      <c r="M411" s="118" t="e">
        <f>COUNTIF([1]week6!#REF!,$D411)</f>
        <v>#REF!</v>
      </c>
      <c r="N411" s="118" t="e">
        <f>COUNTIF([1]week7!#REF!,$D411)</f>
        <v>#REF!</v>
      </c>
      <c r="O411" s="118" t="e">
        <f>COUNTIF([1]week8!#REF!,$D411)</f>
        <v>#REF!</v>
      </c>
      <c r="P411" s="118" t="e">
        <f>COUNTIF([1]week9!#REF!,$D411)</f>
        <v>#REF!</v>
      </c>
      <c r="Q411" s="118" t="e">
        <f>COUNTIF([1]week10!#REF!,$D411)</f>
        <v>#REF!</v>
      </c>
      <c r="R411" s="118" t="e">
        <f>COUNTIF([1]week11!#REF!,$D411)</f>
        <v>#REF!</v>
      </c>
      <c r="S411" s="118" t="e">
        <f>COUNTIF([1]week12!#REF!,$D411)</f>
        <v>#REF!</v>
      </c>
      <c r="T411" s="118" t="e">
        <f>COUNTIF([1]week13!#REF!,$D411)</f>
        <v>#REF!</v>
      </c>
      <c r="U411" s="118" t="e">
        <f>COUNTIF([1]week14!#REF!,$D411)</f>
        <v>#REF!</v>
      </c>
      <c r="V411" s="118" t="e">
        <f>COUNTIF([1]week15!#REF!,$D411)</f>
        <v>#REF!</v>
      </c>
      <c r="Y411" s="124" t="e">
        <f t="shared" si="31"/>
        <v>#VALUE!</v>
      </c>
      <c r="Z411" s="124" t="e">
        <f>SUMIF([1]week1!$F$1:$F$1000,$D411,[1]week1!$J$1:$J$1000)</f>
        <v>#VALUE!</v>
      </c>
      <c r="AA411" s="124" t="e">
        <f>SUMIF('[1]week 2'!$F$1:$F$936,$D411,'[1]week 2'!$J$1:$J$936)</f>
        <v>#VALUE!</v>
      </c>
      <c r="AB411" s="124" t="e">
        <f>SUMIF([1]week3!$F$1:$F$1000,$D411,[1]week3!$J$1:$J$1000)</f>
        <v>#VALUE!</v>
      </c>
      <c r="AC411" s="124" t="e">
        <f>SUMIF([1]week4!$F$1:$F$1000,$D411,[1]week4!$J$1:$J$1000)</f>
        <v>#VALUE!</v>
      </c>
      <c r="AD411" s="124" t="e">
        <f>SUMIF([1]week5!$F$1:$F$1000,$D411,[1]week5!$J$1:$J$1000)</f>
        <v>#VALUE!</v>
      </c>
      <c r="AE411" s="135" t="e">
        <f>SUMIF([1]week7!$F$1:$F$1000,$D411,[1]week7!$J$1:$J$1000)</f>
        <v>#VALUE!</v>
      </c>
      <c r="AF411" s="124" t="e">
        <f>SUMIF([1]week6!$F$1:$F$1000,$D411,[1]week6!$J$1:$J$1000)</f>
        <v>#VALUE!</v>
      </c>
      <c r="AG411" s="124" t="e">
        <f>SUMIF([1]week8!$F$1:$F$1000,$D411,[1]week8!$J$1:$J$1000)</f>
        <v>#VALUE!</v>
      </c>
      <c r="AH411" s="124" t="e">
        <f>SUMIF([1]week9!$F$1:$F$1000,$D411,[1]week9!$J$1:$J$1000)</f>
        <v>#VALUE!</v>
      </c>
      <c r="AI411" s="124" t="e">
        <f>SUMIF([1]week10!$F$1:$F$1000,$D411,[1]week10!$J$1:$J$1000)</f>
        <v>#VALUE!</v>
      </c>
      <c r="AJ411" s="124" t="e">
        <f>SUMIF([1]week11!$F$1:$F$1000,$D411,[1]week11!$J$1:$J$1000)</f>
        <v>#VALUE!</v>
      </c>
      <c r="AK411" s="124" t="e">
        <f>SUMIF([1]week12!$F$1:$F$1000,$D411,[1]week12!$J$1:$J$1000)</f>
        <v>#VALUE!</v>
      </c>
      <c r="AL411" s="124" t="e">
        <f>SUMIF([1]week13!$F$1:$F$1000,$D411,[1]week13!$J$1:$J$1000)</f>
        <v>#VALUE!</v>
      </c>
      <c r="AM411" s="124" t="e">
        <f>SUMIF([1]week14!$F$1:$F$1000,$D411,[1]week14!$J$1:$J$1000)</f>
        <v>#VALUE!</v>
      </c>
      <c r="AN411" s="124" t="e">
        <f>SUMIF([1]week15!$F$1:$F$1000,$D411,[1]week15!$J$1:$J$1000)</f>
        <v>#VALUE!</v>
      </c>
      <c r="AP411" s="136" t="e">
        <f t="shared" si="32"/>
        <v>#VALUE!</v>
      </c>
      <c r="AQ411" s="124" t="e">
        <f>SUMIF([1]week1!$F$1:$F$1000,$D411,[1]week1!$I$1:$I$1000)</f>
        <v>#VALUE!</v>
      </c>
      <c r="AR411" s="124" t="e">
        <f>SUMIF('[1]week 2'!$F$1:$F$936,$D411,'[1]week 2'!$I$1:$I$936)</f>
        <v>#VALUE!</v>
      </c>
      <c r="AS411" s="124" t="e">
        <f>SUMIF([1]week3!$F$1:$F$1000,$D411,[1]week3!$I$1:$I$1000)</f>
        <v>#VALUE!</v>
      </c>
      <c r="AT411" s="124" t="e">
        <f>SUMIF([1]week4!$F$1:$F$1000,$D411,[1]week4!$I$1:$I$1000)</f>
        <v>#VALUE!</v>
      </c>
      <c r="AU411" s="124" t="e">
        <f>SUMIF([1]week5!$F$1:$F$1000,$D411,[1]week5!$I$1:$I$1000)</f>
        <v>#VALUE!</v>
      </c>
      <c r="AV411" s="135" t="e">
        <f>SUMIF([1]week7!$F$1:$F$1000,$D411,[1]week7!$I$1:$I$1000)</f>
        <v>#VALUE!</v>
      </c>
      <c r="AW411" s="124" t="e">
        <f>SUMIF([1]week6!$F$1:$F$1000,$D411,[1]week6!$I$1:$I$1000)</f>
        <v>#VALUE!</v>
      </c>
      <c r="AX411" s="124" t="e">
        <f>SUMIF([1]week8!$F$1:$F$1000,$D411,[1]week8!$I$1:$I$1000)</f>
        <v>#VALUE!</v>
      </c>
      <c r="AY411" s="124" t="e">
        <f>SUMIF([1]week9!$F$1:$F$1000,$D411,[1]week9!$I$1:$I$1000)</f>
        <v>#VALUE!</v>
      </c>
      <c r="AZ411" s="124" t="e">
        <f>SUMIF([1]week10!$F$1:$F$1000,$D411,[1]week10!$I$1:$I$1000)</f>
        <v>#VALUE!</v>
      </c>
      <c r="BA411" s="124" t="e">
        <f>SUMIF([1]week11!$F$1:$F$1000,$D411,[1]week11!$I$1:$I$1000)</f>
        <v>#VALUE!</v>
      </c>
      <c r="BB411" s="124" t="e">
        <f>SUMIF([1]week12!$F$1:$F$1000,$D411,[1]week12!$I$1:$I$1000)</f>
        <v>#VALUE!</v>
      </c>
      <c r="BC411" s="124" t="e">
        <f>SUMIF([1]week13!$F$1:$F$1000,$D411,[1]week13!$I$1:$I$1000)</f>
        <v>#VALUE!</v>
      </c>
      <c r="BD411" s="124" t="e">
        <f>SUMIF([1]week14!$F$1:$F$1000,$D411,[1]week14!$I$1:$I$1000)</f>
        <v>#VALUE!</v>
      </c>
      <c r="BE411" s="124" t="e">
        <f>SUMIF([1]week15!$F$1:$F$1000,$D411,[1]week15!$I$1:$I$1000)</f>
        <v>#VALUE!</v>
      </c>
    </row>
    <row r="412" spans="1:57" ht="13.5" customHeight="1">
      <c r="A412" s="117" t="s">
        <v>11</v>
      </c>
      <c r="B412" s="134"/>
      <c r="C412" s="118">
        <v>7</v>
      </c>
      <c r="D412" s="137"/>
      <c r="E412" s="120" t="s">
        <v>112</v>
      </c>
      <c r="F412" s="121" t="e">
        <f t="shared" si="33"/>
        <v>#REF!</v>
      </c>
      <c r="H412" s="118" t="e">
        <f>COUNTIF([1]week1!#REF!,$D412)</f>
        <v>#REF!</v>
      </c>
      <c r="I412" s="118" t="e">
        <f>COUNTIF('[1]week 2'!#REF!,$D412)</f>
        <v>#REF!</v>
      </c>
      <c r="J412" s="118" t="e">
        <f>COUNTIF([1]week3!#REF!,$D412)</f>
        <v>#REF!</v>
      </c>
      <c r="K412" s="118" t="e">
        <f>COUNTIF([1]week4!#REF!,$D412)</f>
        <v>#REF!</v>
      </c>
      <c r="L412" s="118" t="e">
        <f>COUNTIF([1]week5!#REF!,$D412)</f>
        <v>#REF!</v>
      </c>
      <c r="M412" s="118" t="e">
        <f>COUNTIF([1]week6!#REF!,$D412)</f>
        <v>#REF!</v>
      </c>
      <c r="N412" s="118" t="e">
        <f>COUNTIF([1]week7!#REF!,$D412)</f>
        <v>#REF!</v>
      </c>
      <c r="O412" s="118" t="e">
        <f>COUNTIF([1]week8!#REF!,$D412)</f>
        <v>#REF!</v>
      </c>
      <c r="P412" s="118" t="e">
        <f>COUNTIF([1]week9!#REF!,$D412)</f>
        <v>#REF!</v>
      </c>
      <c r="Q412" s="118" t="e">
        <f>COUNTIF([1]week10!#REF!,$D412)</f>
        <v>#REF!</v>
      </c>
      <c r="R412" s="118" t="e">
        <f>COUNTIF([1]week11!#REF!,$D412)</f>
        <v>#REF!</v>
      </c>
      <c r="S412" s="118" t="e">
        <f>COUNTIF([1]week12!#REF!,$D412)</f>
        <v>#REF!</v>
      </c>
      <c r="T412" s="118" t="e">
        <f>COUNTIF([1]week13!#REF!,$D412)</f>
        <v>#REF!</v>
      </c>
      <c r="U412" s="118" t="e">
        <f>COUNTIF([1]week14!#REF!,$D412)</f>
        <v>#REF!</v>
      </c>
      <c r="V412" s="118" t="e">
        <f>COUNTIF([1]week15!#REF!,$D412)</f>
        <v>#REF!</v>
      </c>
      <c r="Y412" s="124" t="e">
        <f t="shared" si="31"/>
        <v>#VALUE!</v>
      </c>
      <c r="Z412" s="124" t="e">
        <f>SUMIF([1]week1!$F$1:$F$1000,$D412,[1]week1!$J$1:$J$1000)</f>
        <v>#VALUE!</v>
      </c>
      <c r="AA412" s="124" t="e">
        <f>SUMIF('[1]week 2'!$F$1:$F$936,$D412,'[1]week 2'!$J$1:$J$936)</f>
        <v>#VALUE!</v>
      </c>
      <c r="AB412" s="124" t="e">
        <f>SUMIF([1]week3!$F$1:$F$1000,$D412,[1]week3!$J$1:$J$1000)</f>
        <v>#VALUE!</v>
      </c>
      <c r="AC412" s="124" t="e">
        <f>SUMIF([1]week4!$F$1:$F$1000,$D412,[1]week4!$J$1:$J$1000)</f>
        <v>#VALUE!</v>
      </c>
      <c r="AD412" s="124" t="e">
        <f>SUMIF([1]week5!$F$1:$F$1000,$D412,[1]week5!$J$1:$J$1000)</f>
        <v>#VALUE!</v>
      </c>
      <c r="AE412" s="135" t="e">
        <f>SUMIF([1]week7!$F$1:$F$1000,$D412,[1]week7!$J$1:$J$1000)</f>
        <v>#VALUE!</v>
      </c>
      <c r="AF412" s="124" t="e">
        <f>SUMIF([1]week6!$F$1:$F$1000,$D412,[1]week6!$J$1:$J$1000)</f>
        <v>#VALUE!</v>
      </c>
      <c r="AG412" s="124" t="e">
        <f>SUMIF([1]week8!$F$1:$F$1000,$D412,[1]week8!$J$1:$J$1000)</f>
        <v>#VALUE!</v>
      </c>
      <c r="AH412" s="124" t="e">
        <f>SUMIF([1]week9!$F$1:$F$1000,$D412,[1]week9!$J$1:$J$1000)</f>
        <v>#VALUE!</v>
      </c>
      <c r="AI412" s="124" t="e">
        <f>SUMIF([1]week10!$F$1:$F$1000,$D412,[1]week10!$J$1:$J$1000)</f>
        <v>#VALUE!</v>
      </c>
      <c r="AJ412" s="124" t="e">
        <f>SUMIF([1]week11!$F$1:$F$1000,$D412,[1]week11!$J$1:$J$1000)</f>
        <v>#VALUE!</v>
      </c>
      <c r="AK412" s="124" t="e">
        <f>SUMIF([1]week12!$F$1:$F$1000,$D412,[1]week12!$J$1:$J$1000)</f>
        <v>#VALUE!</v>
      </c>
      <c r="AL412" s="124" t="e">
        <f>SUMIF([1]week13!$F$1:$F$1000,$D412,[1]week13!$J$1:$J$1000)</f>
        <v>#VALUE!</v>
      </c>
      <c r="AM412" s="124" t="e">
        <f>SUMIF([1]week14!$F$1:$F$1000,$D412,[1]week14!$J$1:$J$1000)</f>
        <v>#VALUE!</v>
      </c>
      <c r="AN412" s="124" t="e">
        <f>SUMIF([1]week15!$F$1:$F$1000,$D412,[1]week15!$J$1:$J$1000)</f>
        <v>#VALUE!</v>
      </c>
      <c r="AP412" s="136" t="e">
        <f t="shared" si="32"/>
        <v>#VALUE!</v>
      </c>
      <c r="AQ412" s="124" t="e">
        <f>SUMIF([1]week1!$F$1:$F$1000,$D412,[1]week1!$I$1:$I$1000)</f>
        <v>#VALUE!</v>
      </c>
      <c r="AR412" s="124" t="e">
        <f>SUMIF('[1]week 2'!$F$1:$F$936,$D412,'[1]week 2'!$I$1:$I$936)</f>
        <v>#VALUE!</v>
      </c>
      <c r="AS412" s="124" t="e">
        <f>SUMIF([1]week3!$F$1:$F$1000,$D412,[1]week3!$I$1:$I$1000)</f>
        <v>#VALUE!</v>
      </c>
      <c r="AT412" s="124" t="e">
        <f>SUMIF([1]week4!$F$1:$F$1000,$D412,[1]week4!$I$1:$I$1000)</f>
        <v>#VALUE!</v>
      </c>
      <c r="AU412" s="124" t="e">
        <f>SUMIF([1]week5!$F$1:$F$1000,$D412,[1]week5!$I$1:$I$1000)</f>
        <v>#VALUE!</v>
      </c>
      <c r="AV412" s="135" t="e">
        <f>SUMIF([1]week7!$F$1:$F$1000,$D412,[1]week7!$I$1:$I$1000)</f>
        <v>#VALUE!</v>
      </c>
      <c r="AW412" s="124" t="e">
        <f>SUMIF([1]week6!$F$1:$F$1000,$D412,[1]week6!$I$1:$I$1000)</f>
        <v>#VALUE!</v>
      </c>
      <c r="AX412" s="124" t="e">
        <f>SUMIF([1]week8!$F$1:$F$1000,$D412,[1]week8!$I$1:$I$1000)</f>
        <v>#VALUE!</v>
      </c>
      <c r="AY412" s="124" t="e">
        <f>SUMIF([1]week9!$F$1:$F$1000,$D412,[1]week9!$I$1:$I$1000)</f>
        <v>#VALUE!</v>
      </c>
      <c r="AZ412" s="124" t="e">
        <f>SUMIF([1]week10!$F$1:$F$1000,$D412,[1]week10!$I$1:$I$1000)</f>
        <v>#VALUE!</v>
      </c>
      <c r="BA412" s="124" t="e">
        <f>SUMIF([1]week11!$F$1:$F$1000,$D412,[1]week11!$I$1:$I$1000)</f>
        <v>#VALUE!</v>
      </c>
      <c r="BB412" s="124" t="e">
        <f>SUMIF([1]week12!$F$1:$F$1000,$D412,[1]week12!$I$1:$I$1000)</f>
        <v>#VALUE!</v>
      </c>
      <c r="BC412" s="124" t="e">
        <f>SUMIF([1]week13!$F$1:$F$1000,$D412,[1]week13!$I$1:$I$1000)</f>
        <v>#VALUE!</v>
      </c>
      <c r="BD412" s="124" t="e">
        <f>SUMIF([1]week14!$F$1:$F$1000,$D412,[1]week14!$I$1:$I$1000)</f>
        <v>#VALUE!</v>
      </c>
      <c r="BE412" s="124" t="e">
        <f>SUMIF([1]week15!$F$1:$F$1000,$D412,[1]week15!$I$1:$I$1000)</f>
        <v>#VALUE!</v>
      </c>
    </row>
    <row r="413" spans="1:57" ht="13.5" customHeight="1">
      <c r="A413" s="117" t="s">
        <v>11</v>
      </c>
      <c r="B413" s="134"/>
      <c r="C413" s="118">
        <v>8</v>
      </c>
      <c r="D413" s="137"/>
      <c r="E413" s="120" t="s">
        <v>112</v>
      </c>
      <c r="F413" s="121" t="e">
        <f t="shared" si="33"/>
        <v>#REF!</v>
      </c>
      <c r="H413" s="118" t="e">
        <f>COUNTIF([1]week1!#REF!,$D413)</f>
        <v>#REF!</v>
      </c>
      <c r="I413" s="118" t="e">
        <f>COUNTIF('[1]week 2'!#REF!,$D413)</f>
        <v>#REF!</v>
      </c>
      <c r="J413" s="118" t="e">
        <f>COUNTIF([1]week3!#REF!,$D413)</f>
        <v>#REF!</v>
      </c>
      <c r="K413" s="118" t="e">
        <f>COUNTIF([1]week4!#REF!,$D413)</f>
        <v>#REF!</v>
      </c>
      <c r="L413" s="118" t="e">
        <f>COUNTIF([1]week5!#REF!,$D413)</f>
        <v>#REF!</v>
      </c>
      <c r="M413" s="118" t="e">
        <f>COUNTIF([1]week6!#REF!,$D413)</f>
        <v>#REF!</v>
      </c>
      <c r="N413" s="118" t="e">
        <f>COUNTIF([1]week7!#REF!,$D413)</f>
        <v>#REF!</v>
      </c>
      <c r="O413" s="118" t="e">
        <f>COUNTIF([1]week8!#REF!,$D413)</f>
        <v>#REF!</v>
      </c>
      <c r="P413" s="118" t="e">
        <f>COUNTIF([1]week9!#REF!,$D413)</f>
        <v>#REF!</v>
      </c>
      <c r="Q413" s="118" t="e">
        <f>COUNTIF([1]week10!#REF!,$D413)</f>
        <v>#REF!</v>
      </c>
      <c r="R413" s="118" t="e">
        <f>COUNTIF([1]week11!#REF!,$D413)</f>
        <v>#REF!</v>
      </c>
      <c r="S413" s="118" t="e">
        <f>COUNTIF([1]week12!#REF!,$D413)</f>
        <v>#REF!</v>
      </c>
      <c r="T413" s="118" t="e">
        <f>COUNTIF([1]week13!#REF!,$D413)</f>
        <v>#REF!</v>
      </c>
      <c r="U413" s="118" t="e">
        <f>COUNTIF([1]week14!#REF!,$D413)</f>
        <v>#REF!</v>
      </c>
      <c r="V413" s="118" t="e">
        <f>COUNTIF([1]week15!#REF!,$D413)</f>
        <v>#REF!</v>
      </c>
      <c r="Y413" s="124" t="e">
        <f t="shared" si="31"/>
        <v>#VALUE!</v>
      </c>
      <c r="Z413" s="124" t="e">
        <f>SUMIF([1]week1!$F$1:$F$1000,$D413,[1]week1!$J$1:$J$1000)</f>
        <v>#VALUE!</v>
      </c>
      <c r="AA413" s="124" t="e">
        <f>SUMIF('[1]week 2'!$F$1:$F$936,$D413,'[1]week 2'!$J$1:$J$936)</f>
        <v>#VALUE!</v>
      </c>
      <c r="AB413" s="124" t="e">
        <f>SUMIF([1]week3!$F$1:$F$1000,$D413,[1]week3!$J$1:$J$1000)</f>
        <v>#VALUE!</v>
      </c>
      <c r="AC413" s="124" t="e">
        <f>SUMIF([1]week4!$F$1:$F$1000,$D413,[1]week4!$J$1:$J$1000)</f>
        <v>#VALUE!</v>
      </c>
      <c r="AD413" s="124" t="e">
        <f>SUMIF([1]week5!$F$1:$F$1000,$D413,[1]week5!$J$1:$J$1000)</f>
        <v>#VALUE!</v>
      </c>
      <c r="AE413" s="135" t="e">
        <f>SUMIF([1]week7!$F$1:$F$1000,$D413,[1]week7!$J$1:$J$1000)</f>
        <v>#VALUE!</v>
      </c>
      <c r="AF413" s="124" t="e">
        <f>SUMIF([1]week6!$F$1:$F$1000,$D413,[1]week6!$J$1:$J$1000)</f>
        <v>#VALUE!</v>
      </c>
      <c r="AG413" s="124" t="e">
        <f>SUMIF([1]week8!$F$1:$F$1000,$D413,[1]week8!$J$1:$J$1000)</f>
        <v>#VALUE!</v>
      </c>
      <c r="AH413" s="124" t="e">
        <f>SUMIF([1]week9!$F$1:$F$1000,$D413,[1]week9!$J$1:$J$1000)</f>
        <v>#VALUE!</v>
      </c>
      <c r="AI413" s="124" t="e">
        <f>SUMIF([1]week10!$F$1:$F$1000,$D413,[1]week10!$J$1:$J$1000)</f>
        <v>#VALUE!</v>
      </c>
      <c r="AJ413" s="124" t="e">
        <f>SUMIF([1]week11!$F$1:$F$1000,$D413,[1]week11!$J$1:$J$1000)</f>
        <v>#VALUE!</v>
      </c>
      <c r="AK413" s="124" t="e">
        <f>SUMIF([1]week12!$F$1:$F$1000,$D413,[1]week12!$J$1:$J$1000)</f>
        <v>#VALUE!</v>
      </c>
      <c r="AL413" s="124" t="e">
        <f>SUMIF([1]week13!$F$1:$F$1000,$D413,[1]week13!$J$1:$J$1000)</f>
        <v>#VALUE!</v>
      </c>
      <c r="AM413" s="124" t="e">
        <f>SUMIF([1]week14!$F$1:$F$1000,$D413,[1]week14!$J$1:$J$1000)</f>
        <v>#VALUE!</v>
      </c>
      <c r="AN413" s="124" t="e">
        <f>SUMIF([1]week15!$F$1:$F$1000,$D413,[1]week15!$J$1:$J$1000)</f>
        <v>#VALUE!</v>
      </c>
      <c r="AP413" s="136" t="e">
        <f t="shared" si="32"/>
        <v>#VALUE!</v>
      </c>
      <c r="AQ413" s="124" t="e">
        <f>SUMIF([1]week1!$F$1:$F$1000,$D413,[1]week1!$I$1:$I$1000)</f>
        <v>#VALUE!</v>
      </c>
      <c r="AR413" s="124" t="e">
        <f>SUMIF('[1]week 2'!$F$1:$F$936,$D413,'[1]week 2'!$I$1:$I$936)</f>
        <v>#VALUE!</v>
      </c>
      <c r="AS413" s="124" t="e">
        <f>SUMIF([1]week3!$F$1:$F$1000,$D413,[1]week3!$I$1:$I$1000)</f>
        <v>#VALUE!</v>
      </c>
      <c r="AT413" s="124" t="e">
        <f>SUMIF([1]week4!$F$1:$F$1000,$D413,[1]week4!$I$1:$I$1000)</f>
        <v>#VALUE!</v>
      </c>
      <c r="AU413" s="124" t="e">
        <f>SUMIF([1]week5!$F$1:$F$1000,$D413,[1]week5!$I$1:$I$1000)</f>
        <v>#VALUE!</v>
      </c>
      <c r="AV413" s="135" t="e">
        <f>SUMIF([1]week7!$F$1:$F$1000,$D413,[1]week7!$I$1:$I$1000)</f>
        <v>#VALUE!</v>
      </c>
      <c r="AW413" s="124" t="e">
        <f>SUMIF([1]week6!$F$1:$F$1000,$D413,[1]week6!$I$1:$I$1000)</f>
        <v>#VALUE!</v>
      </c>
      <c r="AX413" s="124" t="e">
        <f>SUMIF([1]week8!$F$1:$F$1000,$D413,[1]week8!$I$1:$I$1000)</f>
        <v>#VALUE!</v>
      </c>
      <c r="AY413" s="124" t="e">
        <f>SUMIF([1]week9!$F$1:$F$1000,$D413,[1]week9!$I$1:$I$1000)</f>
        <v>#VALUE!</v>
      </c>
      <c r="AZ413" s="124" t="e">
        <f>SUMIF([1]week10!$F$1:$F$1000,$D413,[1]week10!$I$1:$I$1000)</f>
        <v>#VALUE!</v>
      </c>
      <c r="BA413" s="124" t="e">
        <f>SUMIF([1]week11!$F$1:$F$1000,$D413,[1]week11!$I$1:$I$1000)</f>
        <v>#VALUE!</v>
      </c>
      <c r="BB413" s="124" t="e">
        <f>SUMIF([1]week12!$F$1:$F$1000,$D413,[1]week12!$I$1:$I$1000)</f>
        <v>#VALUE!</v>
      </c>
      <c r="BC413" s="124" t="e">
        <f>SUMIF([1]week13!$F$1:$F$1000,$D413,[1]week13!$I$1:$I$1000)</f>
        <v>#VALUE!</v>
      </c>
      <c r="BD413" s="124" t="e">
        <f>SUMIF([1]week14!$F$1:$F$1000,$D413,[1]week14!$I$1:$I$1000)</f>
        <v>#VALUE!</v>
      </c>
      <c r="BE413" s="124" t="e">
        <f>SUMIF([1]week15!$F$1:$F$1000,$D413,[1]week15!$I$1:$I$1000)</f>
        <v>#VALUE!</v>
      </c>
    </row>
    <row r="414" spans="1:57" ht="13.5" customHeight="1">
      <c r="A414" s="117" t="s">
        <v>11</v>
      </c>
      <c r="B414" s="134"/>
      <c r="C414" s="118">
        <v>9</v>
      </c>
      <c r="D414" s="137"/>
      <c r="E414" s="120" t="s">
        <v>112</v>
      </c>
      <c r="F414" s="121" t="e">
        <f t="shared" si="33"/>
        <v>#REF!</v>
      </c>
      <c r="H414" s="118" t="e">
        <f>COUNTIF([1]week1!#REF!,$D414)</f>
        <v>#REF!</v>
      </c>
      <c r="I414" s="118" t="e">
        <f>COUNTIF('[1]week 2'!#REF!,$D414)</f>
        <v>#REF!</v>
      </c>
      <c r="J414" s="118" t="e">
        <f>COUNTIF([1]week3!#REF!,$D414)</f>
        <v>#REF!</v>
      </c>
      <c r="K414" s="118" t="e">
        <f>COUNTIF([1]week4!#REF!,$D414)</f>
        <v>#REF!</v>
      </c>
      <c r="L414" s="118" t="e">
        <f>COUNTIF([1]week5!#REF!,$D414)</f>
        <v>#REF!</v>
      </c>
      <c r="M414" s="118" t="e">
        <f>COUNTIF([1]week6!#REF!,$D414)</f>
        <v>#REF!</v>
      </c>
      <c r="N414" s="118" t="e">
        <f>COUNTIF([1]week7!#REF!,$D414)</f>
        <v>#REF!</v>
      </c>
      <c r="O414" s="118" t="e">
        <f>COUNTIF([1]week8!#REF!,$D414)</f>
        <v>#REF!</v>
      </c>
      <c r="P414" s="118" t="e">
        <f>COUNTIF([1]week9!#REF!,$D414)</f>
        <v>#REF!</v>
      </c>
      <c r="Q414" s="118" t="e">
        <f>COUNTIF([1]week10!#REF!,$D414)</f>
        <v>#REF!</v>
      </c>
      <c r="R414" s="118" t="e">
        <f>COUNTIF([1]week11!#REF!,$D414)</f>
        <v>#REF!</v>
      </c>
      <c r="S414" s="118" t="e">
        <f>COUNTIF([1]week12!#REF!,$D414)</f>
        <v>#REF!</v>
      </c>
      <c r="T414" s="118" t="e">
        <f>COUNTIF([1]week13!#REF!,$D414)</f>
        <v>#REF!</v>
      </c>
      <c r="U414" s="118" t="e">
        <f>COUNTIF([1]week14!#REF!,$D414)</f>
        <v>#REF!</v>
      </c>
      <c r="V414" s="118" t="e">
        <f>COUNTIF([1]week15!#REF!,$D414)</f>
        <v>#REF!</v>
      </c>
      <c r="Y414" s="124" t="e">
        <f t="shared" si="31"/>
        <v>#VALUE!</v>
      </c>
      <c r="Z414" s="124" t="e">
        <f>SUMIF([1]week1!$F$1:$F$1000,$D414,[1]week1!$J$1:$J$1000)</f>
        <v>#VALUE!</v>
      </c>
      <c r="AA414" s="124" t="e">
        <f>SUMIF('[1]week 2'!$F$1:$F$936,$D414,'[1]week 2'!$J$1:$J$936)</f>
        <v>#VALUE!</v>
      </c>
      <c r="AB414" s="124" t="e">
        <f>SUMIF([1]week3!$F$1:$F$1000,$D414,[1]week3!$J$1:$J$1000)</f>
        <v>#VALUE!</v>
      </c>
      <c r="AC414" s="124" t="e">
        <f>SUMIF([1]week4!$F$1:$F$1000,$D414,[1]week4!$J$1:$J$1000)</f>
        <v>#VALUE!</v>
      </c>
      <c r="AD414" s="124" t="e">
        <f>SUMIF([1]week5!$F$1:$F$1000,$D414,[1]week5!$J$1:$J$1000)</f>
        <v>#VALUE!</v>
      </c>
      <c r="AE414" s="135" t="e">
        <f>SUMIF([1]week7!$F$1:$F$1000,$D414,[1]week7!$J$1:$J$1000)</f>
        <v>#VALUE!</v>
      </c>
      <c r="AF414" s="124" t="e">
        <f>SUMIF([1]week6!$F$1:$F$1000,$D414,[1]week6!$J$1:$J$1000)</f>
        <v>#VALUE!</v>
      </c>
      <c r="AG414" s="124" t="e">
        <f>SUMIF([1]week8!$F$1:$F$1000,$D414,[1]week8!$J$1:$J$1000)</f>
        <v>#VALUE!</v>
      </c>
      <c r="AH414" s="124" t="e">
        <f>SUMIF([1]week9!$F$1:$F$1000,$D414,[1]week9!$J$1:$J$1000)</f>
        <v>#VALUE!</v>
      </c>
      <c r="AI414" s="124" t="e">
        <f>SUMIF([1]week10!$F$1:$F$1000,$D414,[1]week10!$J$1:$J$1000)</f>
        <v>#VALUE!</v>
      </c>
      <c r="AJ414" s="124" t="e">
        <f>SUMIF([1]week11!$F$1:$F$1000,$D414,[1]week11!$J$1:$J$1000)</f>
        <v>#VALUE!</v>
      </c>
      <c r="AK414" s="124" t="e">
        <f>SUMIF([1]week12!$F$1:$F$1000,$D414,[1]week12!$J$1:$J$1000)</f>
        <v>#VALUE!</v>
      </c>
      <c r="AL414" s="124" t="e">
        <f>SUMIF([1]week13!$F$1:$F$1000,$D414,[1]week13!$J$1:$J$1000)</f>
        <v>#VALUE!</v>
      </c>
      <c r="AM414" s="124" t="e">
        <f>SUMIF([1]week14!$F$1:$F$1000,$D414,[1]week14!$J$1:$J$1000)</f>
        <v>#VALUE!</v>
      </c>
      <c r="AN414" s="124" t="e">
        <f>SUMIF([1]week15!$F$1:$F$1000,$D414,[1]week15!$J$1:$J$1000)</f>
        <v>#VALUE!</v>
      </c>
      <c r="AP414" s="136" t="e">
        <f t="shared" si="32"/>
        <v>#VALUE!</v>
      </c>
      <c r="AQ414" s="124" t="e">
        <f>SUMIF([1]week1!$F$1:$F$1000,$D414,[1]week1!$I$1:$I$1000)</f>
        <v>#VALUE!</v>
      </c>
      <c r="AR414" s="124" t="e">
        <f>SUMIF('[1]week 2'!$F$1:$F$936,$D414,'[1]week 2'!$I$1:$I$936)</f>
        <v>#VALUE!</v>
      </c>
      <c r="AS414" s="124" t="e">
        <f>SUMIF([1]week3!$F$1:$F$1000,$D414,[1]week3!$I$1:$I$1000)</f>
        <v>#VALUE!</v>
      </c>
      <c r="AT414" s="124" t="e">
        <f>SUMIF([1]week4!$F$1:$F$1000,$D414,[1]week4!$I$1:$I$1000)</f>
        <v>#VALUE!</v>
      </c>
      <c r="AU414" s="124" t="e">
        <f>SUMIF([1]week5!$F$1:$F$1000,$D414,[1]week5!$I$1:$I$1000)</f>
        <v>#VALUE!</v>
      </c>
      <c r="AV414" s="135" t="e">
        <f>SUMIF([1]week7!$F$1:$F$1000,$D414,[1]week7!$I$1:$I$1000)</f>
        <v>#VALUE!</v>
      </c>
      <c r="AW414" s="124" t="e">
        <f>SUMIF([1]week6!$F$1:$F$1000,$D414,[1]week6!$I$1:$I$1000)</f>
        <v>#VALUE!</v>
      </c>
      <c r="AX414" s="124" t="e">
        <f>SUMIF([1]week8!$F$1:$F$1000,$D414,[1]week8!$I$1:$I$1000)</f>
        <v>#VALUE!</v>
      </c>
      <c r="AY414" s="124" t="e">
        <f>SUMIF([1]week9!$F$1:$F$1000,$D414,[1]week9!$I$1:$I$1000)</f>
        <v>#VALUE!</v>
      </c>
      <c r="AZ414" s="124" t="e">
        <f>SUMIF([1]week10!$F$1:$F$1000,$D414,[1]week10!$I$1:$I$1000)</f>
        <v>#VALUE!</v>
      </c>
      <c r="BA414" s="124" t="e">
        <f>SUMIF([1]week11!$F$1:$F$1000,$D414,[1]week11!$I$1:$I$1000)</f>
        <v>#VALUE!</v>
      </c>
      <c r="BB414" s="124" t="e">
        <f>SUMIF([1]week12!$F$1:$F$1000,$D414,[1]week12!$I$1:$I$1000)</f>
        <v>#VALUE!</v>
      </c>
      <c r="BC414" s="124" t="e">
        <f>SUMIF([1]week13!$F$1:$F$1000,$D414,[1]week13!$I$1:$I$1000)</f>
        <v>#VALUE!</v>
      </c>
      <c r="BD414" s="124" t="e">
        <f>SUMIF([1]week14!$F$1:$F$1000,$D414,[1]week14!$I$1:$I$1000)</f>
        <v>#VALUE!</v>
      </c>
      <c r="BE414" s="124" t="e">
        <f>SUMIF([1]week15!$F$1:$F$1000,$D414,[1]week15!$I$1:$I$1000)</f>
        <v>#VALUE!</v>
      </c>
    </row>
    <row r="415" spans="1:57" ht="13.5" customHeight="1">
      <c r="A415" s="117" t="s">
        <v>11</v>
      </c>
      <c r="B415" s="134"/>
      <c r="C415" s="118">
        <v>10</v>
      </c>
      <c r="D415" s="137"/>
      <c r="E415" s="120" t="s">
        <v>112</v>
      </c>
      <c r="F415" s="121" t="e">
        <f t="shared" si="33"/>
        <v>#REF!</v>
      </c>
      <c r="H415" s="118" t="e">
        <f>COUNTIF([1]week1!#REF!,$D415)</f>
        <v>#REF!</v>
      </c>
      <c r="I415" s="118" t="e">
        <f>COUNTIF('[1]week 2'!#REF!,$D415)</f>
        <v>#REF!</v>
      </c>
      <c r="J415" s="118" t="e">
        <f>COUNTIF([1]week3!#REF!,$D415)</f>
        <v>#REF!</v>
      </c>
      <c r="K415" s="118" t="e">
        <f>COUNTIF([1]week4!#REF!,$D415)</f>
        <v>#REF!</v>
      </c>
      <c r="L415" s="118" t="e">
        <f>COUNTIF([1]week5!#REF!,$D415)</f>
        <v>#REF!</v>
      </c>
      <c r="M415" s="118" t="e">
        <f>COUNTIF([1]week6!#REF!,$D415)</f>
        <v>#REF!</v>
      </c>
      <c r="N415" s="118" t="e">
        <f>COUNTIF([1]week7!#REF!,$D415)</f>
        <v>#REF!</v>
      </c>
      <c r="O415" s="118" t="e">
        <f>COUNTIF([1]week8!#REF!,$D415)</f>
        <v>#REF!</v>
      </c>
      <c r="P415" s="118" t="e">
        <f>COUNTIF([1]week9!#REF!,$D415)</f>
        <v>#REF!</v>
      </c>
      <c r="Q415" s="118" t="e">
        <f>COUNTIF([1]week10!#REF!,$D415)</f>
        <v>#REF!</v>
      </c>
      <c r="R415" s="118" t="e">
        <f>COUNTIF([1]week11!#REF!,$D415)</f>
        <v>#REF!</v>
      </c>
      <c r="S415" s="118" t="e">
        <f>COUNTIF([1]week12!#REF!,$D415)</f>
        <v>#REF!</v>
      </c>
      <c r="T415" s="118" t="e">
        <f>COUNTIF([1]week13!#REF!,$D415)</f>
        <v>#REF!</v>
      </c>
      <c r="U415" s="118" t="e">
        <f>COUNTIF([1]week14!#REF!,$D415)</f>
        <v>#REF!</v>
      </c>
      <c r="V415" s="118" t="e">
        <f>COUNTIF([1]week15!#REF!,$D415)</f>
        <v>#REF!</v>
      </c>
      <c r="Y415" s="124" t="e">
        <f t="shared" si="31"/>
        <v>#VALUE!</v>
      </c>
      <c r="Z415" s="124" t="e">
        <f>SUMIF([1]week1!$F$1:$F$1000,$D415,[1]week1!$J$1:$J$1000)</f>
        <v>#VALUE!</v>
      </c>
      <c r="AA415" s="124" t="e">
        <f>SUMIF('[1]week 2'!$F$1:$F$936,$D415,'[1]week 2'!$J$1:$J$936)</f>
        <v>#VALUE!</v>
      </c>
      <c r="AB415" s="124" t="e">
        <f>SUMIF([1]week3!$F$1:$F$1000,$D415,[1]week3!$J$1:$J$1000)</f>
        <v>#VALUE!</v>
      </c>
      <c r="AC415" s="124" t="e">
        <f>SUMIF([1]week4!$F$1:$F$1000,$D415,[1]week4!$J$1:$J$1000)</f>
        <v>#VALUE!</v>
      </c>
      <c r="AD415" s="124" t="e">
        <f>SUMIF([1]week5!$F$1:$F$1000,$D415,[1]week5!$J$1:$J$1000)</f>
        <v>#VALUE!</v>
      </c>
      <c r="AE415" s="135" t="e">
        <f>SUMIF([1]week7!$F$1:$F$1000,$D415,[1]week7!$J$1:$J$1000)</f>
        <v>#VALUE!</v>
      </c>
      <c r="AF415" s="124" t="e">
        <f>SUMIF([1]week6!$F$1:$F$1000,$D415,[1]week6!$J$1:$J$1000)</f>
        <v>#VALUE!</v>
      </c>
      <c r="AG415" s="124" t="e">
        <f>SUMIF([1]week8!$F$1:$F$1000,$D415,[1]week8!$J$1:$J$1000)</f>
        <v>#VALUE!</v>
      </c>
      <c r="AH415" s="124" t="e">
        <f>SUMIF([1]week9!$F$1:$F$1000,$D415,[1]week9!$J$1:$J$1000)</f>
        <v>#VALUE!</v>
      </c>
      <c r="AI415" s="124" t="e">
        <f>SUMIF([1]week10!$F$1:$F$1000,$D415,[1]week10!$J$1:$J$1000)</f>
        <v>#VALUE!</v>
      </c>
      <c r="AJ415" s="124" t="e">
        <f>SUMIF([1]week11!$F$1:$F$1000,$D415,[1]week11!$J$1:$J$1000)</f>
        <v>#VALUE!</v>
      </c>
      <c r="AK415" s="124" t="e">
        <f>SUMIF([1]week12!$F$1:$F$1000,$D415,[1]week12!$J$1:$J$1000)</f>
        <v>#VALUE!</v>
      </c>
      <c r="AL415" s="124" t="e">
        <f>SUMIF([1]week13!$F$1:$F$1000,$D415,[1]week13!$J$1:$J$1000)</f>
        <v>#VALUE!</v>
      </c>
      <c r="AM415" s="124" t="e">
        <f>SUMIF([1]week14!$F$1:$F$1000,$D415,[1]week14!$J$1:$J$1000)</f>
        <v>#VALUE!</v>
      </c>
      <c r="AN415" s="124" t="e">
        <f>SUMIF([1]week15!$F$1:$F$1000,$D415,[1]week15!$J$1:$J$1000)</f>
        <v>#VALUE!</v>
      </c>
      <c r="AP415" s="136" t="e">
        <f t="shared" si="32"/>
        <v>#VALUE!</v>
      </c>
      <c r="AQ415" s="124" t="e">
        <f>SUMIF([1]week1!$F$1:$F$1000,$D415,[1]week1!$I$1:$I$1000)</f>
        <v>#VALUE!</v>
      </c>
      <c r="AR415" s="124" t="e">
        <f>SUMIF('[1]week 2'!$F$1:$F$936,$D415,'[1]week 2'!$I$1:$I$936)</f>
        <v>#VALUE!</v>
      </c>
      <c r="AS415" s="124" t="e">
        <f>SUMIF([1]week3!$F$1:$F$1000,$D415,[1]week3!$I$1:$I$1000)</f>
        <v>#VALUE!</v>
      </c>
      <c r="AT415" s="124" t="e">
        <f>SUMIF([1]week4!$F$1:$F$1000,$D415,[1]week4!$I$1:$I$1000)</f>
        <v>#VALUE!</v>
      </c>
      <c r="AU415" s="124" t="e">
        <f>SUMIF([1]week5!$F$1:$F$1000,$D415,[1]week5!$I$1:$I$1000)</f>
        <v>#VALUE!</v>
      </c>
      <c r="AV415" s="135" t="e">
        <f>SUMIF([1]week7!$F$1:$F$1000,$D415,[1]week7!$I$1:$I$1000)</f>
        <v>#VALUE!</v>
      </c>
      <c r="AW415" s="124" t="e">
        <f>SUMIF([1]week6!$F$1:$F$1000,$D415,[1]week6!$I$1:$I$1000)</f>
        <v>#VALUE!</v>
      </c>
      <c r="AX415" s="124" t="e">
        <f>SUMIF([1]week8!$F$1:$F$1000,$D415,[1]week8!$I$1:$I$1000)</f>
        <v>#VALUE!</v>
      </c>
      <c r="AY415" s="124" t="e">
        <f>SUMIF([1]week9!$F$1:$F$1000,$D415,[1]week9!$I$1:$I$1000)</f>
        <v>#VALUE!</v>
      </c>
      <c r="AZ415" s="124" t="e">
        <f>SUMIF([1]week10!$F$1:$F$1000,$D415,[1]week10!$I$1:$I$1000)</f>
        <v>#VALUE!</v>
      </c>
      <c r="BA415" s="124" t="e">
        <f>SUMIF([1]week11!$F$1:$F$1000,$D415,[1]week11!$I$1:$I$1000)</f>
        <v>#VALUE!</v>
      </c>
      <c r="BB415" s="124" t="e">
        <f>SUMIF([1]week12!$F$1:$F$1000,$D415,[1]week12!$I$1:$I$1000)</f>
        <v>#VALUE!</v>
      </c>
      <c r="BC415" s="124" t="e">
        <f>SUMIF([1]week13!$F$1:$F$1000,$D415,[1]week13!$I$1:$I$1000)</f>
        <v>#VALUE!</v>
      </c>
      <c r="BD415" s="124" t="e">
        <f>SUMIF([1]week14!$F$1:$F$1000,$D415,[1]week14!$I$1:$I$1000)</f>
        <v>#VALUE!</v>
      </c>
      <c r="BE415" s="124" t="e">
        <f>SUMIF([1]week15!$F$1:$F$1000,$D415,[1]week15!$I$1:$I$1000)</f>
        <v>#VALUE!</v>
      </c>
    </row>
    <row r="416" spans="1:57" ht="13.5" customHeight="1">
      <c r="A416" s="117" t="s">
        <v>11</v>
      </c>
      <c r="B416" s="134"/>
      <c r="C416" s="118">
        <v>11</v>
      </c>
      <c r="D416" s="137"/>
      <c r="E416" s="120" t="s">
        <v>112</v>
      </c>
      <c r="F416" s="121" t="e">
        <f t="shared" si="33"/>
        <v>#REF!</v>
      </c>
      <c r="H416" s="118" t="e">
        <f>COUNTIF([1]week1!#REF!,$D416)</f>
        <v>#REF!</v>
      </c>
      <c r="I416" s="118" t="e">
        <f>COUNTIF('[1]week 2'!#REF!,$D416)</f>
        <v>#REF!</v>
      </c>
      <c r="J416" s="118" t="e">
        <f>COUNTIF([1]week3!#REF!,$D416)</f>
        <v>#REF!</v>
      </c>
      <c r="K416" s="118" t="e">
        <f>COUNTIF([1]week4!#REF!,$D416)</f>
        <v>#REF!</v>
      </c>
      <c r="L416" s="118" t="e">
        <f>COUNTIF([1]week5!#REF!,$D416)</f>
        <v>#REF!</v>
      </c>
      <c r="M416" s="118" t="e">
        <f>COUNTIF([1]week6!#REF!,$D416)</f>
        <v>#REF!</v>
      </c>
      <c r="N416" s="118" t="e">
        <f>COUNTIF([1]week7!#REF!,$D416)</f>
        <v>#REF!</v>
      </c>
      <c r="O416" s="118" t="e">
        <f>COUNTIF([1]week8!#REF!,$D416)</f>
        <v>#REF!</v>
      </c>
      <c r="P416" s="118" t="e">
        <f>COUNTIF([1]week9!#REF!,$D416)</f>
        <v>#REF!</v>
      </c>
      <c r="Q416" s="118" t="e">
        <f>COUNTIF([1]week10!#REF!,$D416)</f>
        <v>#REF!</v>
      </c>
      <c r="R416" s="118" t="e">
        <f>COUNTIF([1]week11!#REF!,$D416)</f>
        <v>#REF!</v>
      </c>
      <c r="S416" s="118" t="e">
        <f>COUNTIF([1]week12!#REF!,$D416)</f>
        <v>#REF!</v>
      </c>
      <c r="T416" s="118" t="e">
        <f>COUNTIF([1]week13!#REF!,$D416)</f>
        <v>#REF!</v>
      </c>
      <c r="U416" s="118" t="e">
        <f>COUNTIF([1]week14!#REF!,$D416)</f>
        <v>#REF!</v>
      </c>
      <c r="V416" s="118" t="e">
        <f>COUNTIF([1]week15!#REF!,$D416)</f>
        <v>#REF!</v>
      </c>
      <c r="Y416" s="124" t="e">
        <f t="shared" si="31"/>
        <v>#VALUE!</v>
      </c>
      <c r="Z416" s="124" t="e">
        <f>SUMIF([1]week1!$F$1:$F$1000,$D416,[1]week1!$J$1:$J$1000)</f>
        <v>#VALUE!</v>
      </c>
      <c r="AA416" s="124" t="e">
        <f>SUMIF('[1]week 2'!$F$1:$F$936,$D416,'[1]week 2'!$J$1:$J$936)</f>
        <v>#VALUE!</v>
      </c>
      <c r="AB416" s="124" t="e">
        <f>SUMIF([1]week3!$F$1:$F$1000,$D416,[1]week3!$J$1:$J$1000)</f>
        <v>#VALUE!</v>
      </c>
      <c r="AC416" s="124" t="e">
        <f>SUMIF([1]week4!$F$1:$F$1000,$D416,[1]week4!$J$1:$J$1000)</f>
        <v>#VALUE!</v>
      </c>
      <c r="AD416" s="124" t="e">
        <f>SUMIF([1]week5!$F$1:$F$1000,$D416,[1]week5!$J$1:$J$1000)</f>
        <v>#VALUE!</v>
      </c>
      <c r="AE416" s="135" t="e">
        <f>SUMIF([1]week7!$F$1:$F$1000,$D416,[1]week7!$J$1:$J$1000)</f>
        <v>#VALUE!</v>
      </c>
      <c r="AF416" s="124" t="e">
        <f>SUMIF([1]week6!$F$1:$F$1000,$D416,[1]week6!$J$1:$J$1000)</f>
        <v>#VALUE!</v>
      </c>
      <c r="AG416" s="124" t="e">
        <f>SUMIF([1]week8!$F$1:$F$1000,$D416,[1]week8!$J$1:$J$1000)</f>
        <v>#VALUE!</v>
      </c>
      <c r="AH416" s="124" t="e">
        <f>SUMIF([1]week9!$F$1:$F$1000,$D416,[1]week9!$J$1:$J$1000)</f>
        <v>#VALUE!</v>
      </c>
      <c r="AI416" s="124" t="e">
        <f>SUMIF([1]week10!$F$1:$F$1000,$D416,[1]week10!$J$1:$J$1000)</f>
        <v>#VALUE!</v>
      </c>
      <c r="AJ416" s="124" t="e">
        <f>SUMIF([1]week11!$F$1:$F$1000,$D416,[1]week11!$J$1:$J$1000)</f>
        <v>#VALUE!</v>
      </c>
      <c r="AK416" s="124" t="e">
        <f>SUMIF([1]week12!$F$1:$F$1000,$D416,[1]week12!$J$1:$J$1000)</f>
        <v>#VALUE!</v>
      </c>
      <c r="AL416" s="124" t="e">
        <f>SUMIF([1]week13!$F$1:$F$1000,$D416,[1]week13!$J$1:$J$1000)</f>
        <v>#VALUE!</v>
      </c>
      <c r="AM416" s="124" t="e">
        <f>SUMIF([1]week14!$F$1:$F$1000,$D416,[1]week14!$J$1:$J$1000)</f>
        <v>#VALUE!</v>
      </c>
      <c r="AN416" s="124" t="e">
        <f>SUMIF([1]week15!$F$1:$F$1000,$D416,[1]week15!$J$1:$J$1000)</f>
        <v>#VALUE!</v>
      </c>
      <c r="AP416" s="136" t="e">
        <f t="shared" si="32"/>
        <v>#VALUE!</v>
      </c>
      <c r="AQ416" s="124" t="e">
        <f>SUMIF([1]week1!$F$1:$F$1000,$D416,[1]week1!$I$1:$I$1000)</f>
        <v>#VALUE!</v>
      </c>
      <c r="AR416" s="124" t="e">
        <f>SUMIF('[1]week 2'!$F$1:$F$936,$D416,'[1]week 2'!$I$1:$I$936)</f>
        <v>#VALUE!</v>
      </c>
      <c r="AS416" s="124" t="e">
        <f>SUMIF([1]week3!$F$1:$F$1000,$D416,[1]week3!$I$1:$I$1000)</f>
        <v>#VALUE!</v>
      </c>
      <c r="AT416" s="124" t="e">
        <f>SUMIF([1]week4!$F$1:$F$1000,$D416,[1]week4!$I$1:$I$1000)</f>
        <v>#VALUE!</v>
      </c>
      <c r="AU416" s="124" t="e">
        <f>SUMIF([1]week5!$F$1:$F$1000,$D416,[1]week5!$I$1:$I$1000)</f>
        <v>#VALUE!</v>
      </c>
      <c r="AV416" s="135" t="e">
        <f>SUMIF([1]week7!$F$1:$F$1000,$D416,[1]week7!$I$1:$I$1000)</f>
        <v>#VALUE!</v>
      </c>
      <c r="AW416" s="124" t="e">
        <f>SUMIF([1]week6!$F$1:$F$1000,$D416,[1]week6!$I$1:$I$1000)</f>
        <v>#VALUE!</v>
      </c>
      <c r="AX416" s="124" t="e">
        <f>SUMIF([1]week8!$F$1:$F$1000,$D416,[1]week8!$I$1:$I$1000)</f>
        <v>#VALUE!</v>
      </c>
      <c r="AY416" s="124" t="e">
        <f>SUMIF([1]week9!$F$1:$F$1000,$D416,[1]week9!$I$1:$I$1000)</f>
        <v>#VALUE!</v>
      </c>
      <c r="AZ416" s="124" t="e">
        <f>SUMIF([1]week10!$F$1:$F$1000,$D416,[1]week10!$I$1:$I$1000)</f>
        <v>#VALUE!</v>
      </c>
      <c r="BA416" s="124" t="e">
        <f>SUMIF([1]week11!$F$1:$F$1000,$D416,[1]week11!$I$1:$I$1000)</f>
        <v>#VALUE!</v>
      </c>
      <c r="BB416" s="124" t="e">
        <f>SUMIF([1]week12!$F$1:$F$1000,$D416,[1]week12!$I$1:$I$1000)</f>
        <v>#VALUE!</v>
      </c>
      <c r="BC416" s="124" t="e">
        <f>SUMIF([1]week13!$F$1:$F$1000,$D416,[1]week13!$I$1:$I$1000)</f>
        <v>#VALUE!</v>
      </c>
      <c r="BD416" s="124" t="e">
        <f>SUMIF([1]week14!$F$1:$F$1000,$D416,[1]week14!$I$1:$I$1000)</f>
        <v>#VALUE!</v>
      </c>
      <c r="BE416" s="124" t="e">
        <f>SUMIF([1]week15!$F$1:$F$1000,$D416,[1]week15!$I$1:$I$1000)</f>
        <v>#VALUE!</v>
      </c>
    </row>
    <row r="417" spans="1:57" ht="13.5" customHeight="1">
      <c r="A417" s="117" t="s">
        <v>11</v>
      </c>
      <c r="B417" s="134"/>
      <c r="C417" s="118">
        <v>12</v>
      </c>
      <c r="D417" s="137"/>
      <c r="E417" s="120" t="s">
        <v>112</v>
      </c>
      <c r="F417" s="121" t="e">
        <f t="shared" si="33"/>
        <v>#REF!</v>
      </c>
      <c r="H417" s="118" t="e">
        <f>COUNTIF([1]week1!#REF!,$D417)</f>
        <v>#REF!</v>
      </c>
      <c r="I417" s="118" t="e">
        <f>COUNTIF('[1]week 2'!#REF!,$D417)</f>
        <v>#REF!</v>
      </c>
      <c r="J417" s="118" t="e">
        <f>COUNTIF([1]week3!#REF!,$D417)</f>
        <v>#REF!</v>
      </c>
      <c r="K417" s="118" t="e">
        <f>COUNTIF([1]week4!#REF!,$D417)</f>
        <v>#REF!</v>
      </c>
      <c r="L417" s="118" t="e">
        <f>COUNTIF([1]week5!#REF!,$D417)</f>
        <v>#REF!</v>
      </c>
      <c r="M417" s="118" t="e">
        <f>COUNTIF([1]week6!#REF!,$D417)</f>
        <v>#REF!</v>
      </c>
      <c r="N417" s="118" t="e">
        <f>COUNTIF([1]week7!#REF!,$D417)</f>
        <v>#REF!</v>
      </c>
      <c r="O417" s="118" t="e">
        <f>COUNTIF([1]week8!#REF!,$D417)</f>
        <v>#REF!</v>
      </c>
      <c r="P417" s="118" t="e">
        <f>COUNTIF([1]week9!#REF!,$D417)</f>
        <v>#REF!</v>
      </c>
      <c r="Q417" s="118" t="e">
        <f>COUNTIF([1]week10!#REF!,$D417)</f>
        <v>#REF!</v>
      </c>
      <c r="R417" s="118" t="e">
        <f>COUNTIF([1]week11!#REF!,$D417)</f>
        <v>#REF!</v>
      </c>
      <c r="S417" s="118" t="e">
        <f>COUNTIF([1]week12!#REF!,$D417)</f>
        <v>#REF!</v>
      </c>
      <c r="T417" s="118" t="e">
        <f>COUNTIF([1]week13!#REF!,$D417)</f>
        <v>#REF!</v>
      </c>
      <c r="U417" s="118" t="e">
        <f>COUNTIF([1]week14!#REF!,$D417)</f>
        <v>#REF!</v>
      </c>
      <c r="V417" s="118" t="e">
        <f>COUNTIF([1]week15!#REF!,$D417)</f>
        <v>#REF!</v>
      </c>
      <c r="Y417" s="124" t="e">
        <f t="shared" si="31"/>
        <v>#VALUE!</v>
      </c>
      <c r="Z417" s="124" t="e">
        <f>SUMIF([1]week1!$F$1:$F$1000,$D417,[1]week1!$J$1:$J$1000)</f>
        <v>#VALUE!</v>
      </c>
      <c r="AA417" s="124" t="e">
        <f>SUMIF('[1]week 2'!$F$1:$F$936,$D417,'[1]week 2'!$J$1:$J$936)</f>
        <v>#VALUE!</v>
      </c>
      <c r="AB417" s="124" t="e">
        <f>SUMIF([1]week3!$F$1:$F$1000,$D417,[1]week3!$J$1:$J$1000)</f>
        <v>#VALUE!</v>
      </c>
      <c r="AC417" s="124" t="e">
        <f>SUMIF([1]week4!$F$1:$F$1000,$D417,[1]week4!$J$1:$J$1000)</f>
        <v>#VALUE!</v>
      </c>
      <c r="AD417" s="124" t="e">
        <f>SUMIF([1]week5!$F$1:$F$1000,$D417,[1]week5!$J$1:$J$1000)</f>
        <v>#VALUE!</v>
      </c>
      <c r="AE417" s="135" t="e">
        <f>SUMIF([1]week7!$F$1:$F$1000,$D417,[1]week7!$J$1:$J$1000)</f>
        <v>#VALUE!</v>
      </c>
      <c r="AF417" s="124" t="e">
        <f>SUMIF([1]week6!$F$1:$F$1000,$D417,[1]week6!$J$1:$J$1000)</f>
        <v>#VALUE!</v>
      </c>
      <c r="AG417" s="124" t="e">
        <f>SUMIF([1]week8!$F$1:$F$1000,$D417,[1]week8!$J$1:$J$1000)</f>
        <v>#VALUE!</v>
      </c>
      <c r="AH417" s="124" t="e">
        <f>SUMIF([1]week9!$F$1:$F$1000,$D417,[1]week9!$J$1:$J$1000)</f>
        <v>#VALUE!</v>
      </c>
      <c r="AI417" s="124" t="e">
        <f>SUMIF([1]week10!$F$1:$F$1000,$D417,[1]week10!$J$1:$J$1000)</f>
        <v>#VALUE!</v>
      </c>
      <c r="AJ417" s="124" t="e">
        <f>SUMIF([1]week11!$F$1:$F$1000,$D417,[1]week11!$J$1:$J$1000)</f>
        <v>#VALUE!</v>
      </c>
      <c r="AK417" s="124" t="e">
        <f>SUMIF([1]week12!$F$1:$F$1000,$D417,[1]week12!$J$1:$J$1000)</f>
        <v>#VALUE!</v>
      </c>
      <c r="AL417" s="124" t="e">
        <f>SUMIF([1]week13!$F$1:$F$1000,$D417,[1]week13!$J$1:$J$1000)</f>
        <v>#VALUE!</v>
      </c>
      <c r="AM417" s="124" t="e">
        <f>SUMIF([1]week14!$F$1:$F$1000,$D417,[1]week14!$J$1:$J$1000)</f>
        <v>#VALUE!</v>
      </c>
      <c r="AN417" s="124" t="e">
        <f>SUMIF([1]week15!$F$1:$F$1000,$D417,[1]week15!$J$1:$J$1000)</f>
        <v>#VALUE!</v>
      </c>
      <c r="AP417" s="136" t="e">
        <f t="shared" si="32"/>
        <v>#VALUE!</v>
      </c>
      <c r="AQ417" s="124" t="e">
        <f>SUMIF([1]week1!$F$1:$F$1000,$D417,[1]week1!$I$1:$I$1000)</f>
        <v>#VALUE!</v>
      </c>
      <c r="AR417" s="124" t="e">
        <f>SUMIF('[1]week 2'!$F$1:$F$936,$D417,'[1]week 2'!$I$1:$I$936)</f>
        <v>#VALUE!</v>
      </c>
      <c r="AS417" s="124" t="e">
        <f>SUMIF([1]week3!$F$1:$F$1000,$D417,[1]week3!$I$1:$I$1000)</f>
        <v>#VALUE!</v>
      </c>
      <c r="AT417" s="124" t="e">
        <f>SUMIF([1]week4!$F$1:$F$1000,$D417,[1]week4!$I$1:$I$1000)</f>
        <v>#VALUE!</v>
      </c>
      <c r="AU417" s="124" t="e">
        <f>SUMIF([1]week5!$F$1:$F$1000,$D417,[1]week5!$I$1:$I$1000)</f>
        <v>#VALUE!</v>
      </c>
      <c r="AV417" s="135" t="e">
        <f>SUMIF([1]week7!$F$1:$F$1000,$D417,[1]week7!$I$1:$I$1000)</f>
        <v>#VALUE!</v>
      </c>
      <c r="AW417" s="124" t="e">
        <f>SUMIF([1]week6!$F$1:$F$1000,$D417,[1]week6!$I$1:$I$1000)</f>
        <v>#VALUE!</v>
      </c>
      <c r="AX417" s="124" t="e">
        <f>SUMIF([1]week8!$F$1:$F$1000,$D417,[1]week8!$I$1:$I$1000)</f>
        <v>#VALUE!</v>
      </c>
      <c r="AY417" s="124" t="e">
        <f>SUMIF([1]week9!$F$1:$F$1000,$D417,[1]week9!$I$1:$I$1000)</f>
        <v>#VALUE!</v>
      </c>
      <c r="AZ417" s="124" t="e">
        <f>SUMIF([1]week10!$F$1:$F$1000,$D417,[1]week10!$I$1:$I$1000)</f>
        <v>#VALUE!</v>
      </c>
      <c r="BA417" s="124" t="e">
        <f>SUMIF([1]week11!$F$1:$F$1000,$D417,[1]week11!$I$1:$I$1000)</f>
        <v>#VALUE!</v>
      </c>
      <c r="BB417" s="124" t="e">
        <f>SUMIF([1]week12!$F$1:$F$1000,$D417,[1]week12!$I$1:$I$1000)</f>
        <v>#VALUE!</v>
      </c>
      <c r="BC417" s="124" t="e">
        <f>SUMIF([1]week13!$F$1:$F$1000,$D417,[1]week13!$I$1:$I$1000)</f>
        <v>#VALUE!</v>
      </c>
      <c r="BD417" s="124" t="e">
        <f>SUMIF([1]week14!$F$1:$F$1000,$D417,[1]week14!$I$1:$I$1000)</f>
        <v>#VALUE!</v>
      </c>
      <c r="BE417" s="124" t="e">
        <f>SUMIF([1]week15!$F$1:$F$1000,$D417,[1]week15!$I$1:$I$1000)</f>
        <v>#VALUE!</v>
      </c>
    </row>
    <row r="418" spans="1:57" ht="13.5" customHeight="1">
      <c r="A418" s="117" t="s">
        <v>11</v>
      </c>
      <c r="B418" s="134"/>
      <c r="C418" s="118">
        <v>13</v>
      </c>
      <c r="D418" s="137"/>
      <c r="E418" s="120" t="s">
        <v>112</v>
      </c>
      <c r="F418" s="121" t="e">
        <f t="shared" si="33"/>
        <v>#REF!</v>
      </c>
      <c r="H418" s="118" t="e">
        <f>COUNTIF([1]week1!#REF!,$D418)</f>
        <v>#REF!</v>
      </c>
      <c r="I418" s="118" t="e">
        <f>COUNTIF('[1]week 2'!#REF!,$D418)</f>
        <v>#REF!</v>
      </c>
      <c r="J418" s="118" t="e">
        <f>COUNTIF([1]week3!#REF!,$D418)</f>
        <v>#REF!</v>
      </c>
      <c r="K418" s="118" t="e">
        <f>COUNTIF([1]week4!#REF!,$D418)</f>
        <v>#REF!</v>
      </c>
      <c r="L418" s="118" t="e">
        <f>COUNTIF([1]week5!#REF!,$D418)</f>
        <v>#REF!</v>
      </c>
      <c r="M418" s="118" t="e">
        <f>COUNTIF([1]week6!#REF!,$D418)</f>
        <v>#REF!</v>
      </c>
      <c r="N418" s="118" t="e">
        <f>COUNTIF([1]week7!#REF!,$D418)</f>
        <v>#REF!</v>
      </c>
      <c r="O418" s="118" t="e">
        <f>COUNTIF([1]week8!#REF!,$D418)</f>
        <v>#REF!</v>
      </c>
      <c r="P418" s="118" t="e">
        <f>COUNTIF([1]week9!#REF!,$D418)</f>
        <v>#REF!</v>
      </c>
      <c r="Q418" s="118" t="e">
        <f>COUNTIF([1]week10!#REF!,$D418)</f>
        <v>#REF!</v>
      </c>
      <c r="R418" s="118" t="e">
        <f>COUNTIF([1]week11!#REF!,$D418)</f>
        <v>#REF!</v>
      </c>
      <c r="S418" s="118" t="e">
        <f>COUNTIF([1]week12!#REF!,$D418)</f>
        <v>#REF!</v>
      </c>
      <c r="T418" s="118" t="e">
        <f>COUNTIF([1]week13!#REF!,$D418)</f>
        <v>#REF!</v>
      </c>
      <c r="U418" s="118" t="e">
        <f>COUNTIF([1]week14!#REF!,$D418)</f>
        <v>#REF!</v>
      </c>
      <c r="V418" s="118" t="e">
        <f>COUNTIF([1]week15!#REF!,$D418)</f>
        <v>#REF!</v>
      </c>
      <c r="Y418" s="124" t="e">
        <f t="shared" si="31"/>
        <v>#VALUE!</v>
      </c>
      <c r="Z418" s="124" t="e">
        <f>SUMIF([1]week1!$F$1:$F$1000,$D418,[1]week1!$J$1:$J$1000)</f>
        <v>#VALUE!</v>
      </c>
      <c r="AA418" s="124" t="e">
        <f>SUMIF('[1]week 2'!$F$1:$F$936,$D418,'[1]week 2'!$J$1:$J$936)</f>
        <v>#VALUE!</v>
      </c>
      <c r="AB418" s="124" t="e">
        <f>SUMIF([1]week3!$F$1:$F$1000,$D418,[1]week3!$J$1:$J$1000)</f>
        <v>#VALUE!</v>
      </c>
      <c r="AC418" s="124" t="e">
        <f>SUMIF([1]week4!$F$1:$F$1000,$D418,[1]week4!$J$1:$J$1000)</f>
        <v>#VALUE!</v>
      </c>
      <c r="AD418" s="124" t="e">
        <f>SUMIF([1]week5!$F$1:$F$1000,$D418,[1]week5!$J$1:$J$1000)</f>
        <v>#VALUE!</v>
      </c>
      <c r="AE418" s="135" t="e">
        <f>SUMIF([1]week7!$F$1:$F$1000,$D418,[1]week7!$J$1:$J$1000)</f>
        <v>#VALUE!</v>
      </c>
      <c r="AF418" s="124" t="e">
        <f>SUMIF([1]week6!$F$1:$F$1000,$D418,[1]week6!$J$1:$J$1000)</f>
        <v>#VALUE!</v>
      </c>
      <c r="AG418" s="124" t="e">
        <f>SUMIF([1]week8!$F$1:$F$1000,$D418,[1]week8!$J$1:$J$1000)</f>
        <v>#VALUE!</v>
      </c>
      <c r="AH418" s="124" t="e">
        <f>SUMIF([1]week9!$F$1:$F$1000,$D418,[1]week9!$J$1:$J$1000)</f>
        <v>#VALUE!</v>
      </c>
      <c r="AI418" s="124" t="e">
        <f>SUMIF([1]week10!$F$1:$F$1000,$D418,[1]week10!$J$1:$J$1000)</f>
        <v>#VALUE!</v>
      </c>
      <c r="AJ418" s="124" t="e">
        <f>SUMIF([1]week11!$F$1:$F$1000,$D418,[1]week11!$J$1:$J$1000)</f>
        <v>#VALUE!</v>
      </c>
      <c r="AK418" s="124" t="e">
        <f>SUMIF([1]week12!$F$1:$F$1000,$D418,[1]week12!$J$1:$J$1000)</f>
        <v>#VALUE!</v>
      </c>
      <c r="AL418" s="124" t="e">
        <f>SUMIF([1]week13!$F$1:$F$1000,$D418,[1]week13!$J$1:$J$1000)</f>
        <v>#VALUE!</v>
      </c>
      <c r="AM418" s="124" t="e">
        <f>SUMIF([1]week14!$F$1:$F$1000,$D418,[1]week14!$J$1:$J$1000)</f>
        <v>#VALUE!</v>
      </c>
      <c r="AN418" s="124" t="e">
        <f>SUMIF([1]week15!$F$1:$F$1000,$D418,[1]week15!$J$1:$J$1000)</f>
        <v>#VALUE!</v>
      </c>
      <c r="AP418" s="136" t="e">
        <f t="shared" si="32"/>
        <v>#VALUE!</v>
      </c>
      <c r="AQ418" s="124" t="e">
        <f>SUMIF([1]week1!$F$1:$F$1000,$D418,[1]week1!$I$1:$I$1000)</f>
        <v>#VALUE!</v>
      </c>
      <c r="AR418" s="124" t="e">
        <f>SUMIF('[1]week 2'!$F$1:$F$936,$D418,'[1]week 2'!$I$1:$I$936)</f>
        <v>#VALUE!</v>
      </c>
      <c r="AS418" s="124" t="e">
        <f>SUMIF([1]week3!$F$1:$F$1000,$D418,[1]week3!$I$1:$I$1000)</f>
        <v>#VALUE!</v>
      </c>
      <c r="AT418" s="124" t="e">
        <f>SUMIF([1]week4!$F$1:$F$1000,$D418,[1]week4!$I$1:$I$1000)</f>
        <v>#VALUE!</v>
      </c>
      <c r="AU418" s="124" t="e">
        <f>SUMIF([1]week5!$F$1:$F$1000,$D418,[1]week5!$I$1:$I$1000)</f>
        <v>#VALUE!</v>
      </c>
      <c r="AV418" s="135" t="e">
        <f>SUMIF([1]week7!$F$1:$F$1000,$D418,[1]week7!$I$1:$I$1000)</f>
        <v>#VALUE!</v>
      </c>
      <c r="AW418" s="124" t="e">
        <f>SUMIF([1]week6!$F$1:$F$1000,$D418,[1]week6!$I$1:$I$1000)</f>
        <v>#VALUE!</v>
      </c>
      <c r="AX418" s="124" t="e">
        <f>SUMIF([1]week8!$F$1:$F$1000,$D418,[1]week8!$I$1:$I$1000)</f>
        <v>#VALUE!</v>
      </c>
      <c r="AY418" s="124" t="e">
        <f>SUMIF([1]week9!$F$1:$F$1000,$D418,[1]week9!$I$1:$I$1000)</f>
        <v>#VALUE!</v>
      </c>
      <c r="AZ418" s="124" t="e">
        <f>SUMIF([1]week10!$F$1:$F$1000,$D418,[1]week10!$I$1:$I$1000)</f>
        <v>#VALUE!</v>
      </c>
      <c r="BA418" s="124" t="e">
        <f>SUMIF([1]week11!$F$1:$F$1000,$D418,[1]week11!$I$1:$I$1000)</f>
        <v>#VALUE!</v>
      </c>
      <c r="BB418" s="124" t="e">
        <f>SUMIF([1]week12!$F$1:$F$1000,$D418,[1]week12!$I$1:$I$1000)</f>
        <v>#VALUE!</v>
      </c>
      <c r="BC418" s="124" t="e">
        <f>SUMIF([1]week13!$F$1:$F$1000,$D418,[1]week13!$I$1:$I$1000)</f>
        <v>#VALUE!</v>
      </c>
      <c r="BD418" s="124" t="e">
        <f>SUMIF([1]week14!$F$1:$F$1000,$D418,[1]week14!$I$1:$I$1000)</f>
        <v>#VALUE!</v>
      </c>
      <c r="BE418" s="124" t="e">
        <f>SUMIF([1]week15!$F$1:$F$1000,$D418,[1]week15!$I$1:$I$1000)</f>
        <v>#VALUE!</v>
      </c>
    </row>
    <row r="419" spans="1:57" ht="13.5" customHeight="1">
      <c r="A419" s="117" t="s">
        <v>11</v>
      </c>
      <c r="B419" s="134"/>
      <c r="C419" s="118">
        <v>14</v>
      </c>
      <c r="D419" s="137"/>
      <c r="E419" s="120" t="s">
        <v>112</v>
      </c>
      <c r="F419" s="121" t="e">
        <f t="shared" si="33"/>
        <v>#REF!</v>
      </c>
      <c r="H419" s="118" t="e">
        <f>COUNTIF([1]week1!#REF!,$D419)</f>
        <v>#REF!</v>
      </c>
      <c r="I419" s="118" t="e">
        <f>COUNTIF('[1]week 2'!#REF!,$D419)</f>
        <v>#REF!</v>
      </c>
      <c r="J419" s="118" t="e">
        <f>COUNTIF([1]week3!#REF!,$D419)</f>
        <v>#REF!</v>
      </c>
      <c r="K419" s="118" t="e">
        <f>COUNTIF([1]week4!#REF!,$D419)</f>
        <v>#REF!</v>
      </c>
      <c r="L419" s="118" t="e">
        <f>COUNTIF([1]week5!#REF!,$D419)</f>
        <v>#REF!</v>
      </c>
      <c r="M419" s="118" t="e">
        <f>COUNTIF([1]week6!#REF!,$D419)</f>
        <v>#REF!</v>
      </c>
      <c r="N419" s="118" t="e">
        <f>COUNTIF([1]week7!#REF!,$D419)</f>
        <v>#REF!</v>
      </c>
      <c r="O419" s="118" t="e">
        <f>COUNTIF([1]week8!#REF!,$D419)</f>
        <v>#REF!</v>
      </c>
      <c r="P419" s="118" t="e">
        <f>COUNTIF([1]week9!#REF!,$D419)</f>
        <v>#REF!</v>
      </c>
      <c r="Q419" s="118" t="e">
        <f>COUNTIF([1]week10!#REF!,$D419)</f>
        <v>#REF!</v>
      </c>
      <c r="R419" s="118" t="e">
        <f>COUNTIF([1]week11!#REF!,$D419)</f>
        <v>#REF!</v>
      </c>
      <c r="S419" s="118" t="e">
        <f>COUNTIF([1]week12!#REF!,$D419)</f>
        <v>#REF!</v>
      </c>
      <c r="T419" s="118" t="e">
        <f>COUNTIF([1]week13!#REF!,$D419)</f>
        <v>#REF!</v>
      </c>
      <c r="U419" s="118" t="e">
        <f>COUNTIF([1]week14!#REF!,$D419)</f>
        <v>#REF!</v>
      </c>
      <c r="V419" s="118" t="e">
        <f>COUNTIF([1]week15!#REF!,$D419)</f>
        <v>#REF!</v>
      </c>
      <c r="Y419" s="124" t="e">
        <f t="shared" si="31"/>
        <v>#VALUE!</v>
      </c>
      <c r="Z419" s="124" t="e">
        <f>SUMIF([1]week1!$F$1:$F$1000,$D419,[1]week1!$J$1:$J$1000)</f>
        <v>#VALUE!</v>
      </c>
      <c r="AA419" s="124" t="e">
        <f>SUMIF('[1]week 2'!$F$1:$F$936,$D419,'[1]week 2'!$J$1:$J$936)</f>
        <v>#VALUE!</v>
      </c>
      <c r="AB419" s="124" t="e">
        <f>SUMIF([1]week3!$F$1:$F$1000,$D419,[1]week3!$J$1:$J$1000)</f>
        <v>#VALUE!</v>
      </c>
      <c r="AC419" s="124" t="e">
        <f>SUMIF([1]week4!$F$1:$F$1000,$D419,[1]week4!$J$1:$J$1000)</f>
        <v>#VALUE!</v>
      </c>
      <c r="AD419" s="124" t="e">
        <f>SUMIF([1]week5!$F$1:$F$1000,$D419,[1]week5!$J$1:$J$1000)</f>
        <v>#VALUE!</v>
      </c>
      <c r="AE419" s="135" t="e">
        <f>SUMIF([1]week7!$F$1:$F$1000,$D419,[1]week7!$J$1:$J$1000)</f>
        <v>#VALUE!</v>
      </c>
      <c r="AF419" s="124" t="e">
        <f>SUMIF([1]week6!$F$1:$F$1000,$D419,[1]week6!$J$1:$J$1000)</f>
        <v>#VALUE!</v>
      </c>
      <c r="AG419" s="124" t="e">
        <f>SUMIF([1]week8!$F$1:$F$1000,$D419,[1]week8!$J$1:$J$1000)</f>
        <v>#VALUE!</v>
      </c>
      <c r="AH419" s="124" t="e">
        <f>SUMIF([1]week9!$F$1:$F$1000,$D419,[1]week9!$J$1:$J$1000)</f>
        <v>#VALUE!</v>
      </c>
      <c r="AI419" s="124" t="e">
        <f>SUMIF([1]week10!$F$1:$F$1000,$D419,[1]week10!$J$1:$J$1000)</f>
        <v>#VALUE!</v>
      </c>
      <c r="AJ419" s="124" t="e">
        <f>SUMIF([1]week11!$F$1:$F$1000,$D419,[1]week11!$J$1:$J$1000)</f>
        <v>#VALUE!</v>
      </c>
      <c r="AK419" s="124" t="e">
        <f>SUMIF([1]week12!$F$1:$F$1000,$D419,[1]week12!$J$1:$J$1000)</f>
        <v>#VALUE!</v>
      </c>
      <c r="AL419" s="124" t="e">
        <f>SUMIF([1]week13!$F$1:$F$1000,$D419,[1]week13!$J$1:$J$1000)</f>
        <v>#VALUE!</v>
      </c>
      <c r="AM419" s="124" t="e">
        <f>SUMIF([1]week14!$F$1:$F$1000,$D419,[1]week14!$J$1:$J$1000)</f>
        <v>#VALUE!</v>
      </c>
      <c r="AN419" s="124" t="e">
        <f>SUMIF([1]week15!$F$1:$F$1000,$D419,[1]week15!$J$1:$J$1000)</f>
        <v>#VALUE!</v>
      </c>
      <c r="AP419" s="136" t="e">
        <f t="shared" si="32"/>
        <v>#VALUE!</v>
      </c>
      <c r="AQ419" s="124" t="e">
        <f>SUMIF([1]week1!$F$1:$F$1000,$D419,[1]week1!$I$1:$I$1000)</f>
        <v>#VALUE!</v>
      </c>
      <c r="AR419" s="124" t="e">
        <f>SUMIF('[1]week 2'!$F$1:$F$936,$D419,'[1]week 2'!$I$1:$I$936)</f>
        <v>#VALUE!</v>
      </c>
      <c r="AS419" s="124" t="e">
        <f>SUMIF([1]week3!$F$1:$F$1000,$D419,[1]week3!$I$1:$I$1000)</f>
        <v>#VALUE!</v>
      </c>
      <c r="AT419" s="124" t="e">
        <f>SUMIF([1]week4!$F$1:$F$1000,$D419,[1]week4!$I$1:$I$1000)</f>
        <v>#VALUE!</v>
      </c>
      <c r="AU419" s="124" t="e">
        <f>SUMIF([1]week5!$F$1:$F$1000,$D419,[1]week5!$I$1:$I$1000)</f>
        <v>#VALUE!</v>
      </c>
      <c r="AV419" s="135" t="e">
        <f>SUMIF([1]week7!$F$1:$F$1000,$D419,[1]week7!$I$1:$I$1000)</f>
        <v>#VALUE!</v>
      </c>
      <c r="AW419" s="124" t="e">
        <f>SUMIF([1]week6!$F$1:$F$1000,$D419,[1]week6!$I$1:$I$1000)</f>
        <v>#VALUE!</v>
      </c>
      <c r="AX419" s="124" t="e">
        <f>SUMIF([1]week8!$F$1:$F$1000,$D419,[1]week8!$I$1:$I$1000)</f>
        <v>#VALUE!</v>
      </c>
      <c r="AY419" s="124" t="e">
        <f>SUMIF([1]week9!$F$1:$F$1000,$D419,[1]week9!$I$1:$I$1000)</f>
        <v>#VALUE!</v>
      </c>
      <c r="AZ419" s="124" t="e">
        <f>SUMIF([1]week10!$F$1:$F$1000,$D419,[1]week10!$I$1:$I$1000)</f>
        <v>#VALUE!</v>
      </c>
      <c r="BA419" s="124" t="e">
        <f>SUMIF([1]week11!$F$1:$F$1000,$D419,[1]week11!$I$1:$I$1000)</f>
        <v>#VALUE!</v>
      </c>
      <c r="BB419" s="124" t="e">
        <f>SUMIF([1]week12!$F$1:$F$1000,$D419,[1]week12!$I$1:$I$1000)</f>
        <v>#VALUE!</v>
      </c>
      <c r="BC419" s="124" t="e">
        <f>SUMIF([1]week13!$F$1:$F$1000,$D419,[1]week13!$I$1:$I$1000)</f>
        <v>#VALUE!</v>
      </c>
      <c r="BD419" s="124" t="e">
        <f>SUMIF([1]week14!$F$1:$F$1000,$D419,[1]week14!$I$1:$I$1000)</f>
        <v>#VALUE!</v>
      </c>
      <c r="BE419" s="124" t="e">
        <f>SUMIF([1]week15!$F$1:$F$1000,$D419,[1]week15!$I$1:$I$1000)</f>
        <v>#VALUE!</v>
      </c>
    </row>
    <row r="420" spans="1:57" ht="13.5" customHeight="1">
      <c r="A420" s="117"/>
      <c r="B420" s="137"/>
      <c r="D420" s="137"/>
      <c r="H420" s="118" t="e">
        <f>COUNTIF([1]week1!#REF!,$D420)</f>
        <v>#REF!</v>
      </c>
      <c r="I420" s="118" t="e">
        <f>COUNTIF('[1]week 2'!#REF!,$D420)</f>
        <v>#REF!</v>
      </c>
      <c r="J420" s="118" t="e">
        <f>COUNTIF([1]week3!#REF!,$D420)</f>
        <v>#REF!</v>
      </c>
      <c r="K420" s="118" t="e">
        <f>COUNTIF([1]week4!#REF!,$D420)</f>
        <v>#REF!</v>
      </c>
      <c r="L420" s="118" t="e">
        <f>COUNTIF([1]week5!#REF!,$D420)</f>
        <v>#REF!</v>
      </c>
      <c r="M420" s="118" t="e">
        <f>COUNTIF([1]week6!#REF!,$D420)</f>
        <v>#REF!</v>
      </c>
      <c r="N420" s="118" t="e">
        <f>COUNTIF([1]week7!#REF!,$D420)</f>
        <v>#REF!</v>
      </c>
      <c r="O420" s="118" t="e">
        <f>COUNTIF([1]week8!#REF!,$D420)</f>
        <v>#REF!</v>
      </c>
      <c r="P420" s="118" t="e">
        <f>COUNTIF([1]week9!#REF!,$D420)</f>
        <v>#REF!</v>
      </c>
      <c r="Q420" s="118" t="e">
        <f>COUNTIF([1]week10!#REF!,$D420)</f>
        <v>#REF!</v>
      </c>
      <c r="R420" s="118" t="e">
        <f>COUNTIF([1]week11!#REF!,$D420)</f>
        <v>#REF!</v>
      </c>
      <c r="S420" s="118" t="e">
        <f>COUNTIF([1]week12!#REF!,$D420)</f>
        <v>#REF!</v>
      </c>
      <c r="T420" s="118" t="e">
        <f>COUNTIF([1]week13!#REF!,$D420)</f>
        <v>#REF!</v>
      </c>
      <c r="U420" s="118" t="e">
        <f>COUNTIF([1]week14!#REF!,$D420)</f>
        <v>#REF!</v>
      </c>
      <c r="V420" s="118" t="e">
        <f>COUNTIF([1]week15!#REF!,$D420)</f>
        <v>#REF!</v>
      </c>
      <c r="Y420" s="124" t="e">
        <f t="shared" si="31"/>
        <v>#VALUE!</v>
      </c>
      <c r="Z420" s="124" t="e">
        <f>SUMIF([1]week1!$F$1:$F$1000,$D420,[1]week1!$J$1:$J$1000)</f>
        <v>#VALUE!</v>
      </c>
      <c r="AA420" s="124" t="e">
        <f>SUMIF('[1]week 2'!$F$1:$F$936,$D420,'[1]week 2'!$J$1:$J$936)</f>
        <v>#VALUE!</v>
      </c>
      <c r="AB420" s="124" t="e">
        <f>SUMIF([1]week3!$F$1:$F$1000,$D420,[1]week3!$J$1:$J$1000)</f>
        <v>#VALUE!</v>
      </c>
      <c r="AC420" s="124" t="e">
        <f>SUMIF([1]week4!$F$1:$F$1000,$D420,[1]week4!$J$1:$J$1000)</f>
        <v>#VALUE!</v>
      </c>
      <c r="AD420" s="124" t="e">
        <f>SUMIF([1]week5!$F$1:$F$1000,$D420,[1]week5!$J$1:$J$1000)</f>
        <v>#VALUE!</v>
      </c>
      <c r="AE420" s="135" t="e">
        <f>SUMIF([1]week7!$F$1:$F$1000,$D420,[1]week7!$J$1:$J$1000)</f>
        <v>#VALUE!</v>
      </c>
      <c r="AF420" s="124" t="e">
        <f>SUMIF([1]week6!$F$1:$F$1000,$D420,[1]week6!$J$1:$J$1000)</f>
        <v>#VALUE!</v>
      </c>
      <c r="AG420" s="124" t="e">
        <f>SUMIF([1]week8!$F$1:$F$1000,$D420,[1]week8!$J$1:$J$1000)</f>
        <v>#VALUE!</v>
      </c>
      <c r="AH420" s="124" t="e">
        <f>SUMIF([1]week9!$F$1:$F$1000,$D420,[1]week9!$J$1:$J$1000)</f>
        <v>#VALUE!</v>
      </c>
      <c r="AI420" s="124" t="e">
        <f>SUMIF([1]week10!$F$1:$F$1000,$D420,[1]week10!$J$1:$J$1000)</f>
        <v>#VALUE!</v>
      </c>
      <c r="AJ420" s="124" t="e">
        <f>SUMIF([1]week11!$F$1:$F$1000,$D420,[1]week11!$J$1:$J$1000)</f>
        <v>#VALUE!</v>
      </c>
      <c r="AK420" s="124" t="e">
        <f>SUMIF([1]week12!$F$1:$F$1000,$D420,[1]week12!$J$1:$J$1000)</f>
        <v>#VALUE!</v>
      </c>
      <c r="AL420" s="124" t="e">
        <f>SUMIF([1]week13!$F$1:$F$1000,$D420,[1]week13!$J$1:$J$1000)</f>
        <v>#VALUE!</v>
      </c>
      <c r="AM420" s="124" t="e">
        <f>SUMIF([1]week14!$F$1:$F$1000,$D420,[1]week14!$J$1:$J$1000)</f>
        <v>#VALUE!</v>
      </c>
      <c r="AN420" s="124" t="e">
        <f>SUMIF([1]week15!$F$1:$F$1000,$D420,[1]week15!$J$1:$J$1000)</f>
        <v>#VALUE!</v>
      </c>
      <c r="AP420" s="136" t="e">
        <f t="shared" si="32"/>
        <v>#VALUE!</v>
      </c>
      <c r="AQ420" s="124" t="e">
        <f>SUMIF([1]week1!$F$1:$F$1000,$D420,[1]week1!$I$1:$I$1000)</f>
        <v>#VALUE!</v>
      </c>
      <c r="AR420" s="124" t="e">
        <f>SUMIF('[1]week 2'!$F$1:$F$936,$D420,'[1]week 2'!$I$1:$I$936)</f>
        <v>#VALUE!</v>
      </c>
      <c r="AS420" s="124" t="e">
        <f>SUMIF([1]week3!$F$1:$F$1000,$D420,[1]week3!$I$1:$I$1000)</f>
        <v>#VALUE!</v>
      </c>
      <c r="AT420" s="124" t="e">
        <f>SUMIF([1]week4!$F$1:$F$1000,$D420,[1]week4!$I$1:$I$1000)</f>
        <v>#VALUE!</v>
      </c>
      <c r="AU420" s="124" t="e">
        <f>SUMIF([1]week5!$F$1:$F$1000,$D420,[1]week5!$I$1:$I$1000)</f>
        <v>#VALUE!</v>
      </c>
      <c r="AV420" s="135" t="e">
        <f>SUMIF([1]week7!$F$1:$F$1000,$D420,[1]week7!$I$1:$I$1000)</f>
        <v>#VALUE!</v>
      </c>
      <c r="AW420" s="124" t="e">
        <f>SUMIF([1]week6!$F$1:$F$1000,$D420,[1]week6!$I$1:$I$1000)</f>
        <v>#VALUE!</v>
      </c>
      <c r="AX420" s="124" t="e">
        <f>SUMIF([1]week8!$F$1:$F$1000,$D420,[1]week8!$I$1:$I$1000)</f>
        <v>#VALUE!</v>
      </c>
      <c r="AY420" s="124" t="e">
        <f>SUMIF([1]week9!$F$1:$F$1000,$D420,[1]week9!$I$1:$I$1000)</f>
        <v>#VALUE!</v>
      </c>
      <c r="AZ420" s="124" t="e">
        <f>SUMIF([1]week10!$F$1:$F$1000,$D420,[1]week10!$I$1:$I$1000)</f>
        <v>#VALUE!</v>
      </c>
      <c r="BA420" s="124" t="e">
        <f>SUMIF([1]week11!$F$1:$F$1000,$D420,[1]week11!$I$1:$I$1000)</f>
        <v>#VALUE!</v>
      </c>
      <c r="BB420" s="124" t="e">
        <f>SUMIF([1]week12!$F$1:$F$1000,$D420,[1]week12!$I$1:$I$1000)</f>
        <v>#VALUE!</v>
      </c>
      <c r="BC420" s="124" t="e">
        <f>SUMIF([1]week13!$F$1:$F$1000,$D420,[1]week13!$I$1:$I$1000)</f>
        <v>#VALUE!</v>
      </c>
      <c r="BD420" s="124" t="e">
        <f>SUMIF([1]week14!$F$1:$F$1000,$D420,[1]week14!$I$1:$I$1000)</f>
        <v>#VALUE!</v>
      </c>
      <c r="BE420" s="124" t="e">
        <f>SUMIF([1]week15!$F$1:$F$1000,$D420,[1]week15!$I$1:$I$1000)</f>
        <v>#VALUE!</v>
      </c>
    </row>
    <row r="421" spans="1:57" ht="13.5" customHeight="1">
      <c r="A421" s="133" t="s">
        <v>318</v>
      </c>
      <c r="B421" s="137"/>
      <c r="D421" s="137" t="s">
        <v>120</v>
      </c>
      <c r="E421" s="120" t="s">
        <v>112</v>
      </c>
      <c r="F421" s="121" t="e">
        <f t="shared" si="30"/>
        <v>#REF!</v>
      </c>
      <c r="H421" s="118" t="e">
        <f>COUNTIF([1]week1!#REF!,$D421)</f>
        <v>#REF!</v>
      </c>
      <c r="I421" s="118" t="e">
        <f>COUNTIF('[1]week 2'!#REF!,$D421)</f>
        <v>#REF!</v>
      </c>
      <c r="J421" s="118" t="e">
        <f>COUNTIF([1]week3!#REF!,$D421)</f>
        <v>#REF!</v>
      </c>
      <c r="K421" s="118" t="e">
        <f>COUNTIF([1]week4!#REF!,$D421)</f>
        <v>#REF!</v>
      </c>
      <c r="L421" s="118" t="e">
        <f>COUNTIF([1]week5!#REF!,$D421)</f>
        <v>#REF!</v>
      </c>
      <c r="M421" s="118" t="e">
        <f>COUNTIF([1]week6!#REF!,$D421)</f>
        <v>#REF!</v>
      </c>
      <c r="N421" s="118" t="e">
        <f>COUNTIF([1]week7!#REF!,$D421)</f>
        <v>#REF!</v>
      </c>
      <c r="O421" s="118" t="e">
        <f>COUNTIF([1]week8!#REF!,$D421)</f>
        <v>#REF!</v>
      </c>
      <c r="P421" s="118" t="e">
        <f>COUNTIF([1]week9!#REF!,$D421)</f>
        <v>#REF!</v>
      </c>
      <c r="Q421" s="118" t="e">
        <f>COUNTIF([1]week10!#REF!,$D421)</f>
        <v>#REF!</v>
      </c>
      <c r="R421" s="118" t="e">
        <f>COUNTIF([1]week11!#REF!,$D421)</f>
        <v>#REF!</v>
      </c>
      <c r="S421" s="118" t="e">
        <f>COUNTIF([1]week12!#REF!,$D421)</f>
        <v>#REF!</v>
      </c>
      <c r="T421" s="118" t="e">
        <f>COUNTIF([1]week13!#REF!,$D421)</f>
        <v>#REF!</v>
      </c>
      <c r="U421" s="118" t="e">
        <f>COUNTIF([1]week14!#REF!,$D421)</f>
        <v>#REF!</v>
      </c>
      <c r="V421" s="118" t="e">
        <f>COUNTIF([1]week15!#REF!,$D421)</f>
        <v>#REF!</v>
      </c>
      <c r="Y421" s="124" t="e">
        <f t="shared" si="31"/>
        <v>#VALUE!</v>
      </c>
      <c r="Z421" s="124" t="e">
        <f>SUMIF([1]week1!$F$1:$F$1000,$D421,[1]week1!$J$1:$J$1000)</f>
        <v>#VALUE!</v>
      </c>
      <c r="AA421" s="124" t="e">
        <f>SUMIF('[1]week 2'!$F$1:$F$936,$D421,'[1]week 2'!$J$1:$J$936)</f>
        <v>#VALUE!</v>
      </c>
      <c r="AB421" s="124" t="e">
        <f>SUMIF([1]week3!$F$1:$F$1000,$D421,[1]week3!$J$1:$J$1000)</f>
        <v>#VALUE!</v>
      </c>
      <c r="AC421" s="124" t="e">
        <f>SUMIF([1]week4!$F$1:$F$1000,$D421,[1]week4!$J$1:$J$1000)</f>
        <v>#VALUE!</v>
      </c>
      <c r="AD421" s="124" t="e">
        <f>SUMIF([1]week5!$F$1:$F$1000,$D421,[1]week5!$J$1:$J$1000)</f>
        <v>#VALUE!</v>
      </c>
      <c r="AE421" s="135" t="e">
        <f>SUMIF([1]week7!$F$1:$F$1000,$D421,[1]week7!$J$1:$J$1000)</f>
        <v>#VALUE!</v>
      </c>
      <c r="AF421" s="124" t="e">
        <f>SUMIF([1]week6!$F$1:$F$1000,$D421,[1]week6!$J$1:$J$1000)</f>
        <v>#VALUE!</v>
      </c>
      <c r="AG421" s="124" t="e">
        <f>SUMIF([1]week8!$F$1:$F$1000,$D421,[1]week8!$J$1:$J$1000)</f>
        <v>#VALUE!</v>
      </c>
      <c r="AH421" s="124" t="e">
        <f>SUMIF([1]week9!$F$1:$F$1000,$D421,[1]week9!$J$1:$J$1000)</f>
        <v>#VALUE!</v>
      </c>
      <c r="AI421" s="124" t="e">
        <f>SUMIF([1]week10!$F$1:$F$1000,$D421,[1]week10!$J$1:$J$1000)</f>
        <v>#VALUE!</v>
      </c>
      <c r="AJ421" s="124" t="e">
        <f>SUMIF([1]week11!$F$1:$F$1000,$D421,[1]week11!$J$1:$J$1000)</f>
        <v>#VALUE!</v>
      </c>
      <c r="AK421" s="124" t="e">
        <f>SUMIF([1]week12!$F$1:$F$1000,$D421,[1]week12!$J$1:$J$1000)</f>
        <v>#VALUE!</v>
      </c>
      <c r="AL421" s="124" t="e">
        <f>SUMIF([1]week13!$F$1:$F$1000,$D421,[1]week13!$J$1:$J$1000)</f>
        <v>#VALUE!</v>
      </c>
      <c r="AM421" s="124" t="e">
        <f>SUMIF([1]week14!$F$1:$F$1000,$D421,[1]week14!$J$1:$J$1000)</f>
        <v>#VALUE!</v>
      </c>
      <c r="AN421" s="124" t="e">
        <f>SUMIF([1]week15!$F$1:$F$1000,$D421,[1]week15!$J$1:$J$1000)</f>
        <v>#VALUE!</v>
      </c>
      <c r="AP421" s="136" t="e">
        <f t="shared" si="32"/>
        <v>#VALUE!</v>
      </c>
      <c r="AQ421" s="124" t="e">
        <f>SUMIF([1]week1!$F$1:$F$1000,$D421,[1]week1!$I$1:$I$1000)</f>
        <v>#VALUE!</v>
      </c>
      <c r="AR421" s="124" t="e">
        <f>SUMIF('[1]week 2'!$F$1:$F$936,$D421,'[1]week 2'!$I$1:$I$936)</f>
        <v>#VALUE!</v>
      </c>
      <c r="AS421" s="124" t="e">
        <f>SUMIF([1]week3!$F$1:$F$1000,$D421,[1]week3!$I$1:$I$1000)</f>
        <v>#VALUE!</v>
      </c>
      <c r="AT421" s="124" t="e">
        <f>SUMIF([1]week4!$F$1:$F$1000,$D421,[1]week4!$I$1:$I$1000)</f>
        <v>#VALUE!</v>
      </c>
      <c r="AU421" s="124" t="e">
        <f>SUMIF([1]week5!$F$1:$F$1000,$D421,[1]week5!$I$1:$I$1000)</f>
        <v>#VALUE!</v>
      </c>
      <c r="AV421" s="135" t="e">
        <f>SUMIF([1]week7!$F$1:$F$1000,$D421,[1]week7!$I$1:$I$1000)</f>
        <v>#VALUE!</v>
      </c>
      <c r="AW421" s="124" t="e">
        <f>SUMIF([1]week6!$F$1:$F$1000,$D421,[1]week6!$I$1:$I$1000)</f>
        <v>#VALUE!</v>
      </c>
      <c r="AX421" s="124" t="e">
        <f>SUMIF([1]week8!$F$1:$F$1000,$D421,[1]week8!$I$1:$I$1000)</f>
        <v>#VALUE!</v>
      </c>
      <c r="AY421" s="124" t="e">
        <f>SUMIF([1]week9!$F$1:$F$1000,$D421,[1]week9!$I$1:$I$1000)</f>
        <v>#VALUE!</v>
      </c>
      <c r="AZ421" s="124" t="e">
        <f>SUMIF([1]week10!$F$1:$F$1000,$D421,[1]week10!$I$1:$I$1000)</f>
        <v>#VALUE!</v>
      </c>
      <c r="BA421" s="124" t="e">
        <f>SUMIF([1]week11!$F$1:$F$1000,$D421,[1]week11!$I$1:$I$1000)</f>
        <v>#VALUE!</v>
      </c>
      <c r="BB421" s="124" t="e">
        <f>SUMIF([1]week12!$F$1:$F$1000,$D421,[1]week12!$I$1:$I$1000)</f>
        <v>#VALUE!</v>
      </c>
      <c r="BC421" s="124" t="e">
        <f>SUMIF([1]week13!$F$1:$F$1000,$D421,[1]week13!$I$1:$I$1000)</f>
        <v>#VALUE!</v>
      </c>
      <c r="BD421" s="124" t="e">
        <f>SUMIF([1]week14!$F$1:$F$1000,$D421,[1]week14!$I$1:$I$1000)</f>
        <v>#VALUE!</v>
      </c>
      <c r="BE421" s="124" t="e">
        <f>SUMIF([1]week15!$F$1:$F$1000,$D421,[1]week15!$I$1:$I$1000)</f>
        <v>#VALUE!</v>
      </c>
    </row>
    <row r="422" spans="1:57" ht="13.5" customHeight="1">
      <c r="A422" s="133" t="s">
        <v>319</v>
      </c>
      <c r="B422" s="134"/>
      <c r="D422" s="137" t="s">
        <v>120</v>
      </c>
      <c r="E422" s="120" t="s">
        <v>112</v>
      </c>
      <c r="F422" s="121" t="e">
        <f t="shared" si="30"/>
        <v>#REF!</v>
      </c>
      <c r="H422" s="118" t="e">
        <f>COUNTIF([1]week1!#REF!,$D422)</f>
        <v>#REF!</v>
      </c>
      <c r="I422" s="118" t="e">
        <f>COUNTIF('[1]week 2'!#REF!,$D422)</f>
        <v>#REF!</v>
      </c>
      <c r="J422" s="118" t="e">
        <f>COUNTIF([1]week3!#REF!,$D422)</f>
        <v>#REF!</v>
      </c>
      <c r="K422" s="118" t="e">
        <f>COUNTIF([1]week4!#REF!,$D422)</f>
        <v>#REF!</v>
      </c>
      <c r="L422" s="118" t="e">
        <f>COUNTIF([1]week5!#REF!,$D422)</f>
        <v>#REF!</v>
      </c>
      <c r="M422" s="118" t="e">
        <f>COUNTIF([1]week6!#REF!,$D422)</f>
        <v>#REF!</v>
      </c>
      <c r="N422" s="118" t="e">
        <f>COUNTIF([1]week7!#REF!,$D422)</f>
        <v>#REF!</v>
      </c>
      <c r="O422" s="118" t="e">
        <f>COUNTIF([1]week8!#REF!,$D422)</f>
        <v>#REF!</v>
      </c>
      <c r="P422" s="118" t="e">
        <f>COUNTIF([1]week9!#REF!,$D422)</f>
        <v>#REF!</v>
      </c>
      <c r="Q422" s="118" t="e">
        <f>COUNTIF([1]week10!#REF!,$D422)</f>
        <v>#REF!</v>
      </c>
      <c r="R422" s="118" t="e">
        <f>COUNTIF([1]week11!#REF!,$D422)</f>
        <v>#REF!</v>
      </c>
      <c r="S422" s="118" t="e">
        <f>COUNTIF([1]week12!#REF!,$D422)</f>
        <v>#REF!</v>
      </c>
      <c r="T422" s="118" t="e">
        <f>COUNTIF([1]week13!#REF!,$D422)</f>
        <v>#REF!</v>
      </c>
      <c r="U422" s="118" t="e">
        <f>COUNTIF([1]week14!#REF!,$D422)</f>
        <v>#REF!</v>
      </c>
      <c r="V422" s="118" t="e">
        <f>COUNTIF([1]week15!#REF!,$D422)</f>
        <v>#REF!</v>
      </c>
      <c r="Y422" s="124" t="e">
        <f t="shared" si="31"/>
        <v>#VALUE!</v>
      </c>
      <c r="Z422" s="124" t="e">
        <f>SUMIF([1]week1!$F$1:$F$1000,$D422,[1]week1!$J$1:$J$1000)</f>
        <v>#VALUE!</v>
      </c>
      <c r="AA422" s="124" t="e">
        <f>SUMIF('[1]week 2'!$F$1:$F$936,$D422,'[1]week 2'!$J$1:$J$936)</f>
        <v>#VALUE!</v>
      </c>
      <c r="AB422" s="124" t="e">
        <f>SUMIF([1]week3!$F$1:$F$1000,$D422,[1]week3!$J$1:$J$1000)</f>
        <v>#VALUE!</v>
      </c>
      <c r="AC422" s="124" t="e">
        <f>SUMIF([1]week4!$F$1:$F$1000,$D422,[1]week4!$J$1:$J$1000)</f>
        <v>#VALUE!</v>
      </c>
      <c r="AD422" s="124" t="e">
        <f>SUMIF([1]week5!$F$1:$F$1000,$D422,[1]week5!$J$1:$J$1000)</f>
        <v>#VALUE!</v>
      </c>
      <c r="AE422" s="135" t="e">
        <f>SUMIF([1]week7!$F$1:$F$1000,$D422,[1]week7!$J$1:$J$1000)</f>
        <v>#VALUE!</v>
      </c>
      <c r="AF422" s="124" t="e">
        <f>SUMIF([1]week6!$F$1:$F$1000,$D422,[1]week6!$J$1:$J$1000)</f>
        <v>#VALUE!</v>
      </c>
      <c r="AG422" s="124" t="e">
        <f>SUMIF([1]week8!$F$1:$F$1000,$D422,[1]week8!$J$1:$J$1000)</f>
        <v>#VALUE!</v>
      </c>
      <c r="AH422" s="124" t="e">
        <f>SUMIF([1]week9!$F$1:$F$1000,$D422,[1]week9!$J$1:$J$1000)</f>
        <v>#VALUE!</v>
      </c>
      <c r="AI422" s="124" t="e">
        <f>SUMIF([1]week10!$F$1:$F$1000,$D422,[1]week10!$J$1:$J$1000)</f>
        <v>#VALUE!</v>
      </c>
      <c r="AJ422" s="124" t="e">
        <f>SUMIF([1]week11!$F$1:$F$1000,$D422,[1]week11!$J$1:$J$1000)</f>
        <v>#VALUE!</v>
      </c>
      <c r="AK422" s="124" t="e">
        <f>SUMIF([1]week12!$F$1:$F$1000,$D422,[1]week12!$J$1:$J$1000)</f>
        <v>#VALUE!</v>
      </c>
      <c r="AL422" s="124" t="e">
        <f>SUMIF([1]week13!$F$1:$F$1000,$D422,[1]week13!$J$1:$J$1000)</f>
        <v>#VALUE!</v>
      </c>
      <c r="AM422" s="124" t="e">
        <f>SUMIF([1]week14!$F$1:$F$1000,$D422,[1]week14!$J$1:$J$1000)</f>
        <v>#VALUE!</v>
      </c>
      <c r="AN422" s="124" t="e">
        <f>SUMIF([1]week15!$F$1:$F$1000,$D422,[1]week15!$J$1:$J$1000)</f>
        <v>#VALUE!</v>
      </c>
      <c r="AP422" s="136" t="e">
        <f t="shared" si="32"/>
        <v>#VALUE!</v>
      </c>
      <c r="AQ422" s="124" t="e">
        <f>SUMIF([1]week1!$F$1:$F$1000,$D422,[1]week1!$I$1:$I$1000)</f>
        <v>#VALUE!</v>
      </c>
      <c r="AR422" s="124" t="e">
        <f>SUMIF('[1]week 2'!$F$1:$F$936,$D422,'[1]week 2'!$I$1:$I$936)</f>
        <v>#VALUE!</v>
      </c>
      <c r="AS422" s="124" t="e">
        <f>SUMIF([1]week3!$F$1:$F$1000,$D422,[1]week3!$I$1:$I$1000)</f>
        <v>#VALUE!</v>
      </c>
      <c r="AT422" s="124" t="e">
        <f>SUMIF([1]week4!$F$1:$F$1000,$D422,[1]week4!$I$1:$I$1000)</f>
        <v>#VALUE!</v>
      </c>
      <c r="AU422" s="124" t="e">
        <f>SUMIF([1]week5!$F$1:$F$1000,$D422,[1]week5!$I$1:$I$1000)</f>
        <v>#VALUE!</v>
      </c>
      <c r="AV422" s="135" t="e">
        <f>SUMIF([1]week7!$F$1:$F$1000,$D422,[1]week7!$I$1:$I$1000)</f>
        <v>#VALUE!</v>
      </c>
      <c r="AW422" s="124" t="e">
        <f>SUMIF([1]week6!$F$1:$F$1000,$D422,[1]week6!$I$1:$I$1000)</f>
        <v>#VALUE!</v>
      </c>
      <c r="AX422" s="124" t="e">
        <f>SUMIF([1]week8!$F$1:$F$1000,$D422,[1]week8!$I$1:$I$1000)</f>
        <v>#VALUE!</v>
      </c>
      <c r="AY422" s="124" t="e">
        <f>SUMIF([1]week9!$F$1:$F$1000,$D422,[1]week9!$I$1:$I$1000)</f>
        <v>#VALUE!</v>
      </c>
      <c r="AZ422" s="124" t="e">
        <f>SUMIF([1]week10!$F$1:$F$1000,$D422,[1]week10!$I$1:$I$1000)</f>
        <v>#VALUE!</v>
      </c>
      <c r="BA422" s="124" t="e">
        <f>SUMIF([1]week11!$F$1:$F$1000,$D422,[1]week11!$I$1:$I$1000)</f>
        <v>#VALUE!</v>
      </c>
      <c r="BB422" s="124" t="e">
        <f>SUMIF([1]week12!$F$1:$F$1000,$D422,[1]week12!$I$1:$I$1000)</f>
        <v>#VALUE!</v>
      </c>
      <c r="BC422" s="124" t="e">
        <f>SUMIF([1]week13!$F$1:$F$1000,$D422,[1]week13!$I$1:$I$1000)</f>
        <v>#VALUE!</v>
      </c>
      <c r="BD422" s="124" t="e">
        <f>SUMIF([1]week14!$F$1:$F$1000,$D422,[1]week14!$I$1:$I$1000)</f>
        <v>#VALUE!</v>
      </c>
      <c r="BE422" s="124" t="e">
        <f>SUMIF([1]week15!$F$1:$F$1000,$D422,[1]week15!$I$1:$I$1000)</f>
        <v>#VALUE!</v>
      </c>
    </row>
    <row r="423" spans="1:57" ht="13.5" customHeight="1">
      <c r="A423" s="117" t="s">
        <v>319</v>
      </c>
      <c r="B423" s="137"/>
      <c r="C423" s="118">
        <v>1</v>
      </c>
      <c r="D423" s="137"/>
      <c r="E423" s="120" t="s">
        <v>112</v>
      </c>
      <c r="F423" s="121" t="e">
        <f t="shared" si="30"/>
        <v>#REF!</v>
      </c>
      <c r="H423" s="118" t="e">
        <f>COUNTIF([1]week1!#REF!,$D423)</f>
        <v>#REF!</v>
      </c>
      <c r="I423" s="118" t="e">
        <f>COUNTIF('[1]week 2'!#REF!,$D423)</f>
        <v>#REF!</v>
      </c>
      <c r="J423" s="118" t="e">
        <f>COUNTIF([1]week3!#REF!,$D423)</f>
        <v>#REF!</v>
      </c>
      <c r="K423" s="118" t="e">
        <f>COUNTIF([1]week4!#REF!,$D423)</f>
        <v>#REF!</v>
      </c>
      <c r="L423" s="118" t="e">
        <f>COUNTIF([1]week5!#REF!,$D423)</f>
        <v>#REF!</v>
      </c>
      <c r="M423" s="118" t="e">
        <f>COUNTIF([1]week6!#REF!,$D423)</f>
        <v>#REF!</v>
      </c>
      <c r="N423" s="118" t="e">
        <f>COUNTIF([1]week7!#REF!,$D423)</f>
        <v>#REF!</v>
      </c>
      <c r="O423" s="118" t="e">
        <f>COUNTIF([1]week8!#REF!,$D423)</f>
        <v>#REF!</v>
      </c>
      <c r="P423" s="118" t="e">
        <f>COUNTIF([1]week9!#REF!,$D423)</f>
        <v>#REF!</v>
      </c>
      <c r="Q423" s="118" t="e">
        <f>COUNTIF([1]week10!#REF!,$D423)</f>
        <v>#REF!</v>
      </c>
      <c r="R423" s="118" t="e">
        <f>COUNTIF([1]week11!#REF!,$D423)</f>
        <v>#REF!</v>
      </c>
      <c r="S423" s="118" t="e">
        <f>COUNTIF([1]week12!#REF!,$D423)</f>
        <v>#REF!</v>
      </c>
      <c r="T423" s="118" t="e">
        <f>COUNTIF([1]week13!#REF!,$D423)</f>
        <v>#REF!</v>
      </c>
      <c r="U423" s="118" t="e">
        <f>COUNTIF([1]week14!#REF!,$D423)</f>
        <v>#REF!</v>
      </c>
      <c r="V423" s="118" t="e">
        <f>COUNTIF([1]week15!#REF!,$D423)</f>
        <v>#REF!</v>
      </c>
      <c r="Y423" s="124" t="e">
        <f t="shared" si="31"/>
        <v>#VALUE!</v>
      </c>
      <c r="Z423" s="124" t="e">
        <f>SUMIF([1]week1!$F$1:$F$1000,$D423,[1]week1!$J$1:$J$1000)</f>
        <v>#VALUE!</v>
      </c>
      <c r="AA423" s="124" t="e">
        <f>SUMIF('[1]week 2'!$F$1:$F$936,$D423,'[1]week 2'!$J$1:$J$936)</f>
        <v>#VALUE!</v>
      </c>
      <c r="AB423" s="124" t="e">
        <f>SUMIF([1]week3!$F$1:$F$1000,$D423,[1]week3!$J$1:$J$1000)</f>
        <v>#VALUE!</v>
      </c>
      <c r="AC423" s="124" t="e">
        <f>SUMIF([1]week4!$F$1:$F$1000,$D423,[1]week4!$J$1:$J$1000)</f>
        <v>#VALUE!</v>
      </c>
      <c r="AD423" s="124" t="e">
        <f>SUMIF([1]week5!$F$1:$F$1000,$D423,[1]week5!$J$1:$J$1000)</f>
        <v>#VALUE!</v>
      </c>
      <c r="AE423" s="135" t="e">
        <f>SUMIF([1]week7!$F$1:$F$1000,$D423,[1]week7!$J$1:$J$1000)</f>
        <v>#VALUE!</v>
      </c>
      <c r="AF423" s="124" t="e">
        <f>SUMIF([1]week6!$F$1:$F$1000,$D423,[1]week6!$J$1:$J$1000)</f>
        <v>#VALUE!</v>
      </c>
      <c r="AG423" s="124" t="e">
        <f>SUMIF([1]week8!$F$1:$F$1000,$D423,[1]week8!$J$1:$J$1000)</f>
        <v>#VALUE!</v>
      </c>
      <c r="AH423" s="124" t="e">
        <f>SUMIF([1]week9!$F$1:$F$1000,$D423,[1]week9!$J$1:$J$1000)</f>
        <v>#VALUE!</v>
      </c>
      <c r="AI423" s="124" t="e">
        <f>SUMIF([1]week10!$F$1:$F$1000,$D423,[1]week10!$J$1:$J$1000)</f>
        <v>#VALUE!</v>
      </c>
      <c r="AJ423" s="124" t="e">
        <f>SUMIF([1]week11!$F$1:$F$1000,$D423,[1]week11!$J$1:$J$1000)</f>
        <v>#VALUE!</v>
      </c>
      <c r="AK423" s="124" t="e">
        <f>SUMIF([1]week12!$F$1:$F$1000,$D423,[1]week12!$J$1:$J$1000)</f>
        <v>#VALUE!</v>
      </c>
      <c r="AL423" s="124" t="e">
        <f>SUMIF([1]week13!$F$1:$F$1000,$D423,[1]week13!$J$1:$J$1000)</f>
        <v>#VALUE!</v>
      </c>
      <c r="AM423" s="124" t="e">
        <f>SUMIF([1]week14!$F$1:$F$1000,$D423,[1]week14!$J$1:$J$1000)</f>
        <v>#VALUE!</v>
      </c>
      <c r="AN423" s="124" t="e">
        <f>SUMIF([1]week15!$F$1:$F$1000,$D423,[1]week15!$J$1:$J$1000)</f>
        <v>#VALUE!</v>
      </c>
      <c r="AP423" s="136" t="e">
        <f t="shared" si="32"/>
        <v>#VALUE!</v>
      </c>
      <c r="AQ423" s="124" t="e">
        <f>SUMIF([1]week1!$F$1:$F$1000,$D423,[1]week1!$I$1:$I$1000)</f>
        <v>#VALUE!</v>
      </c>
      <c r="AR423" s="124" t="e">
        <f>SUMIF('[1]week 2'!$F$1:$F$936,$D423,'[1]week 2'!$I$1:$I$936)</f>
        <v>#VALUE!</v>
      </c>
      <c r="AS423" s="124" t="e">
        <f>SUMIF([1]week3!$F$1:$F$1000,$D423,[1]week3!$I$1:$I$1000)</f>
        <v>#VALUE!</v>
      </c>
      <c r="AT423" s="124" t="e">
        <f>SUMIF([1]week4!$F$1:$F$1000,$D423,[1]week4!$I$1:$I$1000)</f>
        <v>#VALUE!</v>
      </c>
      <c r="AU423" s="124" t="e">
        <f>SUMIF([1]week5!$F$1:$F$1000,$D423,[1]week5!$I$1:$I$1000)</f>
        <v>#VALUE!</v>
      </c>
      <c r="AV423" s="135" t="e">
        <f>SUMIF([1]week7!$F$1:$F$1000,$D423,[1]week7!$I$1:$I$1000)</f>
        <v>#VALUE!</v>
      </c>
      <c r="AW423" s="124" t="e">
        <f>SUMIF([1]week6!$F$1:$F$1000,$D423,[1]week6!$I$1:$I$1000)</f>
        <v>#VALUE!</v>
      </c>
      <c r="AX423" s="124" t="e">
        <f>SUMIF([1]week8!$F$1:$F$1000,$D423,[1]week8!$I$1:$I$1000)</f>
        <v>#VALUE!</v>
      </c>
      <c r="AY423" s="124" t="e">
        <f>SUMIF([1]week9!$F$1:$F$1000,$D423,[1]week9!$I$1:$I$1000)</f>
        <v>#VALUE!</v>
      </c>
      <c r="AZ423" s="124" t="e">
        <f>SUMIF([1]week10!$F$1:$F$1000,$D423,[1]week10!$I$1:$I$1000)</f>
        <v>#VALUE!</v>
      </c>
      <c r="BA423" s="124" t="e">
        <f>SUMIF([1]week11!$F$1:$F$1000,$D423,[1]week11!$I$1:$I$1000)</f>
        <v>#VALUE!</v>
      </c>
      <c r="BB423" s="124" t="e">
        <f>SUMIF([1]week12!$F$1:$F$1000,$D423,[1]week12!$I$1:$I$1000)</f>
        <v>#VALUE!</v>
      </c>
      <c r="BC423" s="124" t="e">
        <f>SUMIF([1]week13!$F$1:$F$1000,$D423,[1]week13!$I$1:$I$1000)</f>
        <v>#VALUE!</v>
      </c>
      <c r="BD423" s="124" t="e">
        <f>SUMIF([1]week14!$F$1:$F$1000,$D423,[1]week14!$I$1:$I$1000)</f>
        <v>#VALUE!</v>
      </c>
      <c r="BE423" s="124" t="e">
        <f>SUMIF([1]week15!$F$1:$F$1000,$D423,[1]week15!$I$1:$I$1000)</f>
        <v>#VALUE!</v>
      </c>
    </row>
    <row r="424" spans="1:57" ht="13.5" customHeight="1">
      <c r="A424" s="117" t="s">
        <v>319</v>
      </c>
      <c r="B424" s="137"/>
      <c r="C424" s="118">
        <v>2</v>
      </c>
      <c r="D424" s="137"/>
      <c r="E424" s="120" t="s">
        <v>112</v>
      </c>
      <c r="F424" s="121" t="e">
        <f t="shared" si="30"/>
        <v>#REF!</v>
      </c>
      <c r="H424" s="118" t="e">
        <f>COUNTIF([1]week1!#REF!,$D424)</f>
        <v>#REF!</v>
      </c>
      <c r="I424" s="118" t="e">
        <f>COUNTIF('[1]week 2'!#REF!,$D424)</f>
        <v>#REF!</v>
      </c>
      <c r="J424" s="118" t="e">
        <f>COUNTIF([1]week3!#REF!,$D424)</f>
        <v>#REF!</v>
      </c>
      <c r="K424" s="118" t="e">
        <f>COUNTIF([1]week4!#REF!,$D424)</f>
        <v>#REF!</v>
      </c>
      <c r="L424" s="118" t="e">
        <f>COUNTIF([1]week5!#REF!,$D424)</f>
        <v>#REF!</v>
      </c>
      <c r="M424" s="118" t="e">
        <f>COUNTIF([1]week6!#REF!,$D424)</f>
        <v>#REF!</v>
      </c>
      <c r="N424" s="118" t="e">
        <f>COUNTIF([1]week7!#REF!,$D424)</f>
        <v>#REF!</v>
      </c>
      <c r="O424" s="118" t="e">
        <f>COUNTIF([1]week8!#REF!,$D424)</f>
        <v>#REF!</v>
      </c>
      <c r="P424" s="118" t="e">
        <f>COUNTIF([1]week9!#REF!,$D424)</f>
        <v>#REF!</v>
      </c>
      <c r="Q424" s="118" t="e">
        <f>COUNTIF([1]week10!#REF!,$D424)</f>
        <v>#REF!</v>
      </c>
      <c r="R424" s="118" t="e">
        <f>COUNTIF([1]week11!#REF!,$D424)</f>
        <v>#REF!</v>
      </c>
      <c r="S424" s="118" t="e">
        <f>COUNTIF([1]week12!#REF!,$D424)</f>
        <v>#REF!</v>
      </c>
      <c r="T424" s="118" t="e">
        <f>COUNTIF([1]week13!#REF!,$D424)</f>
        <v>#REF!</v>
      </c>
      <c r="U424" s="118" t="e">
        <f>COUNTIF([1]week14!#REF!,$D424)</f>
        <v>#REF!</v>
      </c>
      <c r="V424" s="118" t="e">
        <f>COUNTIF([1]week15!#REF!,$D424)</f>
        <v>#REF!</v>
      </c>
      <c r="Y424" s="124" t="e">
        <f t="shared" si="31"/>
        <v>#VALUE!</v>
      </c>
      <c r="Z424" s="124" t="e">
        <f>SUMIF([1]week1!$F$1:$F$1000,$D424,[1]week1!$J$1:$J$1000)</f>
        <v>#VALUE!</v>
      </c>
      <c r="AA424" s="124" t="e">
        <f>SUMIF('[1]week 2'!$F$1:$F$936,$D424,'[1]week 2'!$J$1:$J$936)</f>
        <v>#VALUE!</v>
      </c>
      <c r="AB424" s="124" t="e">
        <f>SUMIF([1]week3!$F$1:$F$1000,$D424,[1]week3!$J$1:$J$1000)</f>
        <v>#VALUE!</v>
      </c>
      <c r="AC424" s="124" t="e">
        <f>SUMIF([1]week4!$F$1:$F$1000,$D424,[1]week4!$J$1:$J$1000)</f>
        <v>#VALUE!</v>
      </c>
      <c r="AD424" s="124" t="e">
        <f>SUMIF([1]week5!$F$1:$F$1000,$D424,[1]week5!$J$1:$J$1000)</f>
        <v>#VALUE!</v>
      </c>
      <c r="AE424" s="135" t="e">
        <f>SUMIF([1]week7!$F$1:$F$1000,$D424,[1]week7!$J$1:$J$1000)</f>
        <v>#VALUE!</v>
      </c>
      <c r="AF424" s="124" t="e">
        <f>SUMIF([1]week6!$F$1:$F$1000,$D424,[1]week6!$J$1:$J$1000)</f>
        <v>#VALUE!</v>
      </c>
      <c r="AG424" s="124" t="e">
        <f>SUMIF([1]week8!$F$1:$F$1000,$D424,[1]week8!$J$1:$J$1000)</f>
        <v>#VALUE!</v>
      </c>
      <c r="AH424" s="124" t="e">
        <f>SUMIF([1]week9!$F$1:$F$1000,$D424,[1]week9!$J$1:$J$1000)</f>
        <v>#VALUE!</v>
      </c>
      <c r="AI424" s="124" t="e">
        <f>SUMIF([1]week10!$F$1:$F$1000,$D424,[1]week10!$J$1:$J$1000)</f>
        <v>#VALUE!</v>
      </c>
      <c r="AJ424" s="124" t="e">
        <f>SUMIF([1]week11!$F$1:$F$1000,$D424,[1]week11!$J$1:$J$1000)</f>
        <v>#VALUE!</v>
      </c>
      <c r="AK424" s="124" t="e">
        <f>SUMIF([1]week12!$F$1:$F$1000,$D424,[1]week12!$J$1:$J$1000)</f>
        <v>#VALUE!</v>
      </c>
      <c r="AL424" s="124" t="e">
        <f>SUMIF([1]week13!$F$1:$F$1000,$D424,[1]week13!$J$1:$J$1000)</f>
        <v>#VALUE!</v>
      </c>
      <c r="AM424" s="124" t="e">
        <f>SUMIF([1]week14!$F$1:$F$1000,$D424,[1]week14!$J$1:$J$1000)</f>
        <v>#VALUE!</v>
      </c>
      <c r="AN424" s="124" t="e">
        <f>SUMIF([1]week15!$F$1:$F$1000,$D424,[1]week15!$J$1:$J$1000)</f>
        <v>#VALUE!</v>
      </c>
      <c r="AP424" s="136" t="e">
        <f t="shared" si="32"/>
        <v>#VALUE!</v>
      </c>
      <c r="AQ424" s="124" t="e">
        <f>SUMIF([1]week1!$F$1:$F$1000,$D424,[1]week1!$I$1:$I$1000)</f>
        <v>#VALUE!</v>
      </c>
      <c r="AR424" s="124" t="e">
        <f>SUMIF('[1]week 2'!$F$1:$F$936,$D424,'[1]week 2'!$I$1:$I$936)</f>
        <v>#VALUE!</v>
      </c>
      <c r="AS424" s="124" t="e">
        <f>SUMIF([1]week3!$F$1:$F$1000,$D424,[1]week3!$I$1:$I$1000)</f>
        <v>#VALUE!</v>
      </c>
      <c r="AT424" s="124" t="e">
        <f>SUMIF([1]week4!$F$1:$F$1000,$D424,[1]week4!$I$1:$I$1000)</f>
        <v>#VALUE!</v>
      </c>
      <c r="AU424" s="124" t="e">
        <f>SUMIF([1]week5!$F$1:$F$1000,$D424,[1]week5!$I$1:$I$1000)</f>
        <v>#VALUE!</v>
      </c>
      <c r="AV424" s="135" t="e">
        <f>SUMIF([1]week7!$F$1:$F$1000,$D424,[1]week7!$I$1:$I$1000)</f>
        <v>#VALUE!</v>
      </c>
      <c r="AW424" s="124" t="e">
        <f>SUMIF([1]week6!$F$1:$F$1000,$D424,[1]week6!$I$1:$I$1000)</f>
        <v>#VALUE!</v>
      </c>
      <c r="AX424" s="124" t="e">
        <f>SUMIF([1]week8!$F$1:$F$1000,$D424,[1]week8!$I$1:$I$1000)</f>
        <v>#VALUE!</v>
      </c>
      <c r="AY424" s="124" t="e">
        <f>SUMIF([1]week9!$F$1:$F$1000,$D424,[1]week9!$I$1:$I$1000)</f>
        <v>#VALUE!</v>
      </c>
      <c r="AZ424" s="124" t="e">
        <f>SUMIF([1]week10!$F$1:$F$1000,$D424,[1]week10!$I$1:$I$1000)</f>
        <v>#VALUE!</v>
      </c>
      <c r="BA424" s="124" t="e">
        <f>SUMIF([1]week11!$F$1:$F$1000,$D424,[1]week11!$I$1:$I$1000)</f>
        <v>#VALUE!</v>
      </c>
      <c r="BB424" s="124" t="e">
        <f>SUMIF([1]week12!$F$1:$F$1000,$D424,[1]week12!$I$1:$I$1000)</f>
        <v>#VALUE!</v>
      </c>
      <c r="BC424" s="124" t="e">
        <f>SUMIF([1]week13!$F$1:$F$1000,$D424,[1]week13!$I$1:$I$1000)</f>
        <v>#VALUE!</v>
      </c>
      <c r="BD424" s="124" t="e">
        <f>SUMIF([1]week14!$F$1:$F$1000,$D424,[1]week14!$I$1:$I$1000)</f>
        <v>#VALUE!</v>
      </c>
      <c r="BE424" s="124" t="e">
        <f>SUMIF([1]week15!$F$1:$F$1000,$D424,[1]week15!$I$1:$I$1000)</f>
        <v>#VALUE!</v>
      </c>
    </row>
    <row r="425" spans="1:57" ht="13.5" customHeight="1">
      <c r="A425" s="117" t="s">
        <v>319</v>
      </c>
      <c r="B425" s="137"/>
      <c r="C425" s="118">
        <v>3</v>
      </c>
      <c r="D425" s="137"/>
      <c r="E425" s="120" t="s">
        <v>112</v>
      </c>
      <c r="F425" s="121" t="e">
        <f t="shared" si="30"/>
        <v>#REF!</v>
      </c>
      <c r="H425" s="118" t="e">
        <f>COUNTIF([1]week1!#REF!,$D425)</f>
        <v>#REF!</v>
      </c>
      <c r="I425" s="118" t="e">
        <f>COUNTIF('[1]week 2'!#REF!,$D425)</f>
        <v>#REF!</v>
      </c>
      <c r="J425" s="118" t="e">
        <f>COUNTIF([1]week3!#REF!,$D425)</f>
        <v>#REF!</v>
      </c>
      <c r="K425" s="118" t="e">
        <f>COUNTIF([1]week4!#REF!,$D425)</f>
        <v>#REF!</v>
      </c>
      <c r="L425" s="118" t="e">
        <f>COUNTIF([1]week5!#REF!,$D425)</f>
        <v>#REF!</v>
      </c>
      <c r="M425" s="118" t="e">
        <f>COUNTIF([1]week6!#REF!,$D425)</f>
        <v>#REF!</v>
      </c>
      <c r="N425" s="118" t="e">
        <f>COUNTIF([1]week7!#REF!,$D425)</f>
        <v>#REF!</v>
      </c>
      <c r="O425" s="118" t="e">
        <f>COUNTIF([1]week8!#REF!,$D425)</f>
        <v>#REF!</v>
      </c>
      <c r="P425" s="118" t="e">
        <f>COUNTIF([1]week9!#REF!,$D425)</f>
        <v>#REF!</v>
      </c>
      <c r="Q425" s="118" t="e">
        <f>COUNTIF([1]week10!#REF!,$D425)</f>
        <v>#REF!</v>
      </c>
      <c r="R425" s="118" t="e">
        <f>COUNTIF([1]week11!#REF!,$D425)</f>
        <v>#REF!</v>
      </c>
      <c r="S425" s="118" t="e">
        <f>COUNTIF([1]week12!#REF!,$D425)</f>
        <v>#REF!</v>
      </c>
      <c r="T425" s="118" t="e">
        <f>COUNTIF([1]week13!#REF!,$D425)</f>
        <v>#REF!</v>
      </c>
      <c r="U425" s="118" t="e">
        <f>COUNTIF([1]week14!#REF!,$D425)</f>
        <v>#REF!</v>
      </c>
      <c r="V425" s="118" t="e">
        <f>COUNTIF([1]week15!#REF!,$D425)</f>
        <v>#REF!</v>
      </c>
      <c r="Y425" s="124" t="e">
        <f t="shared" si="31"/>
        <v>#VALUE!</v>
      </c>
      <c r="Z425" s="124" t="e">
        <f>SUMIF([1]week1!$F$1:$F$1000,$D425,[1]week1!$J$1:$J$1000)</f>
        <v>#VALUE!</v>
      </c>
      <c r="AA425" s="124" t="e">
        <f>SUMIF('[1]week 2'!$F$1:$F$936,$D425,'[1]week 2'!$J$1:$J$936)</f>
        <v>#VALUE!</v>
      </c>
      <c r="AB425" s="124" t="e">
        <f>SUMIF([1]week3!$F$1:$F$1000,$D425,[1]week3!$J$1:$J$1000)</f>
        <v>#VALUE!</v>
      </c>
      <c r="AC425" s="124" t="e">
        <f>SUMIF([1]week4!$F$1:$F$1000,$D425,[1]week4!$J$1:$J$1000)</f>
        <v>#VALUE!</v>
      </c>
      <c r="AD425" s="124" t="e">
        <f>SUMIF([1]week5!$F$1:$F$1000,$D425,[1]week5!$J$1:$J$1000)</f>
        <v>#VALUE!</v>
      </c>
      <c r="AE425" s="135" t="e">
        <f>SUMIF([1]week7!$F$1:$F$1000,$D425,[1]week7!$J$1:$J$1000)</f>
        <v>#VALUE!</v>
      </c>
      <c r="AF425" s="124" t="e">
        <f>SUMIF([1]week6!$F$1:$F$1000,$D425,[1]week6!$J$1:$J$1000)</f>
        <v>#VALUE!</v>
      </c>
      <c r="AG425" s="124" t="e">
        <f>SUMIF([1]week8!$F$1:$F$1000,$D425,[1]week8!$J$1:$J$1000)</f>
        <v>#VALUE!</v>
      </c>
      <c r="AH425" s="124" t="e">
        <f>SUMIF([1]week9!$F$1:$F$1000,$D425,[1]week9!$J$1:$J$1000)</f>
        <v>#VALUE!</v>
      </c>
      <c r="AI425" s="124" t="e">
        <f>SUMIF([1]week10!$F$1:$F$1000,$D425,[1]week10!$J$1:$J$1000)</f>
        <v>#VALUE!</v>
      </c>
      <c r="AJ425" s="124" t="e">
        <f>SUMIF([1]week11!$F$1:$F$1000,$D425,[1]week11!$J$1:$J$1000)</f>
        <v>#VALUE!</v>
      </c>
      <c r="AK425" s="124" t="e">
        <f>SUMIF([1]week12!$F$1:$F$1000,$D425,[1]week12!$J$1:$J$1000)</f>
        <v>#VALUE!</v>
      </c>
      <c r="AL425" s="124" t="e">
        <f>SUMIF([1]week13!$F$1:$F$1000,$D425,[1]week13!$J$1:$J$1000)</f>
        <v>#VALUE!</v>
      </c>
      <c r="AM425" s="124" t="e">
        <f>SUMIF([1]week14!$F$1:$F$1000,$D425,[1]week14!$J$1:$J$1000)</f>
        <v>#VALUE!</v>
      </c>
      <c r="AN425" s="124" t="e">
        <f>SUMIF([1]week15!$F$1:$F$1000,$D425,[1]week15!$J$1:$J$1000)</f>
        <v>#VALUE!</v>
      </c>
      <c r="AP425" s="136" t="e">
        <f t="shared" si="32"/>
        <v>#VALUE!</v>
      </c>
      <c r="AQ425" s="124" t="e">
        <f>SUMIF([1]week1!$F$1:$F$1000,$D425,[1]week1!$I$1:$I$1000)</f>
        <v>#VALUE!</v>
      </c>
      <c r="AR425" s="124" t="e">
        <f>SUMIF('[1]week 2'!$F$1:$F$936,$D425,'[1]week 2'!$I$1:$I$936)</f>
        <v>#VALUE!</v>
      </c>
      <c r="AS425" s="124" t="e">
        <f>SUMIF([1]week3!$F$1:$F$1000,$D425,[1]week3!$I$1:$I$1000)</f>
        <v>#VALUE!</v>
      </c>
      <c r="AT425" s="124" t="e">
        <f>SUMIF([1]week4!$F$1:$F$1000,$D425,[1]week4!$I$1:$I$1000)</f>
        <v>#VALUE!</v>
      </c>
      <c r="AU425" s="124" t="e">
        <f>SUMIF([1]week5!$F$1:$F$1000,$D425,[1]week5!$I$1:$I$1000)</f>
        <v>#VALUE!</v>
      </c>
      <c r="AV425" s="135" t="e">
        <f>SUMIF([1]week7!$F$1:$F$1000,$D425,[1]week7!$I$1:$I$1000)</f>
        <v>#VALUE!</v>
      </c>
      <c r="AW425" s="124" t="e">
        <f>SUMIF([1]week6!$F$1:$F$1000,$D425,[1]week6!$I$1:$I$1000)</f>
        <v>#VALUE!</v>
      </c>
      <c r="AX425" s="124" t="e">
        <f>SUMIF([1]week8!$F$1:$F$1000,$D425,[1]week8!$I$1:$I$1000)</f>
        <v>#VALUE!</v>
      </c>
      <c r="AY425" s="124" t="e">
        <f>SUMIF([1]week9!$F$1:$F$1000,$D425,[1]week9!$I$1:$I$1000)</f>
        <v>#VALUE!</v>
      </c>
      <c r="AZ425" s="124" t="e">
        <f>SUMIF([1]week10!$F$1:$F$1000,$D425,[1]week10!$I$1:$I$1000)</f>
        <v>#VALUE!</v>
      </c>
      <c r="BA425" s="124" t="e">
        <f>SUMIF([1]week11!$F$1:$F$1000,$D425,[1]week11!$I$1:$I$1000)</f>
        <v>#VALUE!</v>
      </c>
      <c r="BB425" s="124" t="e">
        <f>SUMIF([1]week12!$F$1:$F$1000,$D425,[1]week12!$I$1:$I$1000)</f>
        <v>#VALUE!</v>
      </c>
      <c r="BC425" s="124" t="e">
        <f>SUMIF([1]week13!$F$1:$F$1000,$D425,[1]week13!$I$1:$I$1000)</f>
        <v>#VALUE!</v>
      </c>
      <c r="BD425" s="124" t="e">
        <f>SUMIF([1]week14!$F$1:$F$1000,$D425,[1]week14!$I$1:$I$1000)</f>
        <v>#VALUE!</v>
      </c>
      <c r="BE425" s="124" t="e">
        <f>SUMIF([1]week15!$F$1:$F$1000,$D425,[1]week15!$I$1:$I$1000)</f>
        <v>#VALUE!</v>
      </c>
    </row>
    <row r="426" spans="1:57" ht="13.5" customHeight="1">
      <c r="A426" s="117" t="s">
        <v>319</v>
      </c>
      <c r="B426" s="137"/>
      <c r="C426" s="118">
        <v>4</v>
      </c>
      <c r="D426" s="137"/>
      <c r="E426" s="120" t="s">
        <v>112</v>
      </c>
      <c r="F426" s="121" t="e">
        <f t="shared" si="30"/>
        <v>#REF!</v>
      </c>
      <c r="H426" s="118" t="e">
        <f>COUNTIF([1]week1!#REF!,$D426)</f>
        <v>#REF!</v>
      </c>
      <c r="I426" s="118" t="e">
        <f>COUNTIF('[1]week 2'!#REF!,$D426)</f>
        <v>#REF!</v>
      </c>
      <c r="J426" s="118" t="e">
        <f>COUNTIF([1]week3!#REF!,$D426)</f>
        <v>#REF!</v>
      </c>
      <c r="K426" s="118" t="e">
        <f>COUNTIF([1]week4!#REF!,$D426)</f>
        <v>#REF!</v>
      </c>
      <c r="L426" s="118" t="e">
        <f>COUNTIF([1]week5!#REF!,$D426)</f>
        <v>#REF!</v>
      </c>
      <c r="M426" s="118" t="e">
        <f>COUNTIF([1]week6!#REF!,$D426)</f>
        <v>#REF!</v>
      </c>
      <c r="N426" s="118" t="e">
        <f>COUNTIF([1]week7!#REF!,$D426)</f>
        <v>#REF!</v>
      </c>
      <c r="O426" s="118" t="e">
        <f>COUNTIF([1]week8!#REF!,$D426)</f>
        <v>#REF!</v>
      </c>
      <c r="P426" s="118" t="e">
        <f>COUNTIF([1]week9!#REF!,$D426)</f>
        <v>#REF!</v>
      </c>
      <c r="Q426" s="118" t="e">
        <f>COUNTIF([1]week10!#REF!,$D426)</f>
        <v>#REF!</v>
      </c>
      <c r="R426" s="118" t="e">
        <f>COUNTIF([1]week11!#REF!,$D426)</f>
        <v>#REF!</v>
      </c>
      <c r="S426" s="118" t="e">
        <f>COUNTIF([1]week12!#REF!,$D426)</f>
        <v>#REF!</v>
      </c>
      <c r="T426" s="118" t="e">
        <f>COUNTIF([1]week13!#REF!,$D426)</f>
        <v>#REF!</v>
      </c>
      <c r="U426" s="118" t="e">
        <f>COUNTIF([1]week14!#REF!,$D426)</f>
        <v>#REF!</v>
      </c>
      <c r="V426" s="118" t="e">
        <f>COUNTIF([1]week15!#REF!,$D426)</f>
        <v>#REF!</v>
      </c>
      <c r="Y426" s="124" t="e">
        <f t="shared" si="31"/>
        <v>#VALUE!</v>
      </c>
      <c r="Z426" s="124" t="e">
        <f>SUMIF([1]week1!$F$1:$F$1000,$D426,[1]week1!$J$1:$J$1000)</f>
        <v>#VALUE!</v>
      </c>
      <c r="AA426" s="124" t="e">
        <f>SUMIF('[1]week 2'!$F$1:$F$936,$D426,'[1]week 2'!$J$1:$J$936)</f>
        <v>#VALUE!</v>
      </c>
      <c r="AB426" s="124" t="e">
        <f>SUMIF([1]week3!$F$1:$F$1000,$D426,[1]week3!$J$1:$J$1000)</f>
        <v>#VALUE!</v>
      </c>
      <c r="AC426" s="124" t="e">
        <f>SUMIF([1]week4!$F$1:$F$1000,$D426,[1]week4!$J$1:$J$1000)</f>
        <v>#VALUE!</v>
      </c>
      <c r="AD426" s="124" t="e">
        <f>SUMIF([1]week5!$F$1:$F$1000,$D426,[1]week5!$J$1:$J$1000)</f>
        <v>#VALUE!</v>
      </c>
      <c r="AE426" s="135" t="e">
        <f>SUMIF([1]week7!$F$1:$F$1000,$D426,[1]week7!$J$1:$J$1000)</f>
        <v>#VALUE!</v>
      </c>
      <c r="AF426" s="124" t="e">
        <f>SUMIF([1]week6!$F$1:$F$1000,$D426,[1]week6!$J$1:$J$1000)</f>
        <v>#VALUE!</v>
      </c>
      <c r="AG426" s="124" t="e">
        <f>SUMIF([1]week8!$F$1:$F$1000,$D426,[1]week8!$J$1:$J$1000)</f>
        <v>#VALUE!</v>
      </c>
      <c r="AH426" s="124" t="e">
        <f>SUMIF([1]week9!$F$1:$F$1000,$D426,[1]week9!$J$1:$J$1000)</f>
        <v>#VALUE!</v>
      </c>
      <c r="AI426" s="124" t="e">
        <f>SUMIF([1]week10!$F$1:$F$1000,$D426,[1]week10!$J$1:$J$1000)</f>
        <v>#VALUE!</v>
      </c>
      <c r="AJ426" s="124" t="e">
        <f>SUMIF([1]week11!$F$1:$F$1000,$D426,[1]week11!$J$1:$J$1000)</f>
        <v>#VALUE!</v>
      </c>
      <c r="AK426" s="124" t="e">
        <f>SUMIF([1]week12!$F$1:$F$1000,$D426,[1]week12!$J$1:$J$1000)</f>
        <v>#VALUE!</v>
      </c>
      <c r="AL426" s="124" t="e">
        <f>SUMIF([1]week13!$F$1:$F$1000,$D426,[1]week13!$J$1:$J$1000)</f>
        <v>#VALUE!</v>
      </c>
      <c r="AM426" s="124" t="e">
        <f>SUMIF([1]week14!$F$1:$F$1000,$D426,[1]week14!$J$1:$J$1000)</f>
        <v>#VALUE!</v>
      </c>
      <c r="AN426" s="124" t="e">
        <f>SUMIF([1]week15!$F$1:$F$1000,$D426,[1]week15!$J$1:$J$1000)</f>
        <v>#VALUE!</v>
      </c>
      <c r="AP426" s="136" t="e">
        <f t="shared" si="32"/>
        <v>#VALUE!</v>
      </c>
      <c r="AQ426" s="124" t="e">
        <f>SUMIF([1]week1!$F$1:$F$1000,$D426,[1]week1!$I$1:$I$1000)</f>
        <v>#VALUE!</v>
      </c>
      <c r="AR426" s="124" t="e">
        <f>SUMIF('[1]week 2'!$F$1:$F$936,$D426,'[1]week 2'!$I$1:$I$936)</f>
        <v>#VALUE!</v>
      </c>
      <c r="AS426" s="124" t="e">
        <f>SUMIF([1]week3!$F$1:$F$1000,$D426,[1]week3!$I$1:$I$1000)</f>
        <v>#VALUE!</v>
      </c>
      <c r="AT426" s="124" t="e">
        <f>SUMIF([1]week4!$F$1:$F$1000,$D426,[1]week4!$I$1:$I$1000)</f>
        <v>#VALUE!</v>
      </c>
      <c r="AU426" s="124" t="e">
        <f>SUMIF([1]week5!$F$1:$F$1000,$D426,[1]week5!$I$1:$I$1000)</f>
        <v>#VALUE!</v>
      </c>
      <c r="AV426" s="135" t="e">
        <f>SUMIF([1]week7!$F$1:$F$1000,$D426,[1]week7!$I$1:$I$1000)</f>
        <v>#VALUE!</v>
      </c>
      <c r="AW426" s="124" t="e">
        <f>SUMIF([1]week6!$F$1:$F$1000,$D426,[1]week6!$I$1:$I$1000)</f>
        <v>#VALUE!</v>
      </c>
      <c r="AX426" s="124" t="e">
        <f>SUMIF([1]week8!$F$1:$F$1000,$D426,[1]week8!$I$1:$I$1000)</f>
        <v>#VALUE!</v>
      </c>
      <c r="AY426" s="124" t="e">
        <f>SUMIF([1]week9!$F$1:$F$1000,$D426,[1]week9!$I$1:$I$1000)</f>
        <v>#VALUE!</v>
      </c>
      <c r="AZ426" s="124" t="e">
        <f>SUMIF([1]week10!$F$1:$F$1000,$D426,[1]week10!$I$1:$I$1000)</f>
        <v>#VALUE!</v>
      </c>
      <c r="BA426" s="124" t="e">
        <f>SUMIF([1]week11!$F$1:$F$1000,$D426,[1]week11!$I$1:$I$1000)</f>
        <v>#VALUE!</v>
      </c>
      <c r="BB426" s="124" t="e">
        <f>SUMIF([1]week12!$F$1:$F$1000,$D426,[1]week12!$I$1:$I$1000)</f>
        <v>#VALUE!</v>
      </c>
      <c r="BC426" s="124" t="e">
        <f>SUMIF([1]week13!$F$1:$F$1000,$D426,[1]week13!$I$1:$I$1000)</f>
        <v>#VALUE!</v>
      </c>
      <c r="BD426" s="124" t="e">
        <f>SUMIF([1]week14!$F$1:$F$1000,$D426,[1]week14!$I$1:$I$1000)</f>
        <v>#VALUE!</v>
      </c>
      <c r="BE426" s="124" t="e">
        <f>SUMIF([1]week15!$F$1:$F$1000,$D426,[1]week15!$I$1:$I$1000)</f>
        <v>#VALUE!</v>
      </c>
    </row>
    <row r="427" spans="1:57" ht="13.5" customHeight="1">
      <c r="A427" s="117" t="s">
        <v>319</v>
      </c>
      <c r="B427" s="137"/>
      <c r="C427" s="118">
        <v>5</v>
      </c>
      <c r="D427" s="137"/>
      <c r="E427" s="120" t="s">
        <v>112</v>
      </c>
      <c r="F427" s="121" t="e">
        <f t="shared" si="30"/>
        <v>#REF!</v>
      </c>
      <c r="H427" s="118" t="e">
        <f>COUNTIF([1]week1!#REF!,$D427)</f>
        <v>#REF!</v>
      </c>
      <c r="I427" s="118" t="e">
        <f>COUNTIF('[1]week 2'!#REF!,$D427)</f>
        <v>#REF!</v>
      </c>
      <c r="J427" s="118" t="e">
        <f>COUNTIF([1]week3!#REF!,$D427)</f>
        <v>#REF!</v>
      </c>
      <c r="K427" s="118" t="e">
        <f>COUNTIF([1]week4!#REF!,$D427)</f>
        <v>#REF!</v>
      </c>
      <c r="L427" s="118" t="e">
        <f>COUNTIF([1]week5!#REF!,$D427)</f>
        <v>#REF!</v>
      </c>
      <c r="M427" s="118" t="e">
        <f>COUNTIF([1]week6!#REF!,$D427)</f>
        <v>#REF!</v>
      </c>
      <c r="N427" s="118" t="e">
        <f>COUNTIF([1]week7!#REF!,$D427)</f>
        <v>#REF!</v>
      </c>
      <c r="O427" s="118" t="e">
        <f>COUNTIF([1]week8!#REF!,$D427)</f>
        <v>#REF!</v>
      </c>
      <c r="P427" s="118" t="e">
        <f>COUNTIF([1]week9!#REF!,$D427)</f>
        <v>#REF!</v>
      </c>
      <c r="Q427" s="118" t="e">
        <f>COUNTIF([1]week10!#REF!,$D427)</f>
        <v>#REF!</v>
      </c>
      <c r="R427" s="118" t="e">
        <f>COUNTIF([1]week11!#REF!,$D427)</f>
        <v>#REF!</v>
      </c>
      <c r="S427" s="118" t="e">
        <f>COUNTIF([1]week12!#REF!,$D427)</f>
        <v>#REF!</v>
      </c>
      <c r="T427" s="118" t="e">
        <f>COUNTIF([1]week13!#REF!,$D427)</f>
        <v>#REF!</v>
      </c>
      <c r="U427" s="118" t="e">
        <f>COUNTIF([1]week14!#REF!,$D427)</f>
        <v>#REF!</v>
      </c>
      <c r="V427" s="118" t="e">
        <f>COUNTIF([1]week15!#REF!,$D427)</f>
        <v>#REF!</v>
      </c>
      <c r="Y427" s="124" t="e">
        <f t="shared" si="31"/>
        <v>#VALUE!</v>
      </c>
      <c r="Z427" s="124" t="e">
        <f>SUMIF([1]week1!$F$1:$F$1000,$D427,[1]week1!$J$1:$J$1000)</f>
        <v>#VALUE!</v>
      </c>
      <c r="AA427" s="124" t="e">
        <f>SUMIF('[1]week 2'!$F$1:$F$936,$D427,'[1]week 2'!$J$1:$J$936)</f>
        <v>#VALUE!</v>
      </c>
      <c r="AB427" s="124" t="e">
        <f>SUMIF([1]week3!$F$1:$F$1000,$D427,[1]week3!$J$1:$J$1000)</f>
        <v>#VALUE!</v>
      </c>
      <c r="AC427" s="124" t="e">
        <f>SUMIF([1]week4!$F$1:$F$1000,$D427,[1]week4!$J$1:$J$1000)</f>
        <v>#VALUE!</v>
      </c>
      <c r="AD427" s="124" t="e">
        <f>SUMIF([1]week5!$F$1:$F$1000,$D427,[1]week5!$J$1:$J$1000)</f>
        <v>#VALUE!</v>
      </c>
      <c r="AE427" s="135" t="e">
        <f>SUMIF([1]week7!$F$1:$F$1000,$D427,[1]week7!$J$1:$J$1000)</f>
        <v>#VALUE!</v>
      </c>
      <c r="AF427" s="124" t="e">
        <f>SUMIF([1]week6!$F$1:$F$1000,$D427,[1]week6!$J$1:$J$1000)</f>
        <v>#VALUE!</v>
      </c>
      <c r="AG427" s="124" t="e">
        <f>SUMIF([1]week8!$F$1:$F$1000,$D427,[1]week8!$J$1:$J$1000)</f>
        <v>#VALUE!</v>
      </c>
      <c r="AH427" s="124" t="e">
        <f>SUMIF([1]week9!$F$1:$F$1000,$D427,[1]week9!$J$1:$J$1000)</f>
        <v>#VALUE!</v>
      </c>
      <c r="AI427" s="124" t="e">
        <f>SUMIF([1]week10!$F$1:$F$1000,$D427,[1]week10!$J$1:$J$1000)</f>
        <v>#VALUE!</v>
      </c>
      <c r="AJ427" s="124" t="e">
        <f>SUMIF([1]week11!$F$1:$F$1000,$D427,[1]week11!$J$1:$J$1000)</f>
        <v>#VALUE!</v>
      </c>
      <c r="AK427" s="124" t="e">
        <f>SUMIF([1]week12!$F$1:$F$1000,$D427,[1]week12!$J$1:$J$1000)</f>
        <v>#VALUE!</v>
      </c>
      <c r="AL427" s="124" t="e">
        <f>SUMIF([1]week13!$F$1:$F$1000,$D427,[1]week13!$J$1:$J$1000)</f>
        <v>#VALUE!</v>
      </c>
      <c r="AM427" s="124" t="e">
        <f>SUMIF([1]week14!$F$1:$F$1000,$D427,[1]week14!$J$1:$J$1000)</f>
        <v>#VALUE!</v>
      </c>
      <c r="AN427" s="124" t="e">
        <f>SUMIF([1]week15!$F$1:$F$1000,$D427,[1]week15!$J$1:$J$1000)</f>
        <v>#VALUE!</v>
      </c>
      <c r="AP427" s="136" t="e">
        <f t="shared" si="32"/>
        <v>#VALUE!</v>
      </c>
      <c r="AQ427" s="124" t="e">
        <f>SUMIF([1]week1!$F$1:$F$1000,$D427,[1]week1!$I$1:$I$1000)</f>
        <v>#VALUE!</v>
      </c>
      <c r="AR427" s="124" t="e">
        <f>SUMIF('[1]week 2'!$F$1:$F$936,$D427,'[1]week 2'!$I$1:$I$936)</f>
        <v>#VALUE!</v>
      </c>
      <c r="AS427" s="124" t="e">
        <f>SUMIF([1]week3!$F$1:$F$1000,$D427,[1]week3!$I$1:$I$1000)</f>
        <v>#VALUE!</v>
      </c>
      <c r="AT427" s="124" t="e">
        <f>SUMIF([1]week4!$F$1:$F$1000,$D427,[1]week4!$I$1:$I$1000)</f>
        <v>#VALUE!</v>
      </c>
      <c r="AU427" s="124" t="e">
        <f>SUMIF([1]week5!$F$1:$F$1000,$D427,[1]week5!$I$1:$I$1000)</f>
        <v>#VALUE!</v>
      </c>
      <c r="AV427" s="135" t="e">
        <f>SUMIF([1]week7!$F$1:$F$1000,$D427,[1]week7!$I$1:$I$1000)</f>
        <v>#VALUE!</v>
      </c>
      <c r="AW427" s="124" t="e">
        <f>SUMIF([1]week6!$F$1:$F$1000,$D427,[1]week6!$I$1:$I$1000)</f>
        <v>#VALUE!</v>
      </c>
      <c r="AX427" s="124" t="e">
        <f>SUMIF([1]week8!$F$1:$F$1000,$D427,[1]week8!$I$1:$I$1000)</f>
        <v>#VALUE!</v>
      </c>
      <c r="AY427" s="124" t="e">
        <f>SUMIF([1]week9!$F$1:$F$1000,$D427,[1]week9!$I$1:$I$1000)</f>
        <v>#VALUE!</v>
      </c>
      <c r="AZ427" s="124" t="e">
        <f>SUMIF([1]week10!$F$1:$F$1000,$D427,[1]week10!$I$1:$I$1000)</f>
        <v>#VALUE!</v>
      </c>
      <c r="BA427" s="124" t="e">
        <f>SUMIF([1]week11!$F$1:$F$1000,$D427,[1]week11!$I$1:$I$1000)</f>
        <v>#VALUE!</v>
      </c>
      <c r="BB427" s="124" t="e">
        <f>SUMIF([1]week12!$F$1:$F$1000,$D427,[1]week12!$I$1:$I$1000)</f>
        <v>#VALUE!</v>
      </c>
      <c r="BC427" s="124" t="e">
        <f>SUMIF([1]week13!$F$1:$F$1000,$D427,[1]week13!$I$1:$I$1000)</f>
        <v>#VALUE!</v>
      </c>
      <c r="BD427" s="124" t="e">
        <f>SUMIF([1]week14!$F$1:$F$1000,$D427,[1]week14!$I$1:$I$1000)</f>
        <v>#VALUE!</v>
      </c>
      <c r="BE427" s="124" t="e">
        <f>SUMIF([1]week15!$F$1:$F$1000,$D427,[1]week15!$I$1:$I$1000)</f>
        <v>#VALUE!</v>
      </c>
    </row>
    <row r="428" spans="1:57" ht="13.5" customHeight="1">
      <c r="A428" s="117" t="s">
        <v>319</v>
      </c>
      <c r="B428" s="137"/>
      <c r="C428" s="118">
        <v>6</v>
      </c>
      <c r="D428" s="137"/>
      <c r="E428" s="120" t="s">
        <v>112</v>
      </c>
      <c r="F428" s="121" t="e">
        <f t="shared" si="30"/>
        <v>#REF!</v>
      </c>
      <c r="H428" s="118" t="e">
        <f>COUNTIF([1]week1!#REF!,$D428)</f>
        <v>#REF!</v>
      </c>
      <c r="I428" s="118" t="e">
        <f>COUNTIF('[1]week 2'!#REF!,$D428)</f>
        <v>#REF!</v>
      </c>
      <c r="J428" s="118" t="e">
        <f>COUNTIF([1]week3!#REF!,$D428)</f>
        <v>#REF!</v>
      </c>
      <c r="K428" s="118" t="e">
        <f>COUNTIF([1]week4!#REF!,$D428)</f>
        <v>#REF!</v>
      </c>
      <c r="L428" s="118" t="e">
        <f>COUNTIF([1]week5!#REF!,$D428)</f>
        <v>#REF!</v>
      </c>
      <c r="M428" s="118" t="e">
        <f>COUNTIF([1]week6!#REF!,$D428)</f>
        <v>#REF!</v>
      </c>
      <c r="N428" s="118" t="e">
        <f>COUNTIF([1]week7!#REF!,$D428)</f>
        <v>#REF!</v>
      </c>
      <c r="O428" s="118" t="e">
        <f>COUNTIF([1]week8!#REF!,$D428)</f>
        <v>#REF!</v>
      </c>
      <c r="P428" s="118" t="e">
        <f>COUNTIF([1]week9!#REF!,$D428)</f>
        <v>#REF!</v>
      </c>
      <c r="Q428" s="118" t="e">
        <f>COUNTIF([1]week10!#REF!,$D428)</f>
        <v>#REF!</v>
      </c>
      <c r="R428" s="118" t="e">
        <f>COUNTIF([1]week11!#REF!,$D428)</f>
        <v>#REF!</v>
      </c>
      <c r="S428" s="118" t="e">
        <f>COUNTIF([1]week12!#REF!,$D428)</f>
        <v>#REF!</v>
      </c>
      <c r="T428" s="118" t="e">
        <f>COUNTIF([1]week13!#REF!,$D428)</f>
        <v>#REF!</v>
      </c>
      <c r="U428" s="118" t="e">
        <f>COUNTIF([1]week14!#REF!,$D428)</f>
        <v>#REF!</v>
      </c>
      <c r="V428" s="118" t="e">
        <f>COUNTIF([1]week15!#REF!,$D428)</f>
        <v>#REF!</v>
      </c>
      <c r="Y428" s="124" t="e">
        <f t="shared" si="31"/>
        <v>#VALUE!</v>
      </c>
      <c r="Z428" s="124" t="e">
        <f>SUMIF([1]week1!$F$1:$F$1000,$D428,[1]week1!$J$1:$J$1000)</f>
        <v>#VALUE!</v>
      </c>
      <c r="AA428" s="124" t="e">
        <f>SUMIF('[1]week 2'!$F$1:$F$936,$D428,'[1]week 2'!$J$1:$J$936)</f>
        <v>#VALUE!</v>
      </c>
      <c r="AB428" s="124" t="e">
        <f>SUMIF([1]week3!$F$1:$F$1000,$D428,[1]week3!$J$1:$J$1000)</f>
        <v>#VALUE!</v>
      </c>
      <c r="AC428" s="124" t="e">
        <f>SUMIF([1]week4!$F$1:$F$1000,$D428,[1]week4!$J$1:$J$1000)</f>
        <v>#VALUE!</v>
      </c>
      <c r="AD428" s="124" t="e">
        <f>SUMIF([1]week5!$F$1:$F$1000,$D428,[1]week5!$J$1:$J$1000)</f>
        <v>#VALUE!</v>
      </c>
      <c r="AE428" s="135" t="e">
        <f>SUMIF([1]week7!$F$1:$F$1000,$D428,[1]week7!$J$1:$J$1000)</f>
        <v>#VALUE!</v>
      </c>
      <c r="AF428" s="124" t="e">
        <f>SUMIF([1]week6!$F$1:$F$1000,$D428,[1]week6!$J$1:$J$1000)</f>
        <v>#VALUE!</v>
      </c>
      <c r="AG428" s="124" t="e">
        <f>SUMIF([1]week8!$F$1:$F$1000,$D428,[1]week8!$J$1:$J$1000)</f>
        <v>#VALUE!</v>
      </c>
      <c r="AH428" s="124" t="e">
        <f>SUMIF([1]week9!$F$1:$F$1000,$D428,[1]week9!$J$1:$J$1000)</f>
        <v>#VALUE!</v>
      </c>
      <c r="AI428" s="124" t="e">
        <f>SUMIF([1]week10!$F$1:$F$1000,$D428,[1]week10!$J$1:$J$1000)</f>
        <v>#VALUE!</v>
      </c>
      <c r="AJ428" s="124" t="e">
        <f>SUMIF([1]week11!$F$1:$F$1000,$D428,[1]week11!$J$1:$J$1000)</f>
        <v>#VALUE!</v>
      </c>
      <c r="AK428" s="124" t="e">
        <f>SUMIF([1]week12!$F$1:$F$1000,$D428,[1]week12!$J$1:$J$1000)</f>
        <v>#VALUE!</v>
      </c>
      <c r="AL428" s="124" t="e">
        <f>SUMIF([1]week13!$F$1:$F$1000,$D428,[1]week13!$J$1:$J$1000)</f>
        <v>#VALUE!</v>
      </c>
      <c r="AM428" s="124" t="e">
        <f>SUMIF([1]week14!$F$1:$F$1000,$D428,[1]week14!$J$1:$J$1000)</f>
        <v>#VALUE!</v>
      </c>
      <c r="AN428" s="124" t="e">
        <f>SUMIF([1]week15!$F$1:$F$1000,$D428,[1]week15!$J$1:$J$1000)</f>
        <v>#VALUE!</v>
      </c>
      <c r="AP428" s="136" t="e">
        <f t="shared" si="32"/>
        <v>#VALUE!</v>
      </c>
      <c r="AQ428" s="124" t="e">
        <f>SUMIF([1]week1!$F$1:$F$1000,$D428,[1]week1!$I$1:$I$1000)</f>
        <v>#VALUE!</v>
      </c>
      <c r="AR428" s="124" t="e">
        <f>SUMIF('[1]week 2'!$F$1:$F$936,$D428,'[1]week 2'!$I$1:$I$936)</f>
        <v>#VALUE!</v>
      </c>
      <c r="AS428" s="124" t="e">
        <f>SUMIF([1]week3!$F$1:$F$1000,$D428,[1]week3!$I$1:$I$1000)</f>
        <v>#VALUE!</v>
      </c>
      <c r="AT428" s="124" t="e">
        <f>SUMIF([1]week4!$F$1:$F$1000,$D428,[1]week4!$I$1:$I$1000)</f>
        <v>#VALUE!</v>
      </c>
      <c r="AU428" s="124" t="e">
        <f>SUMIF([1]week5!$F$1:$F$1000,$D428,[1]week5!$I$1:$I$1000)</f>
        <v>#VALUE!</v>
      </c>
      <c r="AV428" s="135" t="e">
        <f>SUMIF([1]week7!$F$1:$F$1000,$D428,[1]week7!$I$1:$I$1000)</f>
        <v>#VALUE!</v>
      </c>
      <c r="AW428" s="124" t="e">
        <f>SUMIF([1]week6!$F$1:$F$1000,$D428,[1]week6!$I$1:$I$1000)</f>
        <v>#VALUE!</v>
      </c>
      <c r="AX428" s="124" t="e">
        <f>SUMIF([1]week8!$F$1:$F$1000,$D428,[1]week8!$I$1:$I$1000)</f>
        <v>#VALUE!</v>
      </c>
      <c r="AY428" s="124" t="e">
        <f>SUMIF([1]week9!$F$1:$F$1000,$D428,[1]week9!$I$1:$I$1000)</f>
        <v>#VALUE!</v>
      </c>
      <c r="AZ428" s="124" t="e">
        <f>SUMIF([1]week10!$F$1:$F$1000,$D428,[1]week10!$I$1:$I$1000)</f>
        <v>#VALUE!</v>
      </c>
      <c r="BA428" s="124" t="e">
        <f>SUMIF([1]week11!$F$1:$F$1000,$D428,[1]week11!$I$1:$I$1000)</f>
        <v>#VALUE!</v>
      </c>
      <c r="BB428" s="124" t="e">
        <f>SUMIF([1]week12!$F$1:$F$1000,$D428,[1]week12!$I$1:$I$1000)</f>
        <v>#VALUE!</v>
      </c>
      <c r="BC428" s="124" t="e">
        <f>SUMIF([1]week13!$F$1:$F$1000,$D428,[1]week13!$I$1:$I$1000)</f>
        <v>#VALUE!</v>
      </c>
      <c r="BD428" s="124" t="e">
        <f>SUMIF([1]week14!$F$1:$F$1000,$D428,[1]week14!$I$1:$I$1000)</f>
        <v>#VALUE!</v>
      </c>
      <c r="BE428" s="124" t="e">
        <f>SUMIF([1]week15!$F$1:$F$1000,$D428,[1]week15!$I$1:$I$1000)</f>
        <v>#VALUE!</v>
      </c>
    </row>
    <row r="429" spans="1:57" ht="13.5" customHeight="1">
      <c r="A429" s="117" t="s">
        <v>319</v>
      </c>
      <c r="B429" s="137"/>
      <c r="C429" s="118">
        <v>7</v>
      </c>
      <c r="D429" s="137"/>
      <c r="E429" s="120" t="s">
        <v>112</v>
      </c>
      <c r="F429" s="121" t="e">
        <f t="shared" si="30"/>
        <v>#REF!</v>
      </c>
      <c r="H429" s="118" t="e">
        <f>COUNTIF([1]week1!#REF!,$D429)</f>
        <v>#REF!</v>
      </c>
      <c r="I429" s="118" t="e">
        <f>COUNTIF('[1]week 2'!#REF!,$D429)</f>
        <v>#REF!</v>
      </c>
      <c r="J429" s="118" t="e">
        <f>COUNTIF([1]week3!#REF!,$D429)</f>
        <v>#REF!</v>
      </c>
      <c r="K429" s="118" t="e">
        <f>COUNTIF([1]week4!#REF!,$D429)</f>
        <v>#REF!</v>
      </c>
      <c r="L429" s="118" t="e">
        <f>COUNTIF([1]week5!#REF!,$D429)</f>
        <v>#REF!</v>
      </c>
      <c r="M429" s="118" t="e">
        <f>COUNTIF([1]week6!#REF!,$D429)</f>
        <v>#REF!</v>
      </c>
      <c r="N429" s="118" t="e">
        <f>COUNTIF([1]week7!#REF!,$D429)</f>
        <v>#REF!</v>
      </c>
      <c r="O429" s="118" t="e">
        <f>COUNTIF([1]week8!#REF!,$D429)</f>
        <v>#REF!</v>
      </c>
      <c r="P429" s="118" t="e">
        <f>COUNTIF([1]week9!#REF!,$D429)</f>
        <v>#REF!</v>
      </c>
      <c r="Q429" s="118" t="e">
        <f>COUNTIF([1]week10!#REF!,$D429)</f>
        <v>#REF!</v>
      </c>
      <c r="R429" s="118" t="e">
        <f>COUNTIF([1]week11!#REF!,$D429)</f>
        <v>#REF!</v>
      </c>
      <c r="S429" s="118" t="e">
        <f>COUNTIF([1]week12!#REF!,$D429)</f>
        <v>#REF!</v>
      </c>
      <c r="T429" s="118" t="e">
        <f>COUNTIF([1]week13!#REF!,$D429)</f>
        <v>#REF!</v>
      </c>
      <c r="U429" s="118" t="e">
        <f>COUNTIF([1]week14!#REF!,$D429)</f>
        <v>#REF!</v>
      </c>
      <c r="V429" s="118" t="e">
        <f>COUNTIF([1]week15!#REF!,$D429)</f>
        <v>#REF!</v>
      </c>
      <c r="Y429" s="124" t="e">
        <f t="shared" si="31"/>
        <v>#VALUE!</v>
      </c>
      <c r="Z429" s="124" t="e">
        <f>SUMIF([1]week1!$F$1:$F$1000,$D429,[1]week1!$J$1:$J$1000)</f>
        <v>#VALUE!</v>
      </c>
      <c r="AA429" s="124" t="e">
        <f>SUMIF('[1]week 2'!$F$1:$F$936,$D429,'[1]week 2'!$J$1:$J$936)</f>
        <v>#VALUE!</v>
      </c>
      <c r="AB429" s="124" t="e">
        <f>SUMIF([1]week3!$F$1:$F$1000,$D429,[1]week3!$J$1:$J$1000)</f>
        <v>#VALUE!</v>
      </c>
      <c r="AC429" s="124" t="e">
        <f>SUMIF([1]week4!$F$1:$F$1000,$D429,[1]week4!$J$1:$J$1000)</f>
        <v>#VALUE!</v>
      </c>
      <c r="AD429" s="124" t="e">
        <f>SUMIF([1]week5!$F$1:$F$1000,$D429,[1]week5!$J$1:$J$1000)</f>
        <v>#VALUE!</v>
      </c>
      <c r="AE429" s="135" t="e">
        <f>SUMIF([1]week7!$F$1:$F$1000,$D429,[1]week7!$J$1:$J$1000)</f>
        <v>#VALUE!</v>
      </c>
      <c r="AF429" s="124" t="e">
        <f>SUMIF([1]week6!$F$1:$F$1000,$D429,[1]week6!$J$1:$J$1000)</f>
        <v>#VALUE!</v>
      </c>
      <c r="AG429" s="124" t="e">
        <f>SUMIF([1]week8!$F$1:$F$1000,$D429,[1]week8!$J$1:$J$1000)</f>
        <v>#VALUE!</v>
      </c>
      <c r="AH429" s="124" t="e">
        <f>SUMIF([1]week9!$F$1:$F$1000,$D429,[1]week9!$J$1:$J$1000)</f>
        <v>#VALUE!</v>
      </c>
      <c r="AI429" s="124" t="e">
        <f>SUMIF([1]week10!$F$1:$F$1000,$D429,[1]week10!$J$1:$J$1000)</f>
        <v>#VALUE!</v>
      </c>
      <c r="AJ429" s="124" t="e">
        <f>SUMIF([1]week11!$F$1:$F$1000,$D429,[1]week11!$J$1:$J$1000)</f>
        <v>#VALUE!</v>
      </c>
      <c r="AK429" s="124" t="e">
        <f>SUMIF([1]week12!$F$1:$F$1000,$D429,[1]week12!$J$1:$J$1000)</f>
        <v>#VALUE!</v>
      </c>
      <c r="AL429" s="124" t="e">
        <f>SUMIF([1]week13!$F$1:$F$1000,$D429,[1]week13!$J$1:$J$1000)</f>
        <v>#VALUE!</v>
      </c>
      <c r="AM429" s="124" t="e">
        <f>SUMIF([1]week14!$F$1:$F$1000,$D429,[1]week14!$J$1:$J$1000)</f>
        <v>#VALUE!</v>
      </c>
      <c r="AN429" s="124" t="e">
        <f>SUMIF([1]week15!$F$1:$F$1000,$D429,[1]week15!$J$1:$J$1000)</f>
        <v>#VALUE!</v>
      </c>
      <c r="AP429" s="136" t="e">
        <f t="shared" si="32"/>
        <v>#VALUE!</v>
      </c>
      <c r="AQ429" s="124" t="e">
        <f>SUMIF([1]week1!$F$1:$F$1000,$D429,[1]week1!$I$1:$I$1000)</f>
        <v>#VALUE!</v>
      </c>
      <c r="AR429" s="124" t="e">
        <f>SUMIF('[1]week 2'!$F$1:$F$936,$D429,'[1]week 2'!$I$1:$I$936)</f>
        <v>#VALUE!</v>
      </c>
      <c r="AS429" s="124" t="e">
        <f>SUMIF([1]week3!$F$1:$F$1000,$D429,[1]week3!$I$1:$I$1000)</f>
        <v>#VALUE!</v>
      </c>
      <c r="AT429" s="124" t="e">
        <f>SUMIF([1]week4!$F$1:$F$1000,$D429,[1]week4!$I$1:$I$1000)</f>
        <v>#VALUE!</v>
      </c>
      <c r="AU429" s="124" t="e">
        <f>SUMIF([1]week5!$F$1:$F$1000,$D429,[1]week5!$I$1:$I$1000)</f>
        <v>#VALUE!</v>
      </c>
      <c r="AV429" s="135" t="e">
        <f>SUMIF([1]week7!$F$1:$F$1000,$D429,[1]week7!$I$1:$I$1000)</f>
        <v>#VALUE!</v>
      </c>
      <c r="AW429" s="124" t="e">
        <f>SUMIF([1]week6!$F$1:$F$1000,$D429,[1]week6!$I$1:$I$1000)</f>
        <v>#VALUE!</v>
      </c>
      <c r="AX429" s="124" t="e">
        <f>SUMIF([1]week8!$F$1:$F$1000,$D429,[1]week8!$I$1:$I$1000)</f>
        <v>#VALUE!</v>
      </c>
      <c r="AY429" s="124" t="e">
        <f>SUMIF([1]week9!$F$1:$F$1000,$D429,[1]week9!$I$1:$I$1000)</f>
        <v>#VALUE!</v>
      </c>
      <c r="AZ429" s="124" t="e">
        <f>SUMIF([1]week10!$F$1:$F$1000,$D429,[1]week10!$I$1:$I$1000)</f>
        <v>#VALUE!</v>
      </c>
      <c r="BA429" s="124" t="e">
        <f>SUMIF([1]week11!$F$1:$F$1000,$D429,[1]week11!$I$1:$I$1000)</f>
        <v>#VALUE!</v>
      </c>
      <c r="BB429" s="124" t="e">
        <f>SUMIF([1]week12!$F$1:$F$1000,$D429,[1]week12!$I$1:$I$1000)</f>
        <v>#VALUE!</v>
      </c>
      <c r="BC429" s="124" t="e">
        <f>SUMIF([1]week13!$F$1:$F$1000,$D429,[1]week13!$I$1:$I$1000)</f>
        <v>#VALUE!</v>
      </c>
      <c r="BD429" s="124" t="e">
        <f>SUMIF([1]week14!$F$1:$F$1000,$D429,[1]week14!$I$1:$I$1000)</f>
        <v>#VALUE!</v>
      </c>
      <c r="BE429" s="124" t="e">
        <f>SUMIF([1]week15!$F$1:$F$1000,$D429,[1]week15!$I$1:$I$1000)</f>
        <v>#VALUE!</v>
      </c>
    </row>
    <row r="430" spans="1:57" ht="13.5" customHeight="1">
      <c r="A430" s="117" t="s">
        <v>319</v>
      </c>
      <c r="B430" s="137"/>
      <c r="C430" s="118">
        <v>8</v>
      </c>
      <c r="D430" s="137"/>
      <c r="E430" s="120" t="s">
        <v>112</v>
      </c>
      <c r="F430" s="121" t="e">
        <f t="shared" si="30"/>
        <v>#REF!</v>
      </c>
      <c r="H430" s="118" t="e">
        <f>COUNTIF([1]week1!#REF!,$D430)</f>
        <v>#REF!</v>
      </c>
      <c r="I430" s="118" t="e">
        <f>COUNTIF('[1]week 2'!#REF!,$D430)</f>
        <v>#REF!</v>
      </c>
      <c r="J430" s="118" t="e">
        <f>COUNTIF([1]week3!#REF!,$D430)</f>
        <v>#REF!</v>
      </c>
      <c r="K430" s="118" t="e">
        <f>COUNTIF([1]week4!#REF!,$D430)</f>
        <v>#REF!</v>
      </c>
      <c r="L430" s="118" t="e">
        <f>COUNTIF([1]week5!#REF!,$D430)</f>
        <v>#REF!</v>
      </c>
      <c r="M430" s="118" t="e">
        <f>COUNTIF([1]week6!#REF!,$D430)</f>
        <v>#REF!</v>
      </c>
      <c r="N430" s="118" t="e">
        <f>COUNTIF([1]week7!#REF!,$D430)</f>
        <v>#REF!</v>
      </c>
      <c r="O430" s="118" t="e">
        <f>COUNTIF([1]week8!#REF!,$D430)</f>
        <v>#REF!</v>
      </c>
      <c r="P430" s="118" t="e">
        <f>COUNTIF([1]week9!#REF!,$D430)</f>
        <v>#REF!</v>
      </c>
      <c r="Q430" s="118" t="e">
        <f>COUNTIF([1]week10!#REF!,$D430)</f>
        <v>#REF!</v>
      </c>
      <c r="R430" s="118" t="e">
        <f>COUNTIF([1]week11!#REF!,$D430)</f>
        <v>#REF!</v>
      </c>
      <c r="S430" s="118" t="e">
        <f>COUNTIF([1]week12!#REF!,$D430)</f>
        <v>#REF!</v>
      </c>
      <c r="T430" s="118" t="e">
        <f>COUNTIF([1]week13!#REF!,$D430)</f>
        <v>#REF!</v>
      </c>
      <c r="U430" s="118" t="e">
        <f>COUNTIF([1]week14!#REF!,$D430)</f>
        <v>#REF!</v>
      </c>
      <c r="V430" s="118" t="e">
        <f>COUNTIF([1]week15!#REF!,$D430)</f>
        <v>#REF!</v>
      </c>
      <c r="Y430" s="124" t="e">
        <f t="shared" si="31"/>
        <v>#VALUE!</v>
      </c>
      <c r="Z430" s="124" t="e">
        <f>SUMIF([1]week1!$F$1:$F$1000,$D430,[1]week1!$J$1:$J$1000)</f>
        <v>#VALUE!</v>
      </c>
      <c r="AA430" s="124" t="e">
        <f>SUMIF('[1]week 2'!$F$1:$F$936,$D430,'[1]week 2'!$J$1:$J$936)</f>
        <v>#VALUE!</v>
      </c>
      <c r="AB430" s="124" t="e">
        <f>SUMIF([1]week3!$F$1:$F$1000,$D430,[1]week3!$J$1:$J$1000)</f>
        <v>#VALUE!</v>
      </c>
      <c r="AC430" s="124" t="e">
        <f>SUMIF([1]week4!$F$1:$F$1000,$D430,[1]week4!$J$1:$J$1000)</f>
        <v>#VALUE!</v>
      </c>
      <c r="AD430" s="124" t="e">
        <f>SUMIF([1]week5!$F$1:$F$1000,$D430,[1]week5!$J$1:$J$1000)</f>
        <v>#VALUE!</v>
      </c>
      <c r="AE430" s="135" t="e">
        <f>SUMIF([1]week7!$F$1:$F$1000,$D430,[1]week7!$J$1:$J$1000)</f>
        <v>#VALUE!</v>
      </c>
      <c r="AF430" s="124" t="e">
        <f>SUMIF([1]week6!$F$1:$F$1000,$D430,[1]week6!$J$1:$J$1000)</f>
        <v>#VALUE!</v>
      </c>
      <c r="AG430" s="124" t="e">
        <f>SUMIF([1]week8!$F$1:$F$1000,$D430,[1]week8!$J$1:$J$1000)</f>
        <v>#VALUE!</v>
      </c>
      <c r="AH430" s="124" t="e">
        <f>SUMIF([1]week9!$F$1:$F$1000,$D430,[1]week9!$J$1:$J$1000)</f>
        <v>#VALUE!</v>
      </c>
      <c r="AI430" s="124" t="e">
        <f>SUMIF([1]week10!$F$1:$F$1000,$D430,[1]week10!$J$1:$J$1000)</f>
        <v>#VALUE!</v>
      </c>
      <c r="AJ430" s="124" t="e">
        <f>SUMIF([1]week11!$F$1:$F$1000,$D430,[1]week11!$J$1:$J$1000)</f>
        <v>#VALUE!</v>
      </c>
      <c r="AK430" s="124" t="e">
        <f>SUMIF([1]week12!$F$1:$F$1000,$D430,[1]week12!$J$1:$J$1000)</f>
        <v>#VALUE!</v>
      </c>
      <c r="AL430" s="124" t="e">
        <f>SUMIF([1]week13!$F$1:$F$1000,$D430,[1]week13!$J$1:$J$1000)</f>
        <v>#VALUE!</v>
      </c>
      <c r="AM430" s="124" t="e">
        <f>SUMIF([1]week14!$F$1:$F$1000,$D430,[1]week14!$J$1:$J$1000)</f>
        <v>#VALUE!</v>
      </c>
      <c r="AN430" s="124" t="e">
        <f>SUMIF([1]week15!$F$1:$F$1000,$D430,[1]week15!$J$1:$J$1000)</f>
        <v>#VALUE!</v>
      </c>
      <c r="AP430" s="136" t="e">
        <f t="shared" si="32"/>
        <v>#VALUE!</v>
      </c>
      <c r="AQ430" s="124" t="e">
        <f>SUMIF([1]week1!$F$1:$F$1000,$D430,[1]week1!$I$1:$I$1000)</f>
        <v>#VALUE!</v>
      </c>
      <c r="AR430" s="124" t="e">
        <f>SUMIF('[1]week 2'!$F$1:$F$936,$D430,'[1]week 2'!$I$1:$I$936)</f>
        <v>#VALUE!</v>
      </c>
      <c r="AS430" s="124" t="e">
        <f>SUMIF([1]week3!$F$1:$F$1000,$D430,[1]week3!$I$1:$I$1000)</f>
        <v>#VALUE!</v>
      </c>
      <c r="AT430" s="124" t="e">
        <f>SUMIF([1]week4!$F$1:$F$1000,$D430,[1]week4!$I$1:$I$1000)</f>
        <v>#VALUE!</v>
      </c>
      <c r="AU430" s="124" t="e">
        <f>SUMIF([1]week5!$F$1:$F$1000,$D430,[1]week5!$I$1:$I$1000)</f>
        <v>#VALUE!</v>
      </c>
      <c r="AV430" s="135" t="e">
        <f>SUMIF([1]week7!$F$1:$F$1000,$D430,[1]week7!$I$1:$I$1000)</f>
        <v>#VALUE!</v>
      </c>
      <c r="AW430" s="124" t="e">
        <f>SUMIF([1]week6!$F$1:$F$1000,$D430,[1]week6!$I$1:$I$1000)</f>
        <v>#VALUE!</v>
      </c>
      <c r="AX430" s="124" t="e">
        <f>SUMIF([1]week8!$F$1:$F$1000,$D430,[1]week8!$I$1:$I$1000)</f>
        <v>#VALUE!</v>
      </c>
      <c r="AY430" s="124" t="e">
        <f>SUMIF([1]week9!$F$1:$F$1000,$D430,[1]week9!$I$1:$I$1000)</f>
        <v>#VALUE!</v>
      </c>
      <c r="AZ430" s="124" t="e">
        <f>SUMIF([1]week10!$F$1:$F$1000,$D430,[1]week10!$I$1:$I$1000)</f>
        <v>#VALUE!</v>
      </c>
      <c r="BA430" s="124" t="e">
        <f>SUMIF([1]week11!$F$1:$F$1000,$D430,[1]week11!$I$1:$I$1000)</f>
        <v>#VALUE!</v>
      </c>
      <c r="BB430" s="124" t="e">
        <f>SUMIF([1]week12!$F$1:$F$1000,$D430,[1]week12!$I$1:$I$1000)</f>
        <v>#VALUE!</v>
      </c>
      <c r="BC430" s="124" t="e">
        <f>SUMIF([1]week13!$F$1:$F$1000,$D430,[1]week13!$I$1:$I$1000)</f>
        <v>#VALUE!</v>
      </c>
      <c r="BD430" s="124" t="e">
        <f>SUMIF([1]week14!$F$1:$F$1000,$D430,[1]week14!$I$1:$I$1000)</f>
        <v>#VALUE!</v>
      </c>
      <c r="BE430" s="124" t="e">
        <f>SUMIF([1]week15!$F$1:$F$1000,$D430,[1]week15!$I$1:$I$1000)</f>
        <v>#VALUE!</v>
      </c>
    </row>
    <row r="431" spans="1:57" ht="13.5" customHeight="1">
      <c r="A431" s="117" t="s">
        <v>319</v>
      </c>
      <c r="B431" s="137"/>
      <c r="C431" s="118">
        <v>9</v>
      </c>
      <c r="D431" s="137"/>
      <c r="E431" s="120" t="s">
        <v>112</v>
      </c>
      <c r="F431" s="121" t="e">
        <f t="shared" si="30"/>
        <v>#REF!</v>
      </c>
      <c r="H431" s="118" t="e">
        <f>COUNTIF([1]week1!#REF!,$D431)</f>
        <v>#REF!</v>
      </c>
      <c r="I431" s="118" t="e">
        <f>COUNTIF('[1]week 2'!#REF!,$D431)</f>
        <v>#REF!</v>
      </c>
      <c r="J431" s="118" t="e">
        <f>COUNTIF([1]week3!#REF!,$D431)</f>
        <v>#REF!</v>
      </c>
      <c r="K431" s="118" t="e">
        <f>COUNTIF([1]week4!#REF!,$D431)</f>
        <v>#REF!</v>
      </c>
      <c r="L431" s="118" t="e">
        <f>COUNTIF([1]week5!#REF!,$D431)</f>
        <v>#REF!</v>
      </c>
      <c r="M431" s="118" t="e">
        <f>COUNTIF([1]week6!#REF!,$D431)</f>
        <v>#REF!</v>
      </c>
      <c r="N431" s="118" t="e">
        <f>COUNTIF([1]week7!#REF!,$D431)</f>
        <v>#REF!</v>
      </c>
      <c r="O431" s="118" t="e">
        <f>COUNTIF([1]week8!#REF!,$D431)</f>
        <v>#REF!</v>
      </c>
      <c r="P431" s="118" t="e">
        <f>COUNTIF([1]week9!#REF!,$D431)</f>
        <v>#REF!</v>
      </c>
      <c r="Q431" s="118" t="e">
        <f>COUNTIF([1]week10!#REF!,$D431)</f>
        <v>#REF!</v>
      </c>
      <c r="R431" s="118" t="e">
        <f>COUNTIF([1]week11!#REF!,$D431)</f>
        <v>#REF!</v>
      </c>
      <c r="S431" s="118" t="e">
        <f>COUNTIF([1]week12!#REF!,$D431)</f>
        <v>#REF!</v>
      </c>
      <c r="T431" s="118" t="e">
        <f>COUNTIF([1]week13!#REF!,$D431)</f>
        <v>#REF!</v>
      </c>
      <c r="U431" s="118" t="e">
        <f>COUNTIF([1]week14!#REF!,$D431)</f>
        <v>#REF!</v>
      </c>
      <c r="V431" s="118" t="e">
        <f>COUNTIF([1]week15!#REF!,$D431)</f>
        <v>#REF!</v>
      </c>
      <c r="Y431" s="124" t="e">
        <f t="shared" si="31"/>
        <v>#VALUE!</v>
      </c>
      <c r="Z431" s="124" t="e">
        <f>SUMIF([1]week1!$F$1:$F$1000,$D431,[1]week1!$J$1:$J$1000)</f>
        <v>#VALUE!</v>
      </c>
      <c r="AA431" s="124" t="e">
        <f>SUMIF('[1]week 2'!$F$1:$F$936,$D431,'[1]week 2'!$J$1:$J$936)</f>
        <v>#VALUE!</v>
      </c>
      <c r="AB431" s="124" t="e">
        <f>SUMIF([1]week3!$F$1:$F$1000,$D431,[1]week3!$J$1:$J$1000)</f>
        <v>#VALUE!</v>
      </c>
      <c r="AC431" s="124" t="e">
        <f>SUMIF([1]week4!$F$1:$F$1000,$D431,[1]week4!$J$1:$J$1000)</f>
        <v>#VALUE!</v>
      </c>
      <c r="AD431" s="124" t="e">
        <f>SUMIF([1]week5!$F$1:$F$1000,$D431,[1]week5!$J$1:$J$1000)</f>
        <v>#VALUE!</v>
      </c>
      <c r="AE431" s="135" t="e">
        <f>SUMIF([1]week7!$F$1:$F$1000,$D431,[1]week7!$J$1:$J$1000)</f>
        <v>#VALUE!</v>
      </c>
      <c r="AF431" s="124" t="e">
        <f>SUMIF([1]week6!$F$1:$F$1000,$D431,[1]week6!$J$1:$J$1000)</f>
        <v>#VALUE!</v>
      </c>
      <c r="AG431" s="124" t="e">
        <f>SUMIF([1]week8!$F$1:$F$1000,$D431,[1]week8!$J$1:$J$1000)</f>
        <v>#VALUE!</v>
      </c>
      <c r="AH431" s="124" t="e">
        <f>SUMIF([1]week9!$F$1:$F$1000,$D431,[1]week9!$J$1:$J$1000)</f>
        <v>#VALUE!</v>
      </c>
      <c r="AI431" s="124" t="e">
        <f>SUMIF([1]week10!$F$1:$F$1000,$D431,[1]week10!$J$1:$J$1000)</f>
        <v>#VALUE!</v>
      </c>
      <c r="AJ431" s="124" t="e">
        <f>SUMIF([1]week11!$F$1:$F$1000,$D431,[1]week11!$J$1:$J$1000)</f>
        <v>#VALUE!</v>
      </c>
      <c r="AK431" s="124" t="e">
        <f>SUMIF([1]week12!$F$1:$F$1000,$D431,[1]week12!$J$1:$J$1000)</f>
        <v>#VALUE!</v>
      </c>
      <c r="AL431" s="124" t="e">
        <f>SUMIF([1]week13!$F$1:$F$1000,$D431,[1]week13!$J$1:$J$1000)</f>
        <v>#VALUE!</v>
      </c>
      <c r="AM431" s="124" t="e">
        <f>SUMIF([1]week14!$F$1:$F$1000,$D431,[1]week14!$J$1:$J$1000)</f>
        <v>#VALUE!</v>
      </c>
      <c r="AN431" s="124" t="e">
        <f>SUMIF([1]week15!$F$1:$F$1000,$D431,[1]week15!$J$1:$J$1000)</f>
        <v>#VALUE!</v>
      </c>
      <c r="AP431" s="136" t="e">
        <f t="shared" si="32"/>
        <v>#VALUE!</v>
      </c>
      <c r="AQ431" s="124" t="e">
        <f>SUMIF([1]week1!$F$1:$F$1000,$D431,[1]week1!$I$1:$I$1000)</f>
        <v>#VALUE!</v>
      </c>
      <c r="AR431" s="124" t="e">
        <f>SUMIF('[1]week 2'!$F$1:$F$936,$D431,'[1]week 2'!$I$1:$I$936)</f>
        <v>#VALUE!</v>
      </c>
      <c r="AS431" s="124" t="e">
        <f>SUMIF([1]week3!$F$1:$F$1000,$D431,[1]week3!$I$1:$I$1000)</f>
        <v>#VALUE!</v>
      </c>
      <c r="AT431" s="124" t="e">
        <f>SUMIF([1]week4!$F$1:$F$1000,$D431,[1]week4!$I$1:$I$1000)</f>
        <v>#VALUE!</v>
      </c>
      <c r="AU431" s="124" t="e">
        <f>SUMIF([1]week5!$F$1:$F$1000,$D431,[1]week5!$I$1:$I$1000)</f>
        <v>#VALUE!</v>
      </c>
      <c r="AV431" s="135" t="e">
        <f>SUMIF([1]week7!$F$1:$F$1000,$D431,[1]week7!$I$1:$I$1000)</f>
        <v>#VALUE!</v>
      </c>
      <c r="AW431" s="124" t="e">
        <f>SUMIF([1]week6!$F$1:$F$1000,$D431,[1]week6!$I$1:$I$1000)</f>
        <v>#VALUE!</v>
      </c>
      <c r="AX431" s="124" t="e">
        <f>SUMIF([1]week8!$F$1:$F$1000,$D431,[1]week8!$I$1:$I$1000)</f>
        <v>#VALUE!</v>
      </c>
      <c r="AY431" s="124" t="e">
        <f>SUMIF([1]week9!$F$1:$F$1000,$D431,[1]week9!$I$1:$I$1000)</f>
        <v>#VALUE!</v>
      </c>
      <c r="AZ431" s="124" t="e">
        <f>SUMIF([1]week10!$F$1:$F$1000,$D431,[1]week10!$I$1:$I$1000)</f>
        <v>#VALUE!</v>
      </c>
      <c r="BA431" s="124" t="e">
        <f>SUMIF([1]week11!$F$1:$F$1000,$D431,[1]week11!$I$1:$I$1000)</f>
        <v>#VALUE!</v>
      </c>
      <c r="BB431" s="124" t="e">
        <f>SUMIF([1]week12!$F$1:$F$1000,$D431,[1]week12!$I$1:$I$1000)</f>
        <v>#VALUE!</v>
      </c>
      <c r="BC431" s="124" t="e">
        <f>SUMIF([1]week13!$F$1:$F$1000,$D431,[1]week13!$I$1:$I$1000)</f>
        <v>#VALUE!</v>
      </c>
      <c r="BD431" s="124" t="e">
        <f>SUMIF([1]week14!$F$1:$F$1000,$D431,[1]week14!$I$1:$I$1000)</f>
        <v>#VALUE!</v>
      </c>
      <c r="BE431" s="124" t="e">
        <f>SUMIF([1]week15!$F$1:$F$1000,$D431,[1]week15!$I$1:$I$1000)</f>
        <v>#VALUE!</v>
      </c>
    </row>
    <row r="432" spans="1:57" ht="13.5" customHeight="1">
      <c r="A432" s="117" t="s">
        <v>319</v>
      </c>
      <c r="B432" s="137"/>
      <c r="C432" s="118">
        <v>10</v>
      </c>
      <c r="D432" s="137"/>
      <c r="E432" s="120" t="s">
        <v>112</v>
      </c>
      <c r="F432" s="121" t="e">
        <f t="shared" si="30"/>
        <v>#REF!</v>
      </c>
      <c r="H432" s="118" t="e">
        <f>COUNTIF([1]week1!#REF!,$D432)</f>
        <v>#REF!</v>
      </c>
      <c r="I432" s="118" t="e">
        <f>COUNTIF('[1]week 2'!#REF!,$D432)</f>
        <v>#REF!</v>
      </c>
      <c r="J432" s="118" t="e">
        <f>COUNTIF([1]week3!#REF!,$D432)</f>
        <v>#REF!</v>
      </c>
      <c r="K432" s="118" t="e">
        <f>COUNTIF([1]week4!#REF!,$D432)</f>
        <v>#REF!</v>
      </c>
      <c r="L432" s="118" t="e">
        <f>COUNTIF([1]week5!#REF!,$D432)</f>
        <v>#REF!</v>
      </c>
      <c r="M432" s="118" t="e">
        <f>COUNTIF([1]week6!#REF!,$D432)</f>
        <v>#REF!</v>
      </c>
      <c r="N432" s="118" t="e">
        <f>COUNTIF([1]week7!#REF!,$D432)</f>
        <v>#REF!</v>
      </c>
      <c r="O432" s="118" t="e">
        <f>COUNTIF([1]week8!#REF!,$D432)</f>
        <v>#REF!</v>
      </c>
      <c r="P432" s="118" t="e">
        <f>COUNTIF([1]week9!#REF!,$D432)</f>
        <v>#REF!</v>
      </c>
      <c r="Q432" s="118" t="e">
        <f>COUNTIF([1]week10!#REF!,$D432)</f>
        <v>#REF!</v>
      </c>
      <c r="R432" s="118" t="e">
        <f>COUNTIF([1]week11!#REF!,$D432)</f>
        <v>#REF!</v>
      </c>
      <c r="S432" s="118" t="e">
        <f>COUNTIF([1]week12!#REF!,$D432)</f>
        <v>#REF!</v>
      </c>
      <c r="T432" s="118" t="e">
        <f>COUNTIF([1]week13!#REF!,$D432)</f>
        <v>#REF!</v>
      </c>
      <c r="U432" s="118" t="e">
        <f>COUNTIF([1]week14!#REF!,$D432)</f>
        <v>#REF!</v>
      </c>
      <c r="V432" s="118" t="e">
        <f>COUNTIF([1]week15!#REF!,$D432)</f>
        <v>#REF!</v>
      </c>
      <c r="Y432" s="124" t="e">
        <f t="shared" si="31"/>
        <v>#VALUE!</v>
      </c>
      <c r="Z432" s="124" t="e">
        <f>SUMIF([1]week1!$F$1:$F$1000,$D432,[1]week1!$J$1:$J$1000)</f>
        <v>#VALUE!</v>
      </c>
      <c r="AA432" s="124" t="e">
        <f>SUMIF('[1]week 2'!$F$1:$F$936,$D432,'[1]week 2'!$J$1:$J$936)</f>
        <v>#VALUE!</v>
      </c>
      <c r="AB432" s="124" t="e">
        <f>SUMIF([1]week3!$F$1:$F$1000,$D432,[1]week3!$J$1:$J$1000)</f>
        <v>#VALUE!</v>
      </c>
      <c r="AC432" s="124" t="e">
        <f>SUMIF([1]week4!$F$1:$F$1000,$D432,[1]week4!$J$1:$J$1000)</f>
        <v>#VALUE!</v>
      </c>
      <c r="AD432" s="124" t="e">
        <f>SUMIF([1]week5!$F$1:$F$1000,$D432,[1]week5!$J$1:$J$1000)</f>
        <v>#VALUE!</v>
      </c>
      <c r="AE432" s="135" t="e">
        <f>SUMIF([1]week7!$F$1:$F$1000,$D432,[1]week7!$J$1:$J$1000)</f>
        <v>#VALUE!</v>
      </c>
      <c r="AF432" s="124" t="e">
        <f>SUMIF([1]week6!$F$1:$F$1000,$D432,[1]week6!$J$1:$J$1000)</f>
        <v>#VALUE!</v>
      </c>
      <c r="AG432" s="124" t="e">
        <f>SUMIF([1]week8!$F$1:$F$1000,$D432,[1]week8!$J$1:$J$1000)</f>
        <v>#VALUE!</v>
      </c>
      <c r="AH432" s="124" t="e">
        <f>SUMIF([1]week9!$F$1:$F$1000,$D432,[1]week9!$J$1:$J$1000)</f>
        <v>#VALUE!</v>
      </c>
      <c r="AI432" s="124" t="e">
        <f>SUMIF([1]week10!$F$1:$F$1000,$D432,[1]week10!$J$1:$J$1000)</f>
        <v>#VALUE!</v>
      </c>
      <c r="AJ432" s="124" t="e">
        <f>SUMIF([1]week11!$F$1:$F$1000,$D432,[1]week11!$J$1:$J$1000)</f>
        <v>#VALUE!</v>
      </c>
      <c r="AK432" s="124" t="e">
        <f>SUMIF([1]week12!$F$1:$F$1000,$D432,[1]week12!$J$1:$J$1000)</f>
        <v>#VALUE!</v>
      </c>
      <c r="AL432" s="124" t="e">
        <f>SUMIF([1]week13!$F$1:$F$1000,$D432,[1]week13!$J$1:$J$1000)</f>
        <v>#VALUE!</v>
      </c>
      <c r="AM432" s="124" t="e">
        <f>SUMIF([1]week14!$F$1:$F$1000,$D432,[1]week14!$J$1:$J$1000)</f>
        <v>#VALUE!</v>
      </c>
      <c r="AN432" s="124" t="e">
        <f>SUMIF([1]week15!$F$1:$F$1000,$D432,[1]week15!$J$1:$J$1000)</f>
        <v>#VALUE!</v>
      </c>
      <c r="AP432" s="136" t="e">
        <f t="shared" si="32"/>
        <v>#VALUE!</v>
      </c>
      <c r="AQ432" s="124" t="e">
        <f>SUMIF([1]week1!$F$1:$F$1000,$D432,[1]week1!$I$1:$I$1000)</f>
        <v>#VALUE!</v>
      </c>
      <c r="AR432" s="124" t="e">
        <f>SUMIF('[1]week 2'!$F$1:$F$936,$D432,'[1]week 2'!$I$1:$I$936)</f>
        <v>#VALUE!</v>
      </c>
      <c r="AS432" s="124" t="e">
        <f>SUMIF([1]week3!$F$1:$F$1000,$D432,[1]week3!$I$1:$I$1000)</f>
        <v>#VALUE!</v>
      </c>
      <c r="AT432" s="124" t="e">
        <f>SUMIF([1]week4!$F$1:$F$1000,$D432,[1]week4!$I$1:$I$1000)</f>
        <v>#VALUE!</v>
      </c>
      <c r="AU432" s="124" t="e">
        <f>SUMIF([1]week5!$F$1:$F$1000,$D432,[1]week5!$I$1:$I$1000)</f>
        <v>#VALUE!</v>
      </c>
      <c r="AV432" s="135" t="e">
        <f>SUMIF([1]week7!$F$1:$F$1000,$D432,[1]week7!$I$1:$I$1000)</f>
        <v>#VALUE!</v>
      </c>
      <c r="AW432" s="124" t="e">
        <f>SUMIF([1]week6!$F$1:$F$1000,$D432,[1]week6!$I$1:$I$1000)</f>
        <v>#VALUE!</v>
      </c>
      <c r="AX432" s="124" t="e">
        <f>SUMIF([1]week8!$F$1:$F$1000,$D432,[1]week8!$I$1:$I$1000)</f>
        <v>#VALUE!</v>
      </c>
      <c r="AY432" s="124" t="e">
        <f>SUMIF([1]week9!$F$1:$F$1000,$D432,[1]week9!$I$1:$I$1000)</f>
        <v>#VALUE!</v>
      </c>
      <c r="AZ432" s="124" t="e">
        <f>SUMIF([1]week10!$F$1:$F$1000,$D432,[1]week10!$I$1:$I$1000)</f>
        <v>#VALUE!</v>
      </c>
      <c r="BA432" s="124" t="e">
        <f>SUMIF([1]week11!$F$1:$F$1000,$D432,[1]week11!$I$1:$I$1000)</f>
        <v>#VALUE!</v>
      </c>
      <c r="BB432" s="124" t="e">
        <f>SUMIF([1]week12!$F$1:$F$1000,$D432,[1]week12!$I$1:$I$1000)</f>
        <v>#VALUE!</v>
      </c>
      <c r="BC432" s="124" t="e">
        <f>SUMIF([1]week13!$F$1:$F$1000,$D432,[1]week13!$I$1:$I$1000)</f>
        <v>#VALUE!</v>
      </c>
      <c r="BD432" s="124" t="e">
        <f>SUMIF([1]week14!$F$1:$F$1000,$D432,[1]week14!$I$1:$I$1000)</f>
        <v>#VALUE!</v>
      </c>
      <c r="BE432" s="124" t="e">
        <f>SUMIF([1]week15!$F$1:$F$1000,$D432,[1]week15!$I$1:$I$1000)</f>
        <v>#VALUE!</v>
      </c>
    </row>
    <row r="433" spans="1:57" ht="13.5" customHeight="1">
      <c r="A433" s="117" t="s">
        <v>319</v>
      </c>
      <c r="B433" s="137"/>
      <c r="C433" s="118">
        <v>11</v>
      </c>
      <c r="D433" s="137"/>
      <c r="E433" s="120" t="s">
        <v>112</v>
      </c>
      <c r="F433" s="121" t="e">
        <f t="shared" si="30"/>
        <v>#REF!</v>
      </c>
      <c r="H433" s="118" t="e">
        <f>COUNTIF([1]week1!#REF!,$D433)</f>
        <v>#REF!</v>
      </c>
      <c r="I433" s="118" t="e">
        <f>COUNTIF('[1]week 2'!#REF!,$D433)</f>
        <v>#REF!</v>
      </c>
      <c r="J433" s="118" t="e">
        <f>COUNTIF([1]week3!#REF!,$D433)</f>
        <v>#REF!</v>
      </c>
      <c r="K433" s="118" t="e">
        <f>COUNTIF([1]week4!#REF!,$D433)</f>
        <v>#REF!</v>
      </c>
      <c r="L433" s="118" t="e">
        <f>COUNTIF([1]week5!#REF!,$D433)</f>
        <v>#REF!</v>
      </c>
      <c r="M433" s="118" t="e">
        <f>COUNTIF([1]week6!#REF!,$D433)</f>
        <v>#REF!</v>
      </c>
      <c r="N433" s="118" t="e">
        <f>COUNTIF([1]week7!#REF!,$D433)</f>
        <v>#REF!</v>
      </c>
      <c r="O433" s="118" t="e">
        <f>COUNTIF([1]week8!#REF!,$D433)</f>
        <v>#REF!</v>
      </c>
      <c r="P433" s="118" t="e">
        <f>COUNTIF([1]week9!#REF!,$D433)</f>
        <v>#REF!</v>
      </c>
      <c r="Q433" s="118" t="e">
        <f>COUNTIF([1]week10!#REF!,$D433)</f>
        <v>#REF!</v>
      </c>
      <c r="R433" s="118" t="e">
        <f>COUNTIF([1]week11!#REF!,$D433)</f>
        <v>#REF!</v>
      </c>
      <c r="S433" s="118" t="e">
        <f>COUNTIF([1]week12!#REF!,$D433)</f>
        <v>#REF!</v>
      </c>
      <c r="T433" s="118" t="e">
        <f>COUNTIF([1]week13!#REF!,$D433)</f>
        <v>#REF!</v>
      </c>
      <c r="U433" s="118" t="e">
        <f>COUNTIF([1]week14!#REF!,$D433)</f>
        <v>#REF!</v>
      </c>
      <c r="V433" s="118" t="e">
        <f>COUNTIF([1]week15!#REF!,$D433)</f>
        <v>#REF!</v>
      </c>
      <c r="Y433" s="124" t="e">
        <f t="shared" si="31"/>
        <v>#VALUE!</v>
      </c>
      <c r="Z433" s="124" t="e">
        <f>SUMIF([1]week1!$F$1:$F$1000,$D433,[1]week1!$J$1:$J$1000)</f>
        <v>#VALUE!</v>
      </c>
      <c r="AA433" s="124" t="e">
        <f>SUMIF('[1]week 2'!$F$1:$F$936,$D433,'[1]week 2'!$J$1:$J$936)</f>
        <v>#VALUE!</v>
      </c>
      <c r="AB433" s="124" t="e">
        <f>SUMIF([1]week3!$F$1:$F$1000,$D433,[1]week3!$J$1:$J$1000)</f>
        <v>#VALUE!</v>
      </c>
      <c r="AC433" s="124" t="e">
        <f>SUMIF([1]week4!$F$1:$F$1000,$D433,[1]week4!$J$1:$J$1000)</f>
        <v>#VALUE!</v>
      </c>
      <c r="AD433" s="124" t="e">
        <f>SUMIF([1]week5!$F$1:$F$1000,$D433,[1]week5!$J$1:$J$1000)</f>
        <v>#VALUE!</v>
      </c>
      <c r="AE433" s="135" t="e">
        <f>SUMIF([1]week7!$F$1:$F$1000,$D433,[1]week7!$J$1:$J$1000)</f>
        <v>#VALUE!</v>
      </c>
      <c r="AF433" s="124" t="e">
        <f>SUMIF([1]week6!$F$1:$F$1000,$D433,[1]week6!$J$1:$J$1000)</f>
        <v>#VALUE!</v>
      </c>
      <c r="AG433" s="124" t="e">
        <f>SUMIF([1]week8!$F$1:$F$1000,$D433,[1]week8!$J$1:$J$1000)</f>
        <v>#VALUE!</v>
      </c>
      <c r="AH433" s="124" t="e">
        <f>SUMIF([1]week9!$F$1:$F$1000,$D433,[1]week9!$J$1:$J$1000)</f>
        <v>#VALUE!</v>
      </c>
      <c r="AI433" s="124" t="e">
        <f>SUMIF([1]week10!$F$1:$F$1000,$D433,[1]week10!$J$1:$J$1000)</f>
        <v>#VALUE!</v>
      </c>
      <c r="AJ433" s="124" t="e">
        <f>SUMIF([1]week11!$F$1:$F$1000,$D433,[1]week11!$J$1:$J$1000)</f>
        <v>#VALUE!</v>
      </c>
      <c r="AK433" s="124" t="e">
        <f>SUMIF([1]week12!$F$1:$F$1000,$D433,[1]week12!$J$1:$J$1000)</f>
        <v>#VALUE!</v>
      </c>
      <c r="AL433" s="124" t="e">
        <f>SUMIF([1]week13!$F$1:$F$1000,$D433,[1]week13!$J$1:$J$1000)</f>
        <v>#VALUE!</v>
      </c>
      <c r="AM433" s="124" t="e">
        <f>SUMIF([1]week14!$F$1:$F$1000,$D433,[1]week14!$J$1:$J$1000)</f>
        <v>#VALUE!</v>
      </c>
      <c r="AN433" s="124" t="e">
        <f>SUMIF([1]week15!$F$1:$F$1000,$D433,[1]week15!$J$1:$J$1000)</f>
        <v>#VALUE!</v>
      </c>
      <c r="AP433" s="136" t="e">
        <f t="shared" si="32"/>
        <v>#VALUE!</v>
      </c>
      <c r="AQ433" s="124" t="e">
        <f>SUMIF([1]week1!$F$1:$F$1000,$D433,[1]week1!$I$1:$I$1000)</f>
        <v>#VALUE!</v>
      </c>
      <c r="AR433" s="124" t="e">
        <f>SUMIF('[1]week 2'!$F$1:$F$936,$D433,'[1]week 2'!$I$1:$I$936)</f>
        <v>#VALUE!</v>
      </c>
      <c r="AS433" s="124" t="e">
        <f>SUMIF([1]week3!$F$1:$F$1000,$D433,[1]week3!$I$1:$I$1000)</f>
        <v>#VALUE!</v>
      </c>
      <c r="AT433" s="124" t="e">
        <f>SUMIF([1]week4!$F$1:$F$1000,$D433,[1]week4!$I$1:$I$1000)</f>
        <v>#VALUE!</v>
      </c>
      <c r="AU433" s="124" t="e">
        <f>SUMIF([1]week5!$F$1:$F$1000,$D433,[1]week5!$I$1:$I$1000)</f>
        <v>#VALUE!</v>
      </c>
      <c r="AV433" s="135" t="e">
        <f>SUMIF([1]week7!$F$1:$F$1000,$D433,[1]week7!$I$1:$I$1000)</f>
        <v>#VALUE!</v>
      </c>
      <c r="AW433" s="124" t="e">
        <f>SUMIF([1]week6!$F$1:$F$1000,$D433,[1]week6!$I$1:$I$1000)</f>
        <v>#VALUE!</v>
      </c>
      <c r="AX433" s="124" t="e">
        <f>SUMIF([1]week8!$F$1:$F$1000,$D433,[1]week8!$I$1:$I$1000)</f>
        <v>#VALUE!</v>
      </c>
      <c r="AY433" s="124" t="e">
        <f>SUMIF([1]week9!$F$1:$F$1000,$D433,[1]week9!$I$1:$I$1000)</f>
        <v>#VALUE!</v>
      </c>
      <c r="AZ433" s="124" t="e">
        <f>SUMIF([1]week10!$F$1:$F$1000,$D433,[1]week10!$I$1:$I$1000)</f>
        <v>#VALUE!</v>
      </c>
      <c r="BA433" s="124" t="e">
        <f>SUMIF([1]week11!$F$1:$F$1000,$D433,[1]week11!$I$1:$I$1000)</f>
        <v>#VALUE!</v>
      </c>
      <c r="BB433" s="124" t="e">
        <f>SUMIF([1]week12!$F$1:$F$1000,$D433,[1]week12!$I$1:$I$1000)</f>
        <v>#VALUE!</v>
      </c>
      <c r="BC433" s="124" t="e">
        <f>SUMIF([1]week13!$F$1:$F$1000,$D433,[1]week13!$I$1:$I$1000)</f>
        <v>#VALUE!</v>
      </c>
      <c r="BD433" s="124" t="e">
        <f>SUMIF([1]week14!$F$1:$F$1000,$D433,[1]week14!$I$1:$I$1000)</f>
        <v>#VALUE!</v>
      </c>
      <c r="BE433" s="124" t="e">
        <f>SUMIF([1]week15!$F$1:$F$1000,$D433,[1]week15!$I$1:$I$1000)</f>
        <v>#VALUE!</v>
      </c>
    </row>
    <row r="434" spans="1:57" ht="13.5" customHeight="1">
      <c r="A434" s="117" t="s">
        <v>319</v>
      </c>
      <c r="B434" s="137"/>
      <c r="C434" s="118">
        <v>12</v>
      </c>
      <c r="D434" s="137"/>
      <c r="E434" s="120" t="s">
        <v>112</v>
      </c>
      <c r="F434" s="121" t="e">
        <f t="shared" si="30"/>
        <v>#REF!</v>
      </c>
      <c r="H434" s="118" t="e">
        <f>COUNTIF([1]week1!#REF!,$D434)</f>
        <v>#REF!</v>
      </c>
      <c r="I434" s="118" t="e">
        <f>COUNTIF('[1]week 2'!#REF!,$D434)</f>
        <v>#REF!</v>
      </c>
      <c r="J434" s="118" t="e">
        <f>COUNTIF([1]week3!#REF!,$D434)</f>
        <v>#REF!</v>
      </c>
      <c r="K434" s="118" t="e">
        <f>COUNTIF([1]week4!#REF!,$D434)</f>
        <v>#REF!</v>
      </c>
      <c r="L434" s="118" t="e">
        <f>COUNTIF([1]week5!#REF!,$D434)</f>
        <v>#REF!</v>
      </c>
      <c r="M434" s="118" t="e">
        <f>COUNTIF([1]week6!#REF!,$D434)</f>
        <v>#REF!</v>
      </c>
      <c r="N434" s="118" t="e">
        <f>COUNTIF([1]week7!#REF!,$D434)</f>
        <v>#REF!</v>
      </c>
      <c r="O434" s="118" t="e">
        <f>COUNTIF([1]week8!#REF!,$D434)</f>
        <v>#REF!</v>
      </c>
      <c r="P434" s="118" t="e">
        <f>COUNTIF([1]week9!#REF!,$D434)</f>
        <v>#REF!</v>
      </c>
      <c r="Q434" s="118" t="e">
        <f>COUNTIF([1]week10!#REF!,$D434)</f>
        <v>#REF!</v>
      </c>
      <c r="R434" s="118" t="e">
        <f>COUNTIF([1]week11!#REF!,$D434)</f>
        <v>#REF!</v>
      </c>
      <c r="S434" s="118" t="e">
        <f>COUNTIF([1]week12!#REF!,$D434)</f>
        <v>#REF!</v>
      </c>
      <c r="T434" s="118" t="e">
        <f>COUNTIF([1]week13!#REF!,$D434)</f>
        <v>#REF!</v>
      </c>
      <c r="U434" s="118" t="e">
        <f>COUNTIF([1]week14!#REF!,$D434)</f>
        <v>#REF!</v>
      </c>
      <c r="V434" s="118" t="e">
        <f>COUNTIF([1]week15!#REF!,$D434)</f>
        <v>#REF!</v>
      </c>
      <c r="Y434" s="124" t="e">
        <f t="shared" si="31"/>
        <v>#VALUE!</v>
      </c>
      <c r="Z434" s="124" t="e">
        <f>SUMIF([1]week1!$F$1:$F$1000,$D434,[1]week1!$J$1:$J$1000)</f>
        <v>#VALUE!</v>
      </c>
      <c r="AA434" s="124" t="e">
        <f>SUMIF('[1]week 2'!$F$1:$F$936,$D434,'[1]week 2'!$J$1:$J$936)</f>
        <v>#VALUE!</v>
      </c>
      <c r="AB434" s="124" t="e">
        <f>SUMIF([1]week3!$F$1:$F$1000,$D434,[1]week3!$J$1:$J$1000)</f>
        <v>#VALUE!</v>
      </c>
      <c r="AC434" s="124" t="e">
        <f>SUMIF([1]week4!$F$1:$F$1000,$D434,[1]week4!$J$1:$J$1000)</f>
        <v>#VALUE!</v>
      </c>
      <c r="AD434" s="124" t="e">
        <f>SUMIF([1]week5!$F$1:$F$1000,$D434,[1]week5!$J$1:$J$1000)</f>
        <v>#VALUE!</v>
      </c>
      <c r="AE434" s="135" t="e">
        <f>SUMIF([1]week7!$F$1:$F$1000,$D434,[1]week7!$J$1:$J$1000)</f>
        <v>#VALUE!</v>
      </c>
      <c r="AF434" s="124" t="e">
        <f>SUMIF([1]week6!$F$1:$F$1000,$D434,[1]week6!$J$1:$J$1000)</f>
        <v>#VALUE!</v>
      </c>
      <c r="AG434" s="124" t="e">
        <f>SUMIF([1]week8!$F$1:$F$1000,$D434,[1]week8!$J$1:$J$1000)</f>
        <v>#VALUE!</v>
      </c>
      <c r="AH434" s="124" t="e">
        <f>SUMIF([1]week9!$F$1:$F$1000,$D434,[1]week9!$J$1:$J$1000)</f>
        <v>#VALUE!</v>
      </c>
      <c r="AI434" s="124" t="e">
        <f>SUMIF([1]week10!$F$1:$F$1000,$D434,[1]week10!$J$1:$J$1000)</f>
        <v>#VALUE!</v>
      </c>
      <c r="AJ434" s="124" t="e">
        <f>SUMIF([1]week11!$F$1:$F$1000,$D434,[1]week11!$J$1:$J$1000)</f>
        <v>#VALUE!</v>
      </c>
      <c r="AK434" s="124" t="e">
        <f>SUMIF([1]week12!$F$1:$F$1000,$D434,[1]week12!$J$1:$J$1000)</f>
        <v>#VALUE!</v>
      </c>
      <c r="AL434" s="124" t="e">
        <f>SUMIF([1]week13!$F$1:$F$1000,$D434,[1]week13!$J$1:$J$1000)</f>
        <v>#VALUE!</v>
      </c>
      <c r="AM434" s="124" t="e">
        <f>SUMIF([1]week14!$F$1:$F$1000,$D434,[1]week14!$J$1:$J$1000)</f>
        <v>#VALUE!</v>
      </c>
      <c r="AN434" s="124" t="e">
        <f>SUMIF([1]week15!$F$1:$F$1000,$D434,[1]week15!$J$1:$J$1000)</f>
        <v>#VALUE!</v>
      </c>
      <c r="AP434" s="136" t="e">
        <f t="shared" si="32"/>
        <v>#VALUE!</v>
      </c>
      <c r="AQ434" s="124" t="e">
        <f>SUMIF([1]week1!$F$1:$F$1000,$D434,[1]week1!$I$1:$I$1000)</f>
        <v>#VALUE!</v>
      </c>
      <c r="AR434" s="124" t="e">
        <f>SUMIF('[1]week 2'!$F$1:$F$936,$D434,'[1]week 2'!$I$1:$I$936)</f>
        <v>#VALUE!</v>
      </c>
      <c r="AS434" s="124" t="e">
        <f>SUMIF([1]week3!$F$1:$F$1000,$D434,[1]week3!$I$1:$I$1000)</f>
        <v>#VALUE!</v>
      </c>
      <c r="AT434" s="124" t="e">
        <f>SUMIF([1]week4!$F$1:$F$1000,$D434,[1]week4!$I$1:$I$1000)</f>
        <v>#VALUE!</v>
      </c>
      <c r="AU434" s="124" t="e">
        <f>SUMIF([1]week5!$F$1:$F$1000,$D434,[1]week5!$I$1:$I$1000)</f>
        <v>#VALUE!</v>
      </c>
      <c r="AV434" s="135" t="e">
        <f>SUMIF([1]week7!$F$1:$F$1000,$D434,[1]week7!$I$1:$I$1000)</f>
        <v>#VALUE!</v>
      </c>
      <c r="AW434" s="124" t="e">
        <f>SUMIF([1]week6!$F$1:$F$1000,$D434,[1]week6!$I$1:$I$1000)</f>
        <v>#VALUE!</v>
      </c>
      <c r="AX434" s="124" t="e">
        <f>SUMIF([1]week8!$F$1:$F$1000,$D434,[1]week8!$I$1:$I$1000)</f>
        <v>#VALUE!</v>
      </c>
      <c r="AY434" s="124" t="e">
        <f>SUMIF([1]week9!$F$1:$F$1000,$D434,[1]week9!$I$1:$I$1000)</f>
        <v>#VALUE!</v>
      </c>
      <c r="AZ434" s="124" t="e">
        <f>SUMIF([1]week10!$F$1:$F$1000,$D434,[1]week10!$I$1:$I$1000)</f>
        <v>#VALUE!</v>
      </c>
      <c r="BA434" s="124" t="e">
        <f>SUMIF([1]week11!$F$1:$F$1000,$D434,[1]week11!$I$1:$I$1000)</f>
        <v>#VALUE!</v>
      </c>
      <c r="BB434" s="124" t="e">
        <f>SUMIF([1]week12!$F$1:$F$1000,$D434,[1]week12!$I$1:$I$1000)</f>
        <v>#VALUE!</v>
      </c>
      <c r="BC434" s="124" t="e">
        <f>SUMIF([1]week13!$F$1:$F$1000,$D434,[1]week13!$I$1:$I$1000)</f>
        <v>#VALUE!</v>
      </c>
      <c r="BD434" s="124" t="e">
        <f>SUMIF([1]week14!$F$1:$F$1000,$D434,[1]week14!$I$1:$I$1000)</f>
        <v>#VALUE!</v>
      </c>
      <c r="BE434" s="124" t="e">
        <f>SUMIF([1]week15!$F$1:$F$1000,$D434,[1]week15!$I$1:$I$1000)</f>
        <v>#VALUE!</v>
      </c>
    </row>
    <row r="435" spans="1:57" ht="13.5" customHeight="1">
      <c r="A435" s="117" t="s">
        <v>319</v>
      </c>
      <c r="B435" s="137"/>
      <c r="C435" s="118">
        <v>13</v>
      </c>
      <c r="D435" s="137"/>
      <c r="E435" s="120" t="s">
        <v>112</v>
      </c>
      <c r="F435" s="121" t="e">
        <f t="shared" si="30"/>
        <v>#REF!</v>
      </c>
      <c r="H435" s="118" t="e">
        <f>COUNTIF([1]week1!#REF!,$D435)</f>
        <v>#REF!</v>
      </c>
      <c r="I435" s="118" t="e">
        <f>COUNTIF('[1]week 2'!#REF!,$D435)</f>
        <v>#REF!</v>
      </c>
      <c r="J435" s="118" t="e">
        <f>COUNTIF([1]week3!#REF!,$D435)</f>
        <v>#REF!</v>
      </c>
      <c r="K435" s="118" t="e">
        <f>COUNTIF([1]week4!#REF!,$D435)</f>
        <v>#REF!</v>
      </c>
      <c r="L435" s="118" t="e">
        <f>COUNTIF([1]week5!#REF!,$D435)</f>
        <v>#REF!</v>
      </c>
      <c r="M435" s="118" t="e">
        <f>COUNTIF([1]week6!#REF!,$D435)</f>
        <v>#REF!</v>
      </c>
      <c r="N435" s="118" t="e">
        <f>COUNTIF([1]week7!#REF!,$D435)</f>
        <v>#REF!</v>
      </c>
      <c r="O435" s="118" t="e">
        <f>COUNTIF([1]week8!#REF!,$D435)</f>
        <v>#REF!</v>
      </c>
      <c r="P435" s="118" t="e">
        <f>COUNTIF([1]week9!#REF!,$D435)</f>
        <v>#REF!</v>
      </c>
      <c r="Q435" s="118" t="e">
        <f>COUNTIF([1]week10!#REF!,$D435)</f>
        <v>#REF!</v>
      </c>
      <c r="R435" s="118" t="e">
        <f>COUNTIF([1]week11!#REF!,$D435)</f>
        <v>#REF!</v>
      </c>
      <c r="S435" s="118" t="e">
        <f>COUNTIF([1]week12!#REF!,$D435)</f>
        <v>#REF!</v>
      </c>
      <c r="T435" s="118" t="e">
        <f>COUNTIF([1]week13!#REF!,$D435)</f>
        <v>#REF!</v>
      </c>
      <c r="U435" s="118" t="e">
        <f>COUNTIF([1]week14!#REF!,$D435)</f>
        <v>#REF!</v>
      </c>
      <c r="V435" s="118" t="e">
        <f>COUNTIF([1]week15!#REF!,$D435)</f>
        <v>#REF!</v>
      </c>
      <c r="Y435" s="124" t="e">
        <f t="shared" si="31"/>
        <v>#VALUE!</v>
      </c>
      <c r="Z435" s="124" t="e">
        <f>SUMIF([1]week1!$F$1:$F$1000,$D435,[1]week1!$J$1:$J$1000)</f>
        <v>#VALUE!</v>
      </c>
      <c r="AA435" s="124" t="e">
        <f>SUMIF('[1]week 2'!$F$1:$F$936,$D435,'[1]week 2'!$J$1:$J$936)</f>
        <v>#VALUE!</v>
      </c>
      <c r="AB435" s="124" t="e">
        <f>SUMIF([1]week3!$F$1:$F$1000,$D435,[1]week3!$J$1:$J$1000)</f>
        <v>#VALUE!</v>
      </c>
      <c r="AC435" s="124" t="e">
        <f>SUMIF([1]week4!$F$1:$F$1000,$D435,[1]week4!$J$1:$J$1000)</f>
        <v>#VALUE!</v>
      </c>
      <c r="AD435" s="124" t="e">
        <f>SUMIF([1]week5!$F$1:$F$1000,$D435,[1]week5!$J$1:$J$1000)</f>
        <v>#VALUE!</v>
      </c>
      <c r="AE435" s="135" t="e">
        <f>SUMIF([1]week7!$F$1:$F$1000,$D435,[1]week7!$J$1:$J$1000)</f>
        <v>#VALUE!</v>
      </c>
      <c r="AF435" s="124" t="e">
        <f>SUMIF([1]week6!$F$1:$F$1000,$D435,[1]week6!$J$1:$J$1000)</f>
        <v>#VALUE!</v>
      </c>
      <c r="AG435" s="124" t="e">
        <f>SUMIF([1]week8!$F$1:$F$1000,$D435,[1]week8!$J$1:$J$1000)</f>
        <v>#VALUE!</v>
      </c>
      <c r="AH435" s="124" t="e">
        <f>SUMIF([1]week9!$F$1:$F$1000,$D435,[1]week9!$J$1:$J$1000)</f>
        <v>#VALUE!</v>
      </c>
      <c r="AI435" s="124" t="e">
        <f>SUMIF([1]week10!$F$1:$F$1000,$D435,[1]week10!$J$1:$J$1000)</f>
        <v>#VALUE!</v>
      </c>
      <c r="AJ435" s="124" t="e">
        <f>SUMIF([1]week11!$F$1:$F$1000,$D435,[1]week11!$J$1:$J$1000)</f>
        <v>#VALUE!</v>
      </c>
      <c r="AK435" s="124" t="e">
        <f>SUMIF([1]week12!$F$1:$F$1000,$D435,[1]week12!$J$1:$J$1000)</f>
        <v>#VALUE!</v>
      </c>
      <c r="AL435" s="124" t="e">
        <f>SUMIF([1]week13!$F$1:$F$1000,$D435,[1]week13!$J$1:$J$1000)</f>
        <v>#VALUE!</v>
      </c>
      <c r="AM435" s="124" t="e">
        <f>SUMIF([1]week14!$F$1:$F$1000,$D435,[1]week14!$J$1:$J$1000)</f>
        <v>#VALUE!</v>
      </c>
      <c r="AN435" s="124" t="e">
        <f>SUMIF([1]week15!$F$1:$F$1000,$D435,[1]week15!$J$1:$J$1000)</f>
        <v>#VALUE!</v>
      </c>
      <c r="AP435" s="136" t="e">
        <f t="shared" si="32"/>
        <v>#VALUE!</v>
      </c>
      <c r="AQ435" s="124" t="e">
        <f>SUMIF([1]week1!$F$1:$F$1000,$D435,[1]week1!$I$1:$I$1000)</f>
        <v>#VALUE!</v>
      </c>
      <c r="AR435" s="124" t="e">
        <f>SUMIF('[1]week 2'!$F$1:$F$936,$D435,'[1]week 2'!$I$1:$I$936)</f>
        <v>#VALUE!</v>
      </c>
      <c r="AS435" s="124" t="e">
        <f>SUMIF([1]week3!$F$1:$F$1000,$D435,[1]week3!$I$1:$I$1000)</f>
        <v>#VALUE!</v>
      </c>
      <c r="AT435" s="124" t="e">
        <f>SUMIF([1]week4!$F$1:$F$1000,$D435,[1]week4!$I$1:$I$1000)</f>
        <v>#VALUE!</v>
      </c>
      <c r="AU435" s="124" t="e">
        <f>SUMIF([1]week5!$F$1:$F$1000,$D435,[1]week5!$I$1:$I$1000)</f>
        <v>#VALUE!</v>
      </c>
      <c r="AV435" s="135" t="e">
        <f>SUMIF([1]week7!$F$1:$F$1000,$D435,[1]week7!$I$1:$I$1000)</f>
        <v>#VALUE!</v>
      </c>
      <c r="AW435" s="124" t="e">
        <f>SUMIF([1]week6!$F$1:$F$1000,$D435,[1]week6!$I$1:$I$1000)</f>
        <v>#VALUE!</v>
      </c>
      <c r="AX435" s="124" t="e">
        <f>SUMIF([1]week8!$F$1:$F$1000,$D435,[1]week8!$I$1:$I$1000)</f>
        <v>#VALUE!</v>
      </c>
      <c r="AY435" s="124" t="e">
        <f>SUMIF([1]week9!$F$1:$F$1000,$D435,[1]week9!$I$1:$I$1000)</f>
        <v>#VALUE!</v>
      </c>
      <c r="AZ435" s="124" t="e">
        <f>SUMIF([1]week10!$F$1:$F$1000,$D435,[1]week10!$I$1:$I$1000)</f>
        <v>#VALUE!</v>
      </c>
      <c r="BA435" s="124" t="e">
        <f>SUMIF([1]week11!$F$1:$F$1000,$D435,[1]week11!$I$1:$I$1000)</f>
        <v>#VALUE!</v>
      </c>
      <c r="BB435" s="124" t="e">
        <f>SUMIF([1]week12!$F$1:$F$1000,$D435,[1]week12!$I$1:$I$1000)</f>
        <v>#VALUE!</v>
      </c>
      <c r="BC435" s="124" t="e">
        <f>SUMIF([1]week13!$F$1:$F$1000,$D435,[1]week13!$I$1:$I$1000)</f>
        <v>#VALUE!</v>
      </c>
      <c r="BD435" s="124" t="e">
        <f>SUMIF([1]week14!$F$1:$F$1000,$D435,[1]week14!$I$1:$I$1000)</f>
        <v>#VALUE!</v>
      </c>
      <c r="BE435" s="124" t="e">
        <f>SUMIF([1]week15!$F$1:$F$1000,$D435,[1]week15!$I$1:$I$1000)</f>
        <v>#VALUE!</v>
      </c>
    </row>
    <row r="436" spans="1:57" ht="13.5" customHeight="1">
      <c r="A436" s="117" t="s">
        <v>319</v>
      </c>
      <c r="B436" s="137"/>
      <c r="C436" s="118">
        <v>14</v>
      </c>
      <c r="D436" s="137"/>
      <c r="E436" s="120" t="s">
        <v>112</v>
      </c>
      <c r="F436" s="121" t="e">
        <f t="shared" si="30"/>
        <v>#REF!</v>
      </c>
      <c r="H436" s="118" t="e">
        <f>COUNTIF([1]week1!#REF!,$D436)</f>
        <v>#REF!</v>
      </c>
      <c r="I436" s="118" t="e">
        <f>COUNTIF('[1]week 2'!#REF!,$D436)</f>
        <v>#REF!</v>
      </c>
      <c r="J436" s="118" t="e">
        <f>COUNTIF([1]week3!#REF!,$D436)</f>
        <v>#REF!</v>
      </c>
      <c r="K436" s="118" t="e">
        <f>COUNTIF([1]week4!#REF!,$D436)</f>
        <v>#REF!</v>
      </c>
      <c r="L436" s="118" t="e">
        <f>COUNTIF([1]week5!#REF!,$D436)</f>
        <v>#REF!</v>
      </c>
      <c r="M436" s="118" t="e">
        <f>COUNTIF([1]week6!#REF!,$D436)</f>
        <v>#REF!</v>
      </c>
      <c r="N436" s="118" t="e">
        <f>COUNTIF([1]week7!#REF!,$D436)</f>
        <v>#REF!</v>
      </c>
      <c r="O436" s="118" t="e">
        <f>COUNTIF([1]week8!#REF!,$D436)</f>
        <v>#REF!</v>
      </c>
      <c r="P436" s="118" t="e">
        <f>COUNTIF([1]week9!#REF!,$D436)</f>
        <v>#REF!</v>
      </c>
      <c r="Q436" s="118" t="e">
        <f>COUNTIF([1]week10!#REF!,$D436)</f>
        <v>#REF!</v>
      </c>
      <c r="R436" s="118" t="e">
        <f>COUNTIF([1]week11!#REF!,$D436)</f>
        <v>#REF!</v>
      </c>
      <c r="S436" s="118" t="e">
        <f>COUNTIF([1]week12!#REF!,$D436)</f>
        <v>#REF!</v>
      </c>
      <c r="T436" s="118" t="e">
        <f>COUNTIF([1]week13!#REF!,$D436)</f>
        <v>#REF!</v>
      </c>
      <c r="U436" s="118" t="e">
        <f>COUNTIF([1]week14!#REF!,$D436)</f>
        <v>#REF!</v>
      </c>
      <c r="V436" s="118" t="e">
        <f>COUNTIF([1]week15!#REF!,$D436)</f>
        <v>#REF!</v>
      </c>
      <c r="Y436" s="124" t="e">
        <f t="shared" si="31"/>
        <v>#VALUE!</v>
      </c>
      <c r="Z436" s="124" t="e">
        <f>SUMIF([1]week1!$F$1:$F$1000,$D436,[1]week1!$J$1:$J$1000)</f>
        <v>#VALUE!</v>
      </c>
      <c r="AA436" s="124" t="e">
        <f>SUMIF('[1]week 2'!$F$1:$F$936,$D436,'[1]week 2'!$J$1:$J$936)</f>
        <v>#VALUE!</v>
      </c>
      <c r="AB436" s="124" t="e">
        <f>SUMIF([1]week3!$F$1:$F$1000,$D436,[1]week3!$J$1:$J$1000)</f>
        <v>#VALUE!</v>
      </c>
      <c r="AC436" s="124" t="e">
        <f>SUMIF([1]week4!$F$1:$F$1000,$D436,[1]week4!$J$1:$J$1000)</f>
        <v>#VALUE!</v>
      </c>
      <c r="AD436" s="124" t="e">
        <f>SUMIF([1]week5!$F$1:$F$1000,$D436,[1]week5!$J$1:$J$1000)</f>
        <v>#VALUE!</v>
      </c>
      <c r="AE436" s="135" t="e">
        <f>SUMIF([1]week7!$F$1:$F$1000,$D436,[1]week7!$J$1:$J$1000)</f>
        <v>#VALUE!</v>
      </c>
      <c r="AF436" s="124" t="e">
        <f>SUMIF([1]week6!$F$1:$F$1000,$D436,[1]week6!$J$1:$J$1000)</f>
        <v>#VALUE!</v>
      </c>
      <c r="AG436" s="124" t="e">
        <f>SUMIF([1]week8!$F$1:$F$1000,$D436,[1]week8!$J$1:$J$1000)</f>
        <v>#VALUE!</v>
      </c>
      <c r="AH436" s="124" t="e">
        <f>SUMIF([1]week9!$F$1:$F$1000,$D436,[1]week9!$J$1:$J$1000)</f>
        <v>#VALUE!</v>
      </c>
      <c r="AI436" s="124" t="e">
        <f>SUMIF([1]week10!$F$1:$F$1000,$D436,[1]week10!$J$1:$J$1000)</f>
        <v>#VALUE!</v>
      </c>
      <c r="AJ436" s="124" t="e">
        <f>SUMIF([1]week11!$F$1:$F$1000,$D436,[1]week11!$J$1:$J$1000)</f>
        <v>#VALUE!</v>
      </c>
      <c r="AK436" s="124" t="e">
        <f>SUMIF([1]week12!$F$1:$F$1000,$D436,[1]week12!$J$1:$J$1000)</f>
        <v>#VALUE!</v>
      </c>
      <c r="AL436" s="124" t="e">
        <f>SUMIF([1]week13!$F$1:$F$1000,$D436,[1]week13!$J$1:$J$1000)</f>
        <v>#VALUE!</v>
      </c>
      <c r="AM436" s="124" t="e">
        <f>SUMIF([1]week14!$F$1:$F$1000,$D436,[1]week14!$J$1:$J$1000)</f>
        <v>#VALUE!</v>
      </c>
      <c r="AN436" s="124" t="e">
        <f>SUMIF([1]week15!$F$1:$F$1000,$D436,[1]week15!$J$1:$J$1000)</f>
        <v>#VALUE!</v>
      </c>
      <c r="AP436" s="136" t="e">
        <f t="shared" si="32"/>
        <v>#VALUE!</v>
      </c>
      <c r="AQ436" s="124" t="e">
        <f>SUMIF([1]week1!$F$1:$F$1000,$D436,[1]week1!$I$1:$I$1000)</f>
        <v>#VALUE!</v>
      </c>
      <c r="AR436" s="124" t="e">
        <f>SUMIF('[1]week 2'!$F$1:$F$936,$D436,'[1]week 2'!$I$1:$I$936)</f>
        <v>#VALUE!</v>
      </c>
      <c r="AS436" s="124" t="e">
        <f>SUMIF([1]week3!$F$1:$F$1000,$D436,[1]week3!$I$1:$I$1000)</f>
        <v>#VALUE!</v>
      </c>
      <c r="AT436" s="124" t="e">
        <f>SUMIF([1]week4!$F$1:$F$1000,$D436,[1]week4!$I$1:$I$1000)</f>
        <v>#VALUE!</v>
      </c>
      <c r="AU436" s="124" t="e">
        <f>SUMIF([1]week5!$F$1:$F$1000,$D436,[1]week5!$I$1:$I$1000)</f>
        <v>#VALUE!</v>
      </c>
      <c r="AV436" s="135" t="e">
        <f>SUMIF([1]week7!$F$1:$F$1000,$D436,[1]week7!$I$1:$I$1000)</f>
        <v>#VALUE!</v>
      </c>
      <c r="AW436" s="124" t="e">
        <f>SUMIF([1]week6!$F$1:$F$1000,$D436,[1]week6!$I$1:$I$1000)</f>
        <v>#VALUE!</v>
      </c>
      <c r="AX436" s="124" t="e">
        <f>SUMIF([1]week8!$F$1:$F$1000,$D436,[1]week8!$I$1:$I$1000)</f>
        <v>#VALUE!</v>
      </c>
      <c r="AY436" s="124" t="e">
        <f>SUMIF([1]week9!$F$1:$F$1000,$D436,[1]week9!$I$1:$I$1000)</f>
        <v>#VALUE!</v>
      </c>
      <c r="AZ436" s="124" t="e">
        <f>SUMIF([1]week10!$F$1:$F$1000,$D436,[1]week10!$I$1:$I$1000)</f>
        <v>#VALUE!</v>
      </c>
      <c r="BA436" s="124" t="e">
        <f>SUMIF([1]week11!$F$1:$F$1000,$D436,[1]week11!$I$1:$I$1000)</f>
        <v>#VALUE!</v>
      </c>
      <c r="BB436" s="124" t="e">
        <f>SUMIF([1]week12!$F$1:$F$1000,$D436,[1]week12!$I$1:$I$1000)</f>
        <v>#VALUE!</v>
      </c>
      <c r="BC436" s="124" t="e">
        <f>SUMIF([1]week13!$F$1:$F$1000,$D436,[1]week13!$I$1:$I$1000)</f>
        <v>#VALUE!</v>
      </c>
      <c r="BD436" s="124" t="e">
        <f>SUMIF([1]week14!$F$1:$F$1000,$D436,[1]week14!$I$1:$I$1000)</f>
        <v>#VALUE!</v>
      </c>
      <c r="BE436" s="124" t="e">
        <f>SUMIF([1]week15!$F$1:$F$1000,$D436,[1]week15!$I$1:$I$1000)</f>
        <v>#VALUE!</v>
      </c>
    </row>
    <row r="437" spans="1:57" ht="13.5" customHeight="1">
      <c r="A437" s="117"/>
      <c r="B437" s="137"/>
      <c r="D437" s="137"/>
      <c r="H437" s="118" t="e">
        <f>COUNTIF([1]week1!#REF!,$D437)</f>
        <v>#REF!</v>
      </c>
      <c r="I437" s="118" t="e">
        <f>COUNTIF('[1]week 2'!#REF!,$D437)</f>
        <v>#REF!</v>
      </c>
      <c r="J437" s="118" t="e">
        <f>COUNTIF([1]week3!#REF!,$D437)</f>
        <v>#REF!</v>
      </c>
      <c r="K437" s="118" t="e">
        <f>COUNTIF([1]week4!#REF!,$D437)</f>
        <v>#REF!</v>
      </c>
      <c r="L437" s="118" t="e">
        <f>COUNTIF([1]week5!#REF!,$D437)</f>
        <v>#REF!</v>
      </c>
      <c r="M437" s="118" t="e">
        <f>COUNTIF([1]week6!#REF!,$D437)</f>
        <v>#REF!</v>
      </c>
      <c r="N437" s="118" t="e">
        <f>COUNTIF([1]week7!#REF!,$D437)</f>
        <v>#REF!</v>
      </c>
      <c r="O437" s="118" t="e">
        <f>COUNTIF([1]week8!#REF!,$D437)</f>
        <v>#REF!</v>
      </c>
      <c r="P437" s="118" t="e">
        <f>COUNTIF([1]week9!#REF!,$D437)</f>
        <v>#REF!</v>
      </c>
      <c r="Q437" s="118" t="e">
        <f>COUNTIF([1]week10!#REF!,$D437)</f>
        <v>#REF!</v>
      </c>
      <c r="R437" s="118" t="e">
        <f>COUNTIF([1]week11!#REF!,$D437)</f>
        <v>#REF!</v>
      </c>
      <c r="S437" s="118" t="e">
        <f>COUNTIF([1]week12!#REF!,$D437)</f>
        <v>#REF!</v>
      </c>
      <c r="T437" s="118" t="e">
        <f>COUNTIF([1]week13!#REF!,$D437)</f>
        <v>#REF!</v>
      </c>
      <c r="U437" s="118" t="e">
        <f>COUNTIF([1]week14!#REF!,$D437)</f>
        <v>#REF!</v>
      </c>
      <c r="V437" s="118" t="e">
        <f>COUNTIF([1]week15!#REF!,$D437)</f>
        <v>#REF!</v>
      </c>
      <c r="Y437" s="124" t="e">
        <f t="shared" si="31"/>
        <v>#VALUE!</v>
      </c>
      <c r="Z437" s="124" t="e">
        <f>SUMIF([1]week1!$F$1:$F$1000,$D437,[1]week1!$J$1:$J$1000)</f>
        <v>#VALUE!</v>
      </c>
      <c r="AA437" s="124" t="e">
        <f>SUMIF('[1]week 2'!$F$1:$F$936,$D437,'[1]week 2'!$J$1:$J$936)</f>
        <v>#VALUE!</v>
      </c>
      <c r="AB437" s="124" t="e">
        <f>SUMIF([1]week3!$F$1:$F$1000,$D437,[1]week3!$J$1:$J$1000)</f>
        <v>#VALUE!</v>
      </c>
      <c r="AC437" s="124" t="e">
        <f>SUMIF([1]week4!$F$1:$F$1000,$D437,[1]week4!$J$1:$J$1000)</f>
        <v>#VALUE!</v>
      </c>
      <c r="AD437" s="124" t="e">
        <f>SUMIF([1]week5!$F$1:$F$1000,$D437,[1]week5!$J$1:$J$1000)</f>
        <v>#VALUE!</v>
      </c>
      <c r="AE437" s="135" t="e">
        <f>SUMIF([1]week7!$F$1:$F$1000,$D437,[1]week7!$J$1:$J$1000)</f>
        <v>#VALUE!</v>
      </c>
      <c r="AF437" s="124" t="e">
        <f>SUMIF([1]week6!$F$1:$F$1000,$D437,[1]week6!$J$1:$J$1000)</f>
        <v>#VALUE!</v>
      </c>
      <c r="AG437" s="124" t="e">
        <f>SUMIF([1]week8!$F$1:$F$1000,$D437,[1]week8!$J$1:$J$1000)</f>
        <v>#VALUE!</v>
      </c>
      <c r="AH437" s="124" t="e">
        <f>SUMIF([1]week9!$F$1:$F$1000,$D437,[1]week9!$J$1:$J$1000)</f>
        <v>#VALUE!</v>
      </c>
      <c r="AI437" s="124" t="e">
        <f>SUMIF([1]week10!$F$1:$F$1000,$D437,[1]week10!$J$1:$J$1000)</f>
        <v>#VALUE!</v>
      </c>
      <c r="AJ437" s="124" t="e">
        <f>SUMIF([1]week11!$F$1:$F$1000,$D437,[1]week11!$J$1:$J$1000)</f>
        <v>#VALUE!</v>
      </c>
      <c r="AK437" s="124" t="e">
        <f>SUMIF([1]week12!$F$1:$F$1000,$D437,[1]week12!$J$1:$J$1000)</f>
        <v>#VALUE!</v>
      </c>
      <c r="AL437" s="124" t="e">
        <f>SUMIF([1]week13!$F$1:$F$1000,$D437,[1]week13!$J$1:$J$1000)</f>
        <v>#VALUE!</v>
      </c>
      <c r="AM437" s="124" t="e">
        <f>SUMIF([1]week14!$F$1:$F$1000,$D437,[1]week14!$J$1:$J$1000)</f>
        <v>#VALUE!</v>
      </c>
      <c r="AN437" s="124" t="e">
        <f>SUMIF([1]week15!$F$1:$F$1000,$D437,[1]week15!$J$1:$J$1000)</f>
        <v>#VALUE!</v>
      </c>
      <c r="AP437" s="136" t="e">
        <f t="shared" si="32"/>
        <v>#VALUE!</v>
      </c>
      <c r="AQ437" s="124" t="e">
        <f>SUMIF([1]week1!$F$1:$F$1000,$D437,[1]week1!$I$1:$I$1000)</f>
        <v>#VALUE!</v>
      </c>
      <c r="AR437" s="124" t="e">
        <f>SUMIF('[1]week 2'!$F$1:$F$936,$D437,'[1]week 2'!$I$1:$I$936)</f>
        <v>#VALUE!</v>
      </c>
      <c r="AS437" s="124" t="e">
        <f>SUMIF([1]week3!$F$1:$F$1000,$D437,[1]week3!$I$1:$I$1000)</f>
        <v>#VALUE!</v>
      </c>
      <c r="AT437" s="124" t="e">
        <f>SUMIF([1]week4!$F$1:$F$1000,$D437,[1]week4!$I$1:$I$1000)</f>
        <v>#VALUE!</v>
      </c>
      <c r="AU437" s="124" t="e">
        <f>SUMIF([1]week5!$F$1:$F$1000,$D437,[1]week5!$I$1:$I$1000)</f>
        <v>#VALUE!</v>
      </c>
      <c r="AV437" s="135" t="e">
        <f>SUMIF([1]week7!$F$1:$F$1000,$D437,[1]week7!$I$1:$I$1000)</f>
        <v>#VALUE!</v>
      </c>
      <c r="AW437" s="124" t="e">
        <f>SUMIF([1]week6!$F$1:$F$1000,$D437,[1]week6!$I$1:$I$1000)</f>
        <v>#VALUE!</v>
      </c>
      <c r="AX437" s="124" t="e">
        <f>SUMIF([1]week8!$F$1:$F$1000,$D437,[1]week8!$I$1:$I$1000)</f>
        <v>#VALUE!</v>
      </c>
      <c r="AY437" s="124" t="e">
        <f>SUMIF([1]week9!$F$1:$F$1000,$D437,[1]week9!$I$1:$I$1000)</f>
        <v>#VALUE!</v>
      </c>
      <c r="AZ437" s="124" t="e">
        <f>SUMIF([1]week10!$F$1:$F$1000,$D437,[1]week10!$I$1:$I$1000)</f>
        <v>#VALUE!</v>
      </c>
      <c r="BA437" s="124" t="e">
        <f>SUMIF([1]week11!$F$1:$F$1000,$D437,[1]week11!$I$1:$I$1000)</f>
        <v>#VALUE!</v>
      </c>
      <c r="BB437" s="124" t="e">
        <f>SUMIF([1]week12!$F$1:$F$1000,$D437,[1]week12!$I$1:$I$1000)</f>
        <v>#VALUE!</v>
      </c>
      <c r="BC437" s="124" t="e">
        <f>SUMIF([1]week13!$F$1:$F$1000,$D437,[1]week13!$I$1:$I$1000)</f>
        <v>#VALUE!</v>
      </c>
      <c r="BD437" s="124" t="e">
        <f>SUMIF([1]week14!$F$1:$F$1000,$D437,[1]week14!$I$1:$I$1000)</f>
        <v>#VALUE!</v>
      </c>
      <c r="BE437" s="124" t="e">
        <f>SUMIF([1]week15!$F$1:$F$1000,$D437,[1]week15!$I$1:$I$1000)</f>
        <v>#VALUE!</v>
      </c>
    </row>
    <row r="438" spans="1:57" ht="13.5" customHeight="1">
      <c r="A438" s="133" t="s">
        <v>319</v>
      </c>
      <c r="B438" s="157"/>
      <c r="D438" s="137" t="s">
        <v>120</v>
      </c>
      <c r="E438" s="120" t="s">
        <v>112</v>
      </c>
      <c r="F438" s="121" t="e">
        <f t="shared" si="30"/>
        <v>#REF!</v>
      </c>
      <c r="H438" s="118" t="e">
        <f>COUNTIF([1]week1!#REF!,$D438)</f>
        <v>#REF!</v>
      </c>
      <c r="I438" s="118" t="e">
        <f>COUNTIF('[1]week 2'!#REF!,$D438)</f>
        <v>#REF!</v>
      </c>
      <c r="J438" s="118" t="e">
        <f>COUNTIF([1]week3!#REF!,$D438)</f>
        <v>#REF!</v>
      </c>
      <c r="K438" s="118" t="e">
        <f>COUNTIF([1]week4!#REF!,$D438)</f>
        <v>#REF!</v>
      </c>
      <c r="L438" s="118" t="e">
        <f>COUNTIF([1]week5!#REF!,$D438)</f>
        <v>#REF!</v>
      </c>
      <c r="M438" s="118" t="e">
        <f>COUNTIF([1]week6!#REF!,$D438)</f>
        <v>#REF!</v>
      </c>
      <c r="N438" s="118" t="e">
        <f>COUNTIF([1]week7!#REF!,$D438)</f>
        <v>#REF!</v>
      </c>
      <c r="O438" s="118" t="e">
        <f>COUNTIF([1]week8!#REF!,$D438)</f>
        <v>#REF!</v>
      </c>
      <c r="P438" s="118" t="e">
        <f>COUNTIF([1]week9!#REF!,$D438)</f>
        <v>#REF!</v>
      </c>
      <c r="Q438" s="118" t="e">
        <f>COUNTIF([1]week10!#REF!,$D438)</f>
        <v>#REF!</v>
      </c>
      <c r="R438" s="118" t="e">
        <f>COUNTIF([1]week11!#REF!,$D438)</f>
        <v>#REF!</v>
      </c>
      <c r="S438" s="118" t="e">
        <f>COUNTIF([1]week12!#REF!,$D438)</f>
        <v>#REF!</v>
      </c>
      <c r="T438" s="118" t="e">
        <f>COUNTIF([1]week13!#REF!,$D438)</f>
        <v>#REF!</v>
      </c>
      <c r="U438" s="118" t="e">
        <f>COUNTIF([1]week14!#REF!,$D438)</f>
        <v>#REF!</v>
      </c>
      <c r="V438" s="118" t="e">
        <f>COUNTIF([1]week15!#REF!,$D438)</f>
        <v>#REF!</v>
      </c>
      <c r="Y438" s="124" t="e">
        <f t="shared" si="31"/>
        <v>#VALUE!</v>
      </c>
      <c r="Z438" s="124" t="e">
        <f>SUMIF([1]week1!$F$1:$F$1000,$D438,[1]week1!$J$1:$J$1000)</f>
        <v>#VALUE!</v>
      </c>
      <c r="AA438" s="124" t="e">
        <f>SUMIF('[1]week 2'!$F$1:$F$936,$D438,'[1]week 2'!$J$1:$J$936)</f>
        <v>#VALUE!</v>
      </c>
      <c r="AB438" s="124" t="e">
        <f>SUMIF([1]week3!$F$1:$F$1000,$D438,[1]week3!$J$1:$J$1000)</f>
        <v>#VALUE!</v>
      </c>
      <c r="AC438" s="124" t="e">
        <f>SUMIF([1]week4!$F$1:$F$1000,$D438,[1]week4!$J$1:$J$1000)</f>
        <v>#VALUE!</v>
      </c>
      <c r="AD438" s="124" t="e">
        <f>SUMIF([1]week5!$F$1:$F$1000,$D438,[1]week5!$J$1:$J$1000)</f>
        <v>#VALUE!</v>
      </c>
      <c r="AE438" s="135" t="e">
        <f>SUMIF([1]week7!$F$1:$F$1000,$D438,[1]week7!$J$1:$J$1000)</f>
        <v>#VALUE!</v>
      </c>
      <c r="AF438" s="124" t="e">
        <f>SUMIF([1]week6!$F$1:$F$1000,$D438,[1]week6!$J$1:$J$1000)</f>
        <v>#VALUE!</v>
      </c>
      <c r="AG438" s="124" t="e">
        <f>SUMIF([1]week8!$F$1:$F$1000,$D438,[1]week8!$J$1:$J$1000)</f>
        <v>#VALUE!</v>
      </c>
      <c r="AH438" s="124" t="e">
        <f>SUMIF([1]week9!$F$1:$F$1000,$D438,[1]week9!$J$1:$J$1000)</f>
        <v>#VALUE!</v>
      </c>
      <c r="AI438" s="124" t="e">
        <f>SUMIF([1]week10!$F$1:$F$1000,$D438,[1]week10!$J$1:$J$1000)</f>
        <v>#VALUE!</v>
      </c>
      <c r="AJ438" s="124" t="e">
        <f>SUMIF([1]week11!$F$1:$F$1000,$D438,[1]week11!$J$1:$J$1000)</f>
        <v>#VALUE!</v>
      </c>
      <c r="AK438" s="124" t="e">
        <f>SUMIF([1]week12!$F$1:$F$1000,$D438,[1]week12!$J$1:$J$1000)</f>
        <v>#VALUE!</v>
      </c>
      <c r="AL438" s="124" t="e">
        <f>SUMIF([1]week13!$F$1:$F$1000,$D438,[1]week13!$J$1:$J$1000)</f>
        <v>#VALUE!</v>
      </c>
      <c r="AM438" s="124" t="e">
        <f>SUMIF([1]week14!$F$1:$F$1000,$D438,[1]week14!$J$1:$J$1000)</f>
        <v>#VALUE!</v>
      </c>
      <c r="AN438" s="124" t="e">
        <f>SUMIF([1]week15!$F$1:$F$1000,$D438,[1]week15!$J$1:$J$1000)</f>
        <v>#VALUE!</v>
      </c>
      <c r="AP438" s="136" t="e">
        <f t="shared" si="32"/>
        <v>#VALUE!</v>
      </c>
      <c r="AQ438" s="124" t="e">
        <f>SUMIF([1]week1!$F$1:$F$1000,$D438,[1]week1!$I$1:$I$1000)</f>
        <v>#VALUE!</v>
      </c>
      <c r="AR438" s="124" t="e">
        <f>SUMIF('[1]week 2'!$F$1:$F$936,$D438,'[1]week 2'!$I$1:$I$936)</f>
        <v>#VALUE!</v>
      </c>
      <c r="AS438" s="124" t="e">
        <f>SUMIF([1]week3!$F$1:$F$1000,$D438,[1]week3!$I$1:$I$1000)</f>
        <v>#VALUE!</v>
      </c>
      <c r="AT438" s="124" t="e">
        <f>SUMIF([1]week4!$F$1:$F$1000,$D438,[1]week4!$I$1:$I$1000)</f>
        <v>#VALUE!</v>
      </c>
      <c r="AU438" s="124" t="e">
        <f>SUMIF([1]week5!$F$1:$F$1000,$D438,[1]week5!$I$1:$I$1000)</f>
        <v>#VALUE!</v>
      </c>
      <c r="AV438" s="135" t="e">
        <f>SUMIF([1]week7!$F$1:$F$1000,$D438,[1]week7!$I$1:$I$1000)</f>
        <v>#VALUE!</v>
      </c>
      <c r="AW438" s="124" t="e">
        <f>SUMIF([1]week6!$F$1:$F$1000,$D438,[1]week6!$I$1:$I$1000)</f>
        <v>#VALUE!</v>
      </c>
      <c r="AX438" s="124" t="e">
        <f>SUMIF([1]week8!$F$1:$F$1000,$D438,[1]week8!$I$1:$I$1000)</f>
        <v>#VALUE!</v>
      </c>
      <c r="AY438" s="124" t="e">
        <f>SUMIF([1]week9!$F$1:$F$1000,$D438,[1]week9!$I$1:$I$1000)</f>
        <v>#VALUE!</v>
      </c>
      <c r="AZ438" s="124" t="e">
        <f>SUMIF([1]week10!$F$1:$F$1000,$D438,[1]week10!$I$1:$I$1000)</f>
        <v>#VALUE!</v>
      </c>
      <c r="BA438" s="124" t="e">
        <f>SUMIF([1]week11!$F$1:$F$1000,$D438,[1]week11!$I$1:$I$1000)</f>
        <v>#VALUE!</v>
      </c>
      <c r="BB438" s="124" t="e">
        <f>SUMIF([1]week12!$F$1:$F$1000,$D438,[1]week12!$I$1:$I$1000)</f>
        <v>#VALUE!</v>
      </c>
      <c r="BC438" s="124" t="e">
        <f>SUMIF([1]week13!$F$1:$F$1000,$D438,[1]week13!$I$1:$I$1000)</f>
        <v>#VALUE!</v>
      </c>
      <c r="BD438" s="124" t="e">
        <f>SUMIF([1]week14!$F$1:$F$1000,$D438,[1]week14!$I$1:$I$1000)</f>
        <v>#VALUE!</v>
      </c>
      <c r="BE438" s="124" t="e">
        <f>SUMIF([1]week15!$F$1:$F$1000,$D438,[1]week15!$I$1:$I$1000)</f>
        <v>#VALUE!</v>
      </c>
    </row>
    <row r="439" spans="1:57" ht="13.5" customHeight="1">
      <c r="A439" s="117" t="s">
        <v>319</v>
      </c>
      <c r="B439" s="136"/>
      <c r="C439" s="118">
        <v>1</v>
      </c>
      <c r="D439" s="137"/>
      <c r="E439" s="120" t="s">
        <v>112</v>
      </c>
      <c r="F439" s="121" t="e">
        <f t="shared" si="30"/>
        <v>#REF!</v>
      </c>
      <c r="H439" s="118" t="e">
        <f>COUNTIF([1]week1!#REF!,$D439)</f>
        <v>#REF!</v>
      </c>
      <c r="I439" s="118" t="e">
        <f>COUNTIF('[1]week 2'!#REF!,$D439)</f>
        <v>#REF!</v>
      </c>
      <c r="J439" s="118" t="e">
        <f>COUNTIF([1]week3!#REF!,$D439)</f>
        <v>#REF!</v>
      </c>
      <c r="K439" s="118" t="e">
        <f>COUNTIF([1]week4!#REF!,$D439)</f>
        <v>#REF!</v>
      </c>
      <c r="L439" s="118" t="e">
        <f>COUNTIF([1]week5!#REF!,$D439)</f>
        <v>#REF!</v>
      </c>
      <c r="M439" s="118" t="e">
        <f>COUNTIF([1]week6!#REF!,$D439)</f>
        <v>#REF!</v>
      </c>
      <c r="N439" s="118" t="e">
        <f>COUNTIF([1]week7!#REF!,$D439)</f>
        <v>#REF!</v>
      </c>
      <c r="O439" s="118" t="e">
        <f>COUNTIF([1]week8!#REF!,$D439)</f>
        <v>#REF!</v>
      </c>
      <c r="P439" s="118" t="e">
        <f>COUNTIF([1]week9!#REF!,$D439)</f>
        <v>#REF!</v>
      </c>
      <c r="Q439" s="118" t="e">
        <f>COUNTIF([1]week10!#REF!,$D439)</f>
        <v>#REF!</v>
      </c>
      <c r="R439" s="118" t="e">
        <f>COUNTIF([1]week11!#REF!,$D439)</f>
        <v>#REF!</v>
      </c>
      <c r="S439" s="118" t="e">
        <f>COUNTIF([1]week12!#REF!,$D439)</f>
        <v>#REF!</v>
      </c>
      <c r="T439" s="118" t="e">
        <f>COUNTIF([1]week13!#REF!,$D439)</f>
        <v>#REF!</v>
      </c>
      <c r="U439" s="118" t="e">
        <f>COUNTIF([1]week14!#REF!,$D439)</f>
        <v>#REF!</v>
      </c>
      <c r="V439" s="118" t="e">
        <f>COUNTIF([1]week15!#REF!,$D439)</f>
        <v>#REF!</v>
      </c>
      <c r="Y439" s="124" t="e">
        <f t="shared" si="31"/>
        <v>#VALUE!</v>
      </c>
      <c r="Z439" s="124" t="e">
        <f>SUMIF([1]week1!$F$1:$F$1000,$D439,[1]week1!$J$1:$J$1000)</f>
        <v>#VALUE!</v>
      </c>
      <c r="AA439" s="124" t="e">
        <f>SUMIF('[1]week 2'!$F$1:$F$936,$D439,'[1]week 2'!$J$1:$J$936)</f>
        <v>#VALUE!</v>
      </c>
      <c r="AB439" s="124" t="e">
        <f>SUMIF([1]week3!$F$1:$F$1000,$D439,[1]week3!$J$1:$J$1000)</f>
        <v>#VALUE!</v>
      </c>
      <c r="AC439" s="124" t="e">
        <f>SUMIF([1]week4!$F$1:$F$1000,$D439,[1]week4!$J$1:$J$1000)</f>
        <v>#VALUE!</v>
      </c>
      <c r="AD439" s="124" t="e">
        <f>SUMIF([1]week5!$F$1:$F$1000,$D439,[1]week5!$J$1:$J$1000)</f>
        <v>#VALUE!</v>
      </c>
      <c r="AE439" s="135" t="e">
        <f>SUMIF([1]week7!$F$1:$F$1000,$D439,[1]week7!$J$1:$J$1000)</f>
        <v>#VALUE!</v>
      </c>
      <c r="AF439" s="124" t="e">
        <f>SUMIF([1]week6!$F$1:$F$1000,$D439,[1]week6!$J$1:$J$1000)</f>
        <v>#VALUE!</v>
      </c>
      <c r="AG439" s="124" t="e">
        <f>SUMIF([1]week8!$F$1:$F$1000,$D439,[1]week8!$J$1:$J$1000)</f>
        <v>#VALUE!</v>
      </c>
      <c r="AH439" s="124" t="e">
        <f>SUMIF([1]week9!$F$1:$F$1000,$D439,[1]week9!$J$1:$J$1000)</f>
        <v>#VALUE!</v>
      </c>
      <c r="AI439" s="124" t="e">
        <f>SUMIF([1]week10!$F$1:$F$1000,$D439,[1]week10!$J$1:$J$1000)</f>
        <v>#VALUE!</v>
      </c>
      <c r="AJ439" s="124" t="e">
        <f>SUMIF([1]week11!$F$1:$F$1000,$D439,[1]week11!$J$1:$J$1000)</f>
        <v>#VALUE!</v>
      </c>
      <c r="AK439" s="124" t="e">
        <f>SUMIF([1]week12!$F$1:$F$1000,$D439,[1]week12!$J$1:$J$1000)</f>
        <v>#VALUE!</v>
      </c>
      <c r="AL439" s="124" t="e">
        <f>SUMIF([1]week13!$F$1:$F$1000,$D439,[1]week13!$J$1:$J$1000)</f>
        <v>#VALUE!</v>
      </c>
      <c r="AM439" s="124" t="e">
        <f>SUMIF([1]week14!$F$1:$F$1000,$D439,[1]week14!$J$1:$J$1000)</f>
        <v>#VALUE!</v>
      </c>
      <c r="AN439" s="124" t="e">
        <f>SUMIF([1]week15!$F$1:$F$1000,$D439,[1]week15!$J$1:$J$1000)</f>
        <v>#VALUE!</v>
      </c>
      <c r="AP439" s="136" t="e">
        <f t="shared" si="32"/>
        <v>#VALUE!</v>
      </c>
      <c r="AQ439" s="124" t="e">
        <f>SUMIF([1]week1!$F$1:$F$1000,$D439,[1]week1!$I$1:$I$1000)</f>
        <v>#VALUE!</v>
      </c>
      <c r="AR439" s="124" t="e">
        <f>SUMIF('[1]week 2'!$F$1:$F$936,$D439,'[1]week 2'!$I$1:$I$936)</f>
        <v>#VALUE!</v>
      </c>
      <c r="AS439" s="124" t="e">
        <f>SUMIF([1]week3!$F$1:$F$1000,$D439,[1]week3!$I$1:$I$1000)</f>
        <v>#VALUE!</v>
      </c>
      <c r="AT439" s="124" t="e">
        <f>SUMIF([1]week4!$F$1:$F$1000,$D439,[1]week4!$I$1:$I$1000)</f>
        <v>#VALUE!</v>
      </c>
      <c r="AU439" s="124" t="e">
        <f>SUMIF([1]week5!$F$1:$F$1000,$D439,[1]week5!$I$1:$I$1000)</f>
        <v>#VALUE!</v>
      </c>
      <c r="AV439" s="135" t="e">
        <f>SUMIF([1]week7!$F$1:$F$1000,$D439,[1]week7!$I$1:$I$1000)</f>
        <v>#VALUE!</v>
      </c>
      <c r="AW439" s="124" t="e">
        <f>SUMIF([1]week6!$F$1:$F$1000,$D439,[1]week6!$I$1:$I$1000)</f>
        <v>#VALUE!</v>
      </c>
      <c r="AX439" s="124" t="e">
        <f>SUMIF([1]week8!$F$1:$F$1000,$D439,[1]week8!$I$1:$I$1000)</f>
        <v>#VALUE!</v>
      </c>
      <c r="AY439" s="124" t="e">
        <f>SUMIF([1]week9!$F$1:$F$1000,$D439,[1]week9!$I$1:$I$1000)</f>
        <v>#VALUE!</v>
      </c>
      <c r="AZ439" s="124" t="e">
        <f>SUMIF([1]week10!$F$1:$F$1000,$D439,[1]week10!$I$1:$I$1000)</f>
        <v>#VALUE!</v>
      </c>
      <c r="BA439" s="124" t="e">
        <f>SUMIF([1]week11!$F$1:$F$1000,$D439,[1]week11!$I$1:$I$1000)</f>
        <v>#VALUE!</v>
      </c>
      <c r="BB439" s="124" t="e">
        <f>SUMIF([1]week12!$F$1:$F$1000,$D439,[1]week12!$I$1:$I$1000)</f>
        <v>#VALUE!</v>
      </c>
      <c r="BC439" s="124" t="e">
        <f>SUMIF([1]week13!$F$1:$F$1000,$D439,[1]week13!$I$1:$I$1000)</f>
        <v>#VALUE!</v>
      </c>
      <c r="BD439" s="124" t="e">
        <f>SUMIF([1]week14!$F$1:$F$1000,$D439,[1]week14!$I$1:$I$1000)</f>
        <v>#VALUE!</v>
      </c>
      <c r="BE439" s="124" t="e">
        <f>SUMIF([1]week15!$F$1:$F$1000,$D439,[1]week15!$I$1:$I$1000)</f>
        <v>#VALUE!</v>
      </c>
    </row>
    <row r="440" spans="1:57" ht="13.5" customHeight="1">
      <c r="A440" s="117" t="s">
        <v>319</v>
      </c>
      <c r="B440" s="136"/>
      <c r="C440" s="118">
        <v>2</v>
      </c>
      <c r="D440" s="137"/>
      <c r="E440" s="120" t="s">
        <v>112</v>
      </c>
      <c r="F440" s="121" t="e">
        <f t="shared" si="30"/>
        <v>#REF!</v>
      </c>
      <c r="H440" s="118" t="e">
        <f>COUNTIF([1]week1!#REF!,$D440)</f>
        <v>#REF!</v>
      </c>
      <c r="I440" s="118" t="e">
        <f>COUNTIF('[1]week 2'!#REF!,$D440)</f>
        <v>#REF!</v>
      </c>
      <c r="J440" s="118" t="e">
        <f>COUNTIF([1]week3!#REF!,$D440)</f>
        <v>#REF!</v>
      </c>
      <c r="K440" s="118" t="e">
        <f>COUNTIF([1]week4!#REF!,$D440)</f>
        <v>#REF!</v>
      </c>
      <c r="L440" s="118" t="e">
        <f>COUNTIF([1]week5!#REF!,$D440)</f>
        <v>#REF!</v>
      </c>
      <c r="M440" s="118" t="e">
        <f>COUNTIF([1]week6!#REF!,$D440)</f>
        <v>#REF!</v>
      </c>
      <c r="N440" s="118" t="e">
        <f>COUNTIF([1]week7!#REF!,$D440)</f>
        <v>#REF!</v>
      </c>
      <c r="O440" s="118" t="e">
        <f>COUNTIF([1]week8!#REF!,$D440)</f>
        <v>#REF!</v>
      </c>
      <c r="P440" s="118" t="e">
        <f>COUNTIF([1]week9!#REF!,$D440)</f>
        <v>#REF!</v>
      </c>
      <c r="Q440" s="118" t="e">
        <f>COUNTIF([1]week10!#REF!,$D440)</f>
        <v>#REF!</v>
      </c>
      <c r="R440" s="118" t="e">
        <f>COUNTIF([1]week11!#REF!,$D440)</f>
        <v>#REF!</v>
      </c>
      <c r="S440" s="118" t="e">
        <f>COUNTIF([1]week12!#REF!,$D440)</f>
        <v>#REF!</v>
      </c>
      <c r="T440" s="118" t="e">
        <f>COUNTIF([1]week13!#REF!,$D440)</f>
        <v>#REF!</v>
      </c>
      <c r="U440" s="118" t="e">
        <f>COUNTIF([1]week14!#REF!,$D440)</f>
        <v>#REF!</v>
      </c>
      <c r="V440" s="118" t="e">
        <f>COUNTIF([1]week15!#REF!,$D440)</f>
        <v>#REF!</v>
      </c>
      <c r="Y440" s="124" t="e">
        <f t="shared" si="31"/>
        <v>#VALUE!</v>
      </c>
      <c r="Z440" s="124" t="e">
        <f>SUMIF([1]week1!$F$1:$F$1000,$D440,[1]week1!$J$1:$J$1000)</f>
        <v>#VALUE!</v>
      </c>
      <c r="AA440" s="124" t="e">
        <f>SUMIF('[1]week 2'!$F$1:$F$936,$D440,'[1]week 2'!$J$1:$J$936)</f>
        <v>#VALUE!</v>
      </c>
      <c r="AB440" s="124" t="e">
        <f>SUMIF([1]week3!$F$1:$F$1000,$D440,[1]week3!$J$1:$J$1000)</f>
        <v>#VALUE!</v>
      </c>
      <c r="AC440" s="124" t="e">
        <f>SUMIF([1]week4!$F$1:$F$1000,$D440,[1]week4!$J$1:$J$1000)</f>
        <v>#VALUE!</v>
      </c>
      <c r="AD440" s="124" t="e">
        <f>SUMIF([1]week5!$F$1:$F$1000,$D440,[1]week5!$J$1:$J$1000)</f>
        <v>#VALUE!</v>
      </c>
      <c r="AE440" s="135" t="e">
        <f>SUMIF([1]week7!$F$1:$F$1000,$D440,[1]week7!$J$1:$J$1000)</f>
        <v>#VALUE!</v>
      </c>
      <c r="AF440" s="124" t="e">
        <f>SUMIF([1]week6!$F$1:$F$1000,$D440,[1]week6!$J$1:$J$1000)</f>
        <v>#VALUE!</v>
      </c>
      <c r="AG440" s="124" t="e">
        <f>SUMIF([1]week8!$F$1:$F$1000,$D440,[1]week8!$J$1:$J$1000)</f>
        <v>#VALUE!</v>
      </c>
      <c r="AH440" s="124" t="e">
        <f>SUMIF([1]week9!$F$1:$F$1000,$D440,[1]week9!$J$1:$J$1000)</f>
        <v>#VALUE!</v>
      </c>
      <c r="AI440" s="124" t="e">
        <f>SUMIF([1]week10!$F$1:$F$1000,$D440,[1]week10!$J$1:$J$1000)</f>
        <v>#VALUE!</v>
      </c>
      <c r="AJ440" s="124" t="e">
        <f>SUMIF([1]week11!$F$1:$F$1000,$D440,[1]week11!$J$1:$J$1000)</f>
        <v>#VALUE!</v>
      </c>
      <c r="AK440" s="124" t="e">
        <f>SUMIF([1]week12!$F$1:$F$1000,$D440,[1]week12!$J$1:$J$1000)</f>
        <v>#VALUE!</v>
      </c>
      <c r="AL440" s="124" t="e">
        <f>SUMIF([1]week13!$F$1:$F$1000,$D440,[1]week13!$J$1:$J$1000)</f>
        <v>#VALUE!</v>
      </c>
      <c r="AM440" s="124" t="e">
        <f>SUMIF([1]week14!$F$1:$F$1000,$D440,[1]week14!$J$1:$J$1000)</f>
        <v>#VALUE!</v>
      </c>
      <c r="AN440" s="124" t="e">
        <f>SUMIF([1]week15!$F$1:$F$1000,$D440,[1]week15!$J$1:$J$1000)</f>
        <v>#VALUE!</v>
      </c>
      <c r="AP440" s="136" t="e">
        <f t="shared" si="32"/>
        <v>#VALUE!</v>
      </c>
      <c r="AQ440" s="124" t="e">
        <f>SUMIF([1]week1!$F$1:$F$1000,$D440,[1]week1!$I$1:$I$1000)</f>
        <v>#VALUE!</v>
      </c>
      <c r="AR440" s="124" t="e">
        <f>SUMIF('[1]week 2'!$F$1:$F$936,$D440,'[1]week 2'!$I$1:$I$936)</f>
        <v>#VALUE!</v>
      </c>
      <c r="AS440" s="124" t="e">
        <f>SUMIF([1]week3!$F$1:$F$1000,$D440,[1]week3!$I$1:$I$1000)</f>
        <v>#VALUE!</v>
      </c>
      <c r="AT440" s="124" t="e">
        <f>SUMIF([1]week4!$F$1:$F$1000,$D440,[1]week4!$I$1:$I$1000)</f>
        <v>#VALUE!</v>
      </c>
      <c r="AU440" s="124" t="e">
        <f>SUMIF([1]week5!$F$1:$F$1000,$D440,[1]week5!$I$1:$I$1000)</f>
        <v>#VALUE!</v>
      </c>
      <c r="AV440" s="135" t="e">
        <f>SUMIF([1]week7!$F$1:$F$1000,$D440,[1]week7!$I$1:$I$1000)</f>
        <v>#VALUE!</v>
      </c>
      <c r="AW440" s="124" t="e">
        <f>SUMIF([1]week6!$F$1:$F$1000,$D440,[1]week6!$I$1:$I$1000)</f>
        <v>#VALUE!</v>
      </c>
      <c r="AX440" s="124" t="e">
        <f>SUMIF([1]week8!$F$1:$F$1000,$D440,[1]week8!$I$1:$I$1000)</f>
        <v>#VALUE!</v>
      </c>
      <c r="AY440" s="124" t="e">
        <f>SUMIF([1]week9!$F$1:$F$1000,$D440,[1]week9!$I$1:$I$1000)</f>
        <v>#VALUE!</v>
      </c>
      <c r="AZ440" s="124" t="e">
        <f>SUMIF([1]week10!$F$1:$F$1000,$D440,[1]week10!$I$1:$I$1000)</f>
        <v>#VALUE!</v>
      </c>
      <c r="BA440" s="124" t="e">
        <f>SUMIF([1]week11!$F$1:$F$1000,$D440,[1]week11!$I$1:$I$1000)</f>
        <v>#VALUE!</v>
      </c>
      <c r="BB440" s="124" t="e">
        <f>SUMIF([1]week12!$F$1:$F$1000,$D440,[1]week12!$I$1:$I$1000)</f>
        <v>#VALUE!</v>
      </c>
      <c r="BC440" s="124" t="e">
        <f>SUMIF([1]week13!$F$1:$F$1000,$D440,[1]week13!$I$1:$I$1000)</f>
        <v>#VALUE!</v>
      </c>
      <c r="BD440" s="124" t="e">
        <f>SUMIF([1]week14!$F$1:$F$1000,$D440,[1]week14!$I$1:$I$1000)</f>
        <v>#VALUE!</v>
      </c>
      <c r="BE440" s="124" t="e">
        <f>SUMIF([1]week15!$F$1:$F$1000,$D440,[1]week15!$I$1:$I$1000)</f>
        <v>#VALUE!</v>
      </c>
    </row>
    <row r="441" spans="1:57" ht="13.5" customHeight="1">
      <c r="A441" s="117" t="s">
        <v>319</v>
      </c>
      <c r="B441" s="136"/>
      <c r="C441" s="118">
        <v>3</v>
      </c>
      <c r="D441" s="137"/>
      <c r="E441" s="120" t="s">
        <v>112</v>
      </c>
      <c r="F441" s="121" t="e">
        <f t="shared" si="30"/>
        <v>#REF!</v>
      </c>
      <c r="H441" s="118" t="e">
        <f>COUNTIF([1]week1!#REF!,$D441)</f>
        <v>#REF!</v>
      </c>
      <c r="I441" s="118" t="e">
        <f>COUNTIF('[1]week 2'!#REF!,$D441)</f>
        <v>#REF!</v>
      </c>
      <c r="J441" s="118" t="e">
        <f>COUNTIF([1]week3!#REF!,$D441)</f>
        <v>#REF!</v>
      </c>
      <c r="K441" s="118" t="e">
        <f>COUNTIF([1]week4!#REF!,$D441)</f>
        <v>#REF!</v>
      </c>
      <c r="L441" s="118" t="e">
        <f>COUNTIF([1]week5!#REF!,$D441)</f>
        <v>#REF!</v>
      </c>
      <c r="M441" s="118" t="e">
        <f>COUNTIF([1]week6!#REF!,$D441)</f>
        <v>#REF!</v>
      </c>
      <c r="N441" s="118" t="e">
        <f>COUNTIF([1]week7!#REF!,$D441)</f>
        <v>#REF!</v>
      </c>
      <c r="O441" s="118" t="e">
        <f>COUNTIF([1]week8!#REF!,$D441)</f>
        <v>#REF!</v>
      </c>
      <c r="P441" s="118" t="e">
        <f>COUNTIF([1]week9!#REF!,$D441)</f>
        <v>#REF!</v>
      </c>
      <c r="Q441" s="118" t="e">
        <f>COUNTIF([1]week10!#REF!,$D441)</f>
        <v>#REF!</v>
      </c>
      <c r="R441" s="118" t="e">
        <f>COUNTIF([1]week11!#REF!,$D441)</f>
        <v>#REF!</v>
      </c>
      <c r="S441" s="118" t="e">
        <f>COUNTIF([1]week12!#REF!,$D441)</f>
        <v>#REF!</v>
      </c>
      <c r="T441" s="118" t="e">
        <f>COUNTIF([1]week13!#REF!,$D441)</f>
        <v>#REF!</v>
      </c>
      <c r="U441" s="118" t="e">
        <f>COUNTIF([1]week14!#REF!,$D441)</f>
        <v>#REF!</v>
      </c>
      <c r="V441" s="118" t="e">
        <f>COUNTIF([1]week15!#REF!,$D441)</f>
        <v>#REF!</v>
      </c>
      <c r="Y441" s="124" t="e">
        <f t="shared" si="31"/>
        <v>#VALUE!</v>
      </c>
      <c r="Z441" s="124" t="e">
        <f>SUMIF([1]week1!$F$1:$F$1000,$D441,[1]week1!$J$1:$J$1000)</f>
        <v>#VALUE!</v>
      </c>
      <c r="AA441" s="124" t="e">
        <f>SUMIF('[1]week 2'!$F$1:$F$936,$D441,'[1]week 2'!$J$1:$J$936)</f>
        <v>#VALUE!</v>
      </c>
      <c r="AB441" s="124" t="e">
        <f>SUMIF([1]week3!$F$1:$F$1000,$D441,[1]week3!$J$1:$J$1000)</f>
        <v>#VALUE!</v>
      </c>
      <c r="AC441" s="124" t="e">
        <f>SUMIF([1]week4!$F$1:$F$1000,$D441,[1]week4!$J$1:$J$1000)</f>
        <v>#VALUE!</v>
      </c>
      <c r="AD441" s="124" t="e">
        <f>SUMIF([1]week5!$F$1:$F$1000,$D441,[1]week5!$J$1:$J$1000)</f>
        <v>#VALUE!</v>
      </c>
      <c r="AE441" s="135" t="e">
        <f>SUMIF([1]week7!$F$1:$F$1000,$D441,[1]week7!$J$1:$J$1000)</f>
        <v>#VALUE!</v>
      </c>
      <c r="AF441" s="124" t="e">
        <f>SUMIF([1]week6!$F$1:$F$1000,$D441,[1]week6!$J$1:$J$1000)</f>
        <v>#VALUE!</v>
      </c>
      <c r="AG441" s="124" t="e">
        <f>SUMIF([1]week8!$F$1:$F$1000,$D441,[1]week8!$J$1:$J$1000)</f>
        <v>#VALUE!</v>
      </c>
      <c r="AH441" s="124" t="e">
        <f>SUMIF([1]week9!$F$1:$F$1000,$D441,[1]week9!$J$1:$J$1000)</f>
        <v>#VALUE!</v>
      </c>
      <c r="AI441" s="124" t="e">
        <f>SUMIF([1]week10!$F$1:$F$1000,$D441,[1]week10!$J$1:$J$1000)</f>
        <v>#VALUE!</v>
      </c>
      <c r="AJ441" s="124" t="e">
        <f>SUMIF([1]week11!$F$1:$F$1000,$D441,[1]week11!$J$1:$J$1000)</f>
        <v>#VALUE!</v>
      </c>
      <c r="AK441" s="124" t="e">
        <f>SUMIF([1]week12!$F$1:$F$1000,$D441,[1]week12!$J$1:$J$1000)</f>
        <v>#VALUE!</v>
      </c>
      <c r="AL441" s="124" t="e">
        <f>SUMIF([1]week13!$F$1:$F$1000,$D441,[1]week13!$J$1:$J$1000)</f>
        <v>#VALUE!</v>
      </c>
      <c r="AM441" s="124" t="e">
        <f>SUMIF([1]week14!$F$1:$F$1000,$D441,[1]week14!$J$1:$J$1000)</f>
        <v>#VALUE!</v>
      </c>
      <c r="AN441" s="124" t="e">
        <f>SUMIF([1]week15!$F$1:$F$1000,$D441,[1]week15!$J$1:$J$1000)</f>
        <v>#VALUE!</v>
      </c>
      <c r="AP441" s="136" t="e">
        <f t="shared" si="32"/>
        <v>#VALUE!</v>
      </c>
      <c r="AQ441" s="124" t="e">
        <f>SUMIF([1]week1!$F$1:$F$1000,$D441,[1]week1!$I$1:$I$1000)</f>
        <v>#VALUE!</v>
      </c>
      <c r="AR441" s="124" t="e">
        <f>SUMIF('[1]week 2'!$F$1:$F$936,$D441,'[1]week 2'!$I$1:$I$936)</f>
        <v>#VALUE!</v>
      </c>
      <c r="AS441" s="124" t="e">
        <f>SUMIF([1]week3!$F$1:$F$1000,$D441,[1]week3!$I$1:$I$1000)</f>
        <v>#VALUE!</v>
      </c>
      <c r="AT441" s="124" t="e">
        <f>SUMIF([1]week4!$F$1:$F$1000,$D441,[1]week4!$I$1:$I$1000)</f>
        <v>#VALUE!</v>
      </c>
      <c r="AU441" s="124" t="e">
        <f>SUMIF([1]week5!$F$1:$F$1000,$D441,[1]week5!$I$1:$I$1000)</f>
        <v>#VALUE!</v>
      </c>
      <c r="AV441" s="135" t="e">
        <f>SUMIF([1]week7!$F$1:$F$1000,$D441,[1]week7!$I$1:$I$1000)</f>
        <v>#VALUE!</v>
      </c>
      <c r="AW441" s="124" t="e">
        <f>SUMIF([1]week6!$F$1:$F$1000,$D441,[1]week6!$I$1:$I$1000)</f>
        <v>#VALUE!</v>
      </c>
      <c r="AX441" s="124" t="e">
        <f>SUMIF([1]week8!$F$1:$F$1000,$D441,[1]week8!$I$1:$I$1000)</f>
        <v>#VALUE!</v>
      </c>
      <c r="AY441" s="124" t="e">
        <f>SUMIF([1]week9!$F$1:$F$1000,$D441,[1]week9!$I$1:$I$1000)</f>
        <v>#VALUE!</v>
      </c>
      <c r="AZ441" s="124" t="e">
        <f>SUMIF([1]week10!$F$1:$F$1000,$D441,[1]week10!$I$1:$I$1000)</f>
        <v>#VALUE!</v>
      </c>
      <c r="BA441" s="124" t="e">
        <f>SUMIF([1]week11!$F$1:$F$1000,$D441,[1]week11!$I$1:$I$1000)</f>
        <v>#VALUE!</v>
      </c>
      <c r="BB441" s="124" t="e">
        <f>SUMIF([1]week12!$F$1:$F$1000,$D441,[1]week12!$I$1:$I$1000)</f>
        <v>#VALUE!</v>
      </c>
      <c r="BC441" s="124" t="e">
        <f>SUMIF([1]week13!$F$1:$F$1000,$D441,[1]week13!$I$1:$I$1000)</f>
        <v>#VALUE!</v>
      </c>
      <c r="BD441" s="124" t="e">
        <f>SUMIF([1]week14!$F$1:$F$1000,$D441,[1]week14!$I$1:$I$1000)</f>
        <v>#VALUE!</v>
      </c>
      <c r="BE441" s="124" t="e">
        <f>SUMIF([1]week15!$F$1:$F$1000,$D441,[1]week15!$I$1:$I$1000)</f>
        <v>#VALUE!</v>
      </c>
    </row>
    <row r="442" spans="1:57" ht="13.5" customHeight="1">
      <c r="A442" s="117" t="s">
        <v>319</v>
      </c>
      <c r="B442" s="136"/>
      <c r="C442" s="118">
        <v>4</v>
      </c>
      <c r="D442" s="137"/>
      <c r="E442" s="120" t="s">
        <v>112</v>
      </c>
      <c r="F442" s="121" t="e">
        <f t="shared" si="30"/>
        <v>#REF!</v>
      </c>
      <c r="H442" s="118" t="e">
        <f>COUNTIF([1]week1!#REF!,$D442)</f>
        <v>#REF!</v>
      </c>
      <c r="I442" s="118" t="e">
        <f>COUNTIF('[1]week 2'!#REF!,$D442)</f>
        <v>#REF!</v>
      </c>
      <c r="J442" s="118" t="e">
        <f>COUNTIF([1]week3!#REF!,$D442)</f>
        <v>#REF!</v>
      </c>
      <c r="K442" s="118" t="e">
        <f>COUNTIF([1]week4!#REF!,$D442)</f>
        <v>#REF!</v>
      </c>
      <c r="L442" s="118" t="e">
        <f>COUNTIF([1]week5!#REF!,$D442)</f>
        <v>#REF!</v>
      </c>
      <c r="M442" s="118" t="e">
        <f>COUNTIF([1]week6!#REF!,$D442)</f>
        <v>#REF!</v>
      </c>
      <c r="N442" s="118" t="e">
        <f>COUNTIF([1]week7!#REF!,$D442)</f>
        <v>#REF!</v>
      </c>
      <c r="O442" s="118" t="e">
        <f>COUNTIF([1]week8!#REF!,$D442)</f>
        <v>#REF!</v>
      </c>
      <c r="P442" s="118" t="e">
        <f>COUNTIF([1]week9!#REF!,$D442)</f>
        <v>#REF!</v>
      </c>
      <c r="Q442" s="118" t="e">
        <f>COUNTIF([1]week10!#REF!,$D442)</f>
        <v>#REF!</v>
      </c>
      <c r="R442" s="118" t="e">
        <f>COUNTIF([1]week11!#REF!,$D442)</f>
        <v>#REF!</v>
      </c>
      <c r="S442" s="118" t="e">
        <f>COUNTIF([1]week12!#REF!,$D442)</f>
        <v>#REF!</v>
      </c>
      <c r="T442" s="118" t="e">
        <f>COUNTIF([1]week13!#REF!,$D442)</f>
        <v>#REF!</v>
      </c>
      <c r="U442" s="118" t="e">
        <f>COUNTIF([1]week14!#REF!,$D442)</f>
        <v>#REF!</v>
      </c>
      <c r="V442" s="118" t="e">
        <f>COUNTIF([1]week15!#REF!,$D442)</f>
        <v>#REF!</v>
      </c>
      <c r="Y442" s="124" t="e">
        <f t="shared" si="31"/>
        <v>#VALUE!</v>
      </c>
      <c r="Z442" s="124" t="e">
        <f>SUMIF([1]week1!$F$1:$F$1000,$D442,[1]week1!$J$1:$J$1000)</f>
        <v>#VALUE!</v>
      </c>
      <c r="AA442" s="124" t="e">
        <f>SUMIF('[1]week 2'!$F$1:$F$936,$D442,'[1]week 2'!$J$1:$J$936)</f>
        <v>#VALUE!</v>
      </c>
      <c r="AB442" s="124" t="e">
        <f>SUMIF([1]week3!$F$1:$F$1000,$D442,[1]week3!$J$1:$J$1000)</f>
        <v>#VALUE!</v>
      </c>
      <c r="AC442" s="124" t="e">
        <f>SUMIF([1]week4!$F$1:$F$1000,$D442,[1]week4!$J$1:$J$1000)</f>
        <v>#VALUE!</v>
      </c>
      <c r="AD442" s="124" t="e">
        <f>SUMIF([1]week5!$F$1:$F$1000,$D442,[1]week5!$J$1:$J$1000)</f>
        <v>#VALUE!</v>
      </c>
      <c r="AE442" s="135" t="e">
        <f>SUMIF([1]week7!$F$1:$F$1000,$D442,[1]week7!$J$1:$J$1000)</f>
        <v>#VALUE!</v>
      </c>
      <c r="AF442" s="124" t="e">
        <f>SUMIF([1]week6!$F$1:$F$1000,$D442,[1]week6!$J$1:$J$1000)</f>
        <v>#VALUE!</v>
      </c>
      <c r="AG442" s="124" t="e">
        <f>SUMIF([1]week8!$F$1:$F$1000,$D442,[1]week8!$J$1:$J$1000)</f>
        <v>#VALUE!</v>
      </c>
      <c r="AH442" s="124" t="e">
        <f>SUMIF([1]week9!$F$1:$F$1000,$D442,[1]week9!$J$1:$J$1000)</f>
        <v>#VALUE!</v>
      </c>
      <c r="AI442" s="124" t="e">
        <f>SUMIF([1]week10!$F$1:$F$1000,$D442,[1]week10!$J$1:$J$1000)</f>
        <v>#VALUE!</v>
      </c>
      <c r="AJ442" s="124" t="e">
        <f>SUMIF([1]week11!$F$1:$F$1000,$D442,[1]week11!$J$1:$J$1000)</f>
        <v>#VALUE!</v>
      </c>
      <c r="AK442" s="124" t="e">
        <f>SUMIF([1]week12!$F$1:$F$1000,$D442,[1]week12!$J$1:$J$1000)</f>
        <v>#VALUE!</v>
      </c>
      <c r="AL442" s="124" t="e">
        <f>SUMIF([1]week13!$F$1:$F$1000,$D442,[1]week13!$J$1:$J$1000)</f>
        <v>#VALUE!</v>
      </c>
      <c r="AM442" s="124" t="e">
        <f>SUMIF([1]week14!$F$1:$F$1000,$D442,[1]week14!$J$1:$J$1000)</f>
        <v>#VALUE!</v>
      </c>
      <c r="AN442" s="124" t="e">
        <f>SUMIF([1]week15!$F$1:$F$1000,$D442,[1]week15!$J$1:$J$1000)</f>
        <v>#VALUE!</v>
      </c>
      <c r="AP442" s="136" t="e">
        <f t="shared" si="32"/>
        <v>#VALUE!</v>
      </c>
      <c r="AQ442" s="124" t="e">
        <f>SUMIF([1]week1!$F$1:$F$1000,$D442,[1]week1!$I$1:$I$1000)</f>
        <v>#VALUE!</v>
      </c>
      <c r="AR442" s="124" t="e">
        <f>SUMIF('[1]week 2'!$F$1:$F$936,$D442,'[1]week 2'!$I$1:$I$936)</f>
        <v>#VALUE!</v>
      </c>
      <c r="AS442" s="124" t="e">
        <f>SUMIF([1]week3!$F$1:$F$1000,$D442,[1]week3!$I$1:$I$1000)</f>
        <v>#VALUE!</v>
      </c>
      <c r="AT442" s="124" t="e">
        <f>SUMIF([1]week4!$F$1:$F$1000,$D442,[1]week4!$I$1:$I$1000)</f>
        <v>#VALUE!</v>
      </c>
      <c r="AU442" s="124" t="e">
        <f>SUMIF([1]week5!$F$1:$F$1000,$D442,[1]week5!$I$1:$I$1000)</f>
        <v>#VALUE!</v>
      </c>
      <c r="AV442" s="135" t="e">
        <f>SUMIF([1]week7!$F$1:$F$1000,$D442,[1]week7!$I$1:$I$1000)</f>
        <v>#VALUE!</v>
      </c>
      <c r="AW442" s="124" t="e">
        <f>SUMIF([1]week6!$F$1:$F$1000,$D442,[1]week6!$I$1:$I$1000)</f>
        <v>#VALUE!</v>
      </c>
      <c r="AX442" s="124" t="e">
        <f>SUMIF([1]week8!$F$1:$F$1000,$D442,[1]week8!$I$1:$I$1000)</f>
        <v>#VALUE!</v>
      </c>
      <c r="AY442" s="124" t="e">
        <f>SUMIF([1]week9!$F$1:$F$1000,$D442,[1]week9!$I$1:$I$1000)</f>
        <v>#VALUE!</v>
      </c>
      <c r="AZ442" s="124" t="e">
        <f>SUMIF([1]week10!$F$1:$F$1000,$D442,[1]week10!$I$1:$I$1000)</f>
        <v>#VALUE!</v>
      </c>
      <c r="BA442" s="124" t="e">
        <f>SUMIF([1]week11!$F$1:$F$1000,$D442,[1]week11!$I$1:$I$1000)</f>
        <v>#VALUE!</v>
      </c>
      <c r="BB442" s="124" t="e">
        <f>SUMIF([1]week12!$F$1:$F$1000,$D442,[1]week12!$I$1:$I$1000)</f>
        <v>#VALUE!</v>
      </c>
      <c r="BC442" s="124" t="e">
        <f>SUMIF([1]week13!$F$1:$F$1000,$D442,[1]week13!$I$1:$I$1000)</f>
        <v>#VALUE!</v>
      </c>
      <c r="BD442" s="124" t="e">
        <f>SUMIF([1]week14!$F$1:$F$1000,$D442,[1]week14!$I$1:$I$1000)</f>
        <v>#VALUE!</v>
      </c>
      <c r="BE442" s="124" t="e">
        <f>SUMIF([1]week15!$F$1:$F$1000,$D442,[1]week15!$I$1:$I$1000)</f>
        <v>#VALUE!</v>
      </c>
    </row>
    <row r="443" spans="1:57" ht="13.5" customHeight="1">
      <c r="A443" s="117" t="s">
        <v>319</v>
      </c>
      <c r="B443" s="136"/>
      <c r="C443" s="118">
        <v>5</v>
      </c>
      <c r="D443" s="137"/>
      <c r="E443" s="120" t="s">
        <v>112</v>
      </c>
      <c r="F443" s="121" t="e">
        <f t="shared" si="30"/>
        <v>#REF!</v>
      </c>
      <c r="H443" s="118" t="e">
        <f>COUNTIF([1]week1!#REF!,$D443)</f>
        <v>#REF!</v>
      </c>
      <c r="I443" s="118" t="e">
        <f>COUNTIF('[1]week 2'!#REF!,$D443)</f>
        <v>#REF!</v>
      </c>
      <c r="J443" s="118" t="e">
        <f>COUNTIF([1]week3!#REF!,$D443)</f>
        <v>#REF!</v>
      </c>
      <c r="K443" s="118" t="e">
        <f>COUNTIF([1]week4!#REF!,$D443)</f>
        <v>#REF!</v>
      </c>
      <c r="L443" s="118" t="e">
        <f>COUNTIF([1]week5!#REF!,$D443)</f>
        <v>#REF!</v>
      </c>
      <c r="M443" s="118" t="e">
        <f>COUNTIF([1]week6!#REF!,$D443)</f>
        <v>#REF!</v>
      </c>
      <c r="N443" s="118" t="e">
        <f>COUNTIF([1]week7!#REF!,$D443)</f>
        <v>#REF!</v>
      </c>
      <c r="O443" s="118" t="e">
        <f>COUNTIF([1]week8!#REF!,$D443)</f>
        <v>#REF!</v>
      </c>
      <c r="P443" s="118" t="e">
        <f>COUNTIF([1]week9!#REF!,$D443)</f>
        <v>#REF!</v>
      </c>
      <c r="Q443" s="118" t="e">
        <f>COUNTIF([1]week10!#REF!,$D443)</f>
        <v>#REF!</v>
      </c>
      <c r="R443" s="118" t="e">
        <f>COUNTIF([1]week11!#REF!,$D443)</f>
        <v>#REF!</v>
      </c>
      <c r="S443" s="118" t="e">
        <f>COUNTIF([1]week12!#REF!,$D443)</f>
        <v>#REF!</v>
      </c>
      <c r="T443" s="118" t="e">
        <f>COUNTIF([1]week13!#REF!,$D443)</f>
        <v>#REF!</v>
      </c>
      <c r="U443" s="118" t="e">
        <f>COUNTIF([1]week14!#REF!,$D443)</f>
        <v>#REF!</v>
      </c>
      <c r="V443" s="118" t="e">
        <f>COUNTIF([1]week15!#REF!,$D443)</f>
        <v>#REF!</v>
      </c>
      <c r="Y443" s="124" t="e">
        <f t="shared" si="31"/>
        <v>#VALUE!</v>
      </c>
      <c r="Z443" s="124" t="e">
        <f>SUMIF([1]week1!$F$1:$F$1000,$D443,[1]week1!$J$1:$J$1000)</f>
        <v>#VALUE!</v>
      </c>
      <c r="AA443" s="124" t="e">
        <f>SUMIF('[1]week 2'!$F$1:$F$936,$D443,'[1]week 2'!$J$1:$J$936)</f>
        <v>#VALUE!</v>
      </c>
      <c r="AB443" s="124" t="e">
        <f>SUMIF([1]week3!$F$1:$F$1000,$D443,[1]week3!$J$1:$J$1000)</f>
        <v>#VALUE!</v>
      </c>
      <c r="AC443" s="124" t="e">
        <f>SUMIF([1]week4!$F$1:$F$1000,$D443,[1]week4!$J$1:$J$1000)</f>
        <v>#VALUE!</v>
      </c>
      <c r="AD443" s="124" t="e">
        <f>SUMIF([1]week5!$F$1:$F$1000,$D443,[1]week5!$J$1:$J$1000)</f>
        <v>#VALUE!</v>
      </c>
      <c r="AE443" s="135" t="e">
        <f>SUMIF([1]week7!$F$1:$F$1000,$D443,[1]week7!$J$1:$J$1000)</f>
        <v>#VALUE!</v>
      </c>
      <c r="AF443" s="124" t="e">
        <f>SUMIF([1]week6!$F$1:$F$1000,$D443,[1]week6!$J$1:$J$1000)</f>
        <v>#VALUE!</v>
      </c>
      <c r="AG443" s="124" t="e">
        <f>SUMIF([1]week8!$F$1:$F$1000,$D443,[1]week8!$J$1:$J$1000)</f>
        <v>#VALUE!</v>
      </c>
      <c r="AH443" s="124" t="e">
        <f>SUMIF([1]week9!$F$1:$F$1000,$D443,[1]week9!$J$1:$J$1000)</f>
        <v>#VALUE!</v>
      </c>
      <c r="AI443" s="124" t="e">
        <f>SUMIF([1]week10!$F$1:$F$1000,$D443,[1]week10!$J$1:$J$1000)</f>
        <v>#VALUE!</v>
      </c>
      <c r="AJ443" s="124" t="e">
        <f>SUMIF([1]week11!$F$1:$F$1000,$D443,[1]week11!$J$1:$J$1000)</f>
        <v>#VALUE!</v>
      </c>
      <c r="AK443" s="124" t="e">
        <f>SUMIF([1]week12!$F$1:$F$1000,$D443,[1]week12!$J$1:$J$1000)</f>
        <v>#VALUE!</v>
      </c>
      <c r="AL443" s="124" t="e">
        <f>SUMIF([1]week13!$F$1:$F$1000,$D443,[1]week13!$J$1:$J$1000)</f>
        <v>#VALUE!</v>
      </c>
      <c r="AM443" s="124" t="e">
        <f>SUMIF([1]week14!$F$1:$F$1000,$D443,[1]week14!$J$1:$J$1000)</f>
        <v>#VALUE!</v>
      </c>
      <c r="AN443" s="124" t="e">
        <f>SUMIF([1]week15!$F$1:$F$1000,$D443,[1]week15!$J$1:$J$1000)</f>
        <v>#VALUE!</v>
      </c>
      <c r="AP443" s="136" t="e">
        <f t="shared" si="32"/>
        <v>#VALUE!</v>
      </c>
      <c r="AQ443" s="124" t="e">
        <f>SUMIF([1]week1!$F$1:$F$1000,$D443,[1]week1!$I$1:$I$1000)</f>
        <v>#VALUE!</v>
      </c>
      <c r="AR443" s="124" t="e">
        <f>SUMIF('[1]week 2'!$F$1:$F$936,$D443,'[1]week 2'!$I$1:$I$936)</f>
        <v>#VALUE!</v>
      </c>
      <c r="AS443" s="124" t="e">
        <f>SUMIF([1]week3!$F$1:$F$1000,$D443,[1]week3!$I$1:$I$1000)</f>
        <v>#VALUE!</v>
      </c>
      <c r="AT443" s="124" t="e">
        <f>SUMIF([1]week4!$F$1:$F$1000,$D443,[1]week4!$I$1:$I$1000)</f>
        <v>#VALUE!</v>
      </c>
      <c r="AU443" s="124" t="e">
        <f>SUMIF([1]week5!$F$1:$F$1000,$D443,[1]week5!$I$1:$I$1000)</f>
        <v>#VALUE!</v>
      </c>
      <c r="AV443" s="135" t="e">
        <f>SUMIF([1]week7!$F$1:$F$1000,$D443,[1]week7!$I$1:$I$1000)</f>
        <v>#VALUE!</v>
      </c>
      <c r="AW443" s="124" t="e">
        <f>SUMIF([1]week6!$F$1:$F$1000,$D443,[1]week6!$I$1:$I$1000)</f>
        <v>#VALUE!</v>
      </c>
      <c r="AX443" s="124" t="e">
        <f>SUMIF([1]week8!$F$1:$F$1000,$D443,[1]week8!$I$1:$I$1000)</f>
        <v>#VALUE!</v>
      </c>
      <c r="AY443" s="124" t="e">
        <f>SUMIF([1]week9!$F$1:$F$1000,$D443,[1]week9!$I$1:$I$1000)</f>
        <v>#VALUE!</v>
      </c>
      <c r="AZ443" s="124" t="e">
        <f>SUMIF([1]week10!$F$1:$F$1000,$D443,[1]week10!$I$1:$I$1000)</f>
        <v>#VALUE!</v>
      </c>
      <c r="BA443" s="124" t="e">
        <f>SUMIF([1]week11!$F$1:$F$1000,$D443,[1]week11!$I$1:$I$1000)</f>
        <v>#VALUE!</v>
      </c>
      <c r="BB443" s="124" t="e">
        <f>SUMIF([1]week12!$F$1:$F$1000,$D443,[1]week12!$I$1:$I$1000)</f>
        <v>#VALUE!</v>
      </c>
      <c r="BC443" s="124" t="e">
        <f>SUMIF([1]week13!$F$1:$F$1000,$D443,[1]week13!$I$1:$I$1000)</f>
        <v>#VALUE!</v>
      </c>
      <c r="BD443" s="124" t="e">
        <f>SUMIF([1]week14!$F$1:$F$1000,$D443,[1]week14!$I$1:$I$1000)</f>
        <v>#VALUE!</v>
      </c>
      <c r="BE443" s="124" t="e">
        <f>SUMIF([1]week15!$F$1:$F$1000,$D443,[1]week15!$I$1:$I$1000)</f>
        <v>#VALUE!</v>
      </c>
    </row>
    <row r="444" spans="1:57" ht="13.5" customHeight="1">
      <c r="A444" s="117" t="s">
        <v>319</v>
      </c>
      <c r="B444" s="136"/>
      <c r="C444" s="118">
        <v>6</v>
      </c>
      <c r="D444" s="137"/>
      <c r="E444" s="120" t="s">
        <v>112</v>
      </c>
      <c r="F444" s="121" t="e">
        <f t="shared" si="30"/>
        <v>#REF!</v>
      </c>
      <c r="H444" s="118" t="e">
        <f>COUNTIF([1]week1!#REF!,$D444)</f>
        <v>#REF!</v>
      </c>
      <c r="I444" s="118" t="e">
        <f>COUNTIF('[1]week 2'!#REF!,$D444)</f>
        <v>#REF!</v>
      </c>
      <c r="J444" s="118" t="e">
        <f>COUNTIF([1]week3!#REF!,$D444)</f>
        <v>#REF!</v>
      </c>
      <c r="K444" s="118" t="e">
        <f>COUNTIF([1]week4!#REF!,$D444)</f>
        <v>#REF!</v>
      </c>
      <c r="L444" s="118" t="e">
        <f>COUNTIF([1]week5!#REF!,$D444)</f>
        <v>#REF!</v>
      </c>
      <c r="M444" s="118" t="e">
        <f>COUNTIF([1]week6!#REF!,$D444)</f>
        <v>#REF!</v>
      </c>
      <c r="N444" s="118" t="e">
        <f>COUNTIF([1]week7!#REF!,$D444)</f>
        <v>#REF!</v>
      </c>
      <c r="O444" s="118" t="e">
        <f>COUNTIF([1]week8!#REF!,$D444)</f>
        <v>#REF!</v>
      </c>
      <c r="P444" s="118" t="e">
        <f>COUNTIF([1]week9!#REF!,$D444)</f>
        <v>#REF!</v>
      </c>
      <c r="Q444" s="118" t="e">
        <f>COUNTIF([1]week10!#REF!,$D444)</f>
        <v>#REF!</v>
      </c>
      <c r="R444" s="118" t="e">
        <f>COUNTIF([1]week11!#REF!,$D444)</f>
        <v>#REF!</v>
      </c>
      <c r="S444" s="118" t="e">
        <f>COUNTIF([1]week12!#REF!,$D444)</f>
        <v>#REF!</v>
      </c>
      <c r="T444" s="118" t="e">
        <f>COUNTIF([1]week13!#REF!,$D444)</f>
        <v>#REF!</v>
      </c>
      <c r="U444" s="118" t="e">
        <f>COUNTIF([1]week14!#REF!,$D444)</f>
        <v>#REF!</v>
      </c>
      <c r="V444" s="118" t="e">
        <f>COUNTIF([1]week15!#REF!,$D444)</f>
        <v>#REF!</v>
      </c>
      <c r="Y444" s="124" t="e">
        <f t="shared" si="31"/>
        <v>#VALUE!</v>
      </c>
      <c r="Z444" s="124" t="e">
        <f>SUMIF([1]week1!$F$1:$F$1000,$D444,[1]week1!$J$1:$J$1000)</f>
        <v>#VALUE!</v>
      </c>
      <c r="AA444" s="124" t="e">
        <f>SUMIF('[1]week 2'!$F$1:$F$936,$D444,'[1]week 2'!$J$1:$J$936)</f>
        <v>#VALUE!</v>
      </c>
      <c r="AB444" s="124" t="e">
        <f>SUMIF([1]week3!$F$1:$F$1000,$D444,[1]week3!$J$1:$J$1000)</f>
        <v>#VALUE!</v>
      </c>
      <c r="AC444" s="124" t="e">
        <f>SUMIF([1]week4!$F$1:$F$1000,$D444,[1]week4!$J$1:$J$1000)</f>
        <v>#VALUE!</v>
      </c>
      <c r="AD444" s="124" t="e">
        <f>SUMIF([1]week5!$F$1:$F$1000,$D444,[1]week5!$J$1:$J$1000)</f>
        <v>#VALUE!</v>
      </c>
      <c r="AE444" s="135" t="e">
        <f>SUMIF([1]week7!$F$1:$F$1000,$D444,[1]week7!$J$1:$J$1000)</f>
        <v>#VALUE!</v>
      </c>
      <c r="AF444" s="124" t="e">
        <f>SUMIF([1]week6!$F$1:$F$1000,$D444,[1]week6!$J$1:$J$1000)</f>
        <v>#VALUE!</v>
      </c>
      <c r="AG444" s="124" t="e">
        <f>SUMIF([1]week8!$F$1:$F$1000,$D444,[1]week8!$J$1:$J$1000)</f>
        <v>#VALUE!</v>
      </c>
      <c r="AH444" s="124" t="e">
        <f>SUMIF([1]week9!$F$1:$F$1000,$D444,[1]week9!$J$1:$J$1000)</f>
        <v>#VALUE!</v>
      </c>
      <c r="AI444" s="124" t="e">
        <f>SUMIF([1]week10!$F$1:$F$1000,$D444,[1]week10!$J$1:$J$1000)</f>
        <v>#VALUE!</v>
      </c>
      <c r="AJ444" s="124" t="e">
        <f>SUMIF([1]week11!$F$1:$F$1000,$D444,[1]week11!$J$1:$J$1000)</f>
        <v>#VALUE!</v>
      </c>
      <c r="AK444" s="124" t="e">
        <f>SUMIF([1]week12!$F$1:$F$1000,$D444,[1]week12!$J$1:$J$1000)</f>
        <v>#VALUE!</v>
      </c>
      <c r="AL444" s="124" t="e">
        <f>SUMIF([1]week13!$F$1:$F$1000,$D444,[1]week13!$J$1:$J$1000)</f>
        <v>#VALUE!</v>
      </c>
      <c r="AM444" s="124" t="e">
        <f>SUMIF([1]week14!$F$1:$F$1000,$D444,[1]week14!$J$1:$J$1000)</f>
        <v>#VALUE!</v>
      </c>
      <c r="AN444" s="124" t="e">
        <f>SUMIF([1]week15!$F$1:$F$1000,$D444,[1]week15!$J$1:$J$1000)</f>
        <v>#VALUE!</v>
      </c>
      <c r="AP444" s="136" t="e">
        <f t="shared" si="32"/>
        <v>#VALUE!</v>
      </c>
      <c r="AQ444" s="124" t="e">
        <f>SUMIF([1]week1!$F$1:$F$1000,$D444,[1]week1!$I$1:$I$1000)</f>
        <v>#VALUE!</v>
      </c>
      <c r="AR444" s="124" t="e">
        <f>SUMIF('[1]week 2'!$F$1:$F$936,$D444,'[1]week 2'!$I$1:$I$936)</f>
        <v>#VALUE!</v>
      </c>
      <c r="AS444" s="124" t="e">
        <f>SUMIF([1]week3!$F$1:$F$1000,$D444,[1]week3!$I$1:$I$1000)</f>
        <v>#VALUE!</v>
      </c>
      <c r="AT444" s="124" t="e">
        <f>SUMIF([1]week4!$F$1:$F$1000,$D444,[1]week4!$I$1:$I$1000)</f>
        <v>#VALUE!</v>
      </c>
      <c r="AU444" s="124" t="e">
        <f>SUMIF([1]week5!$F$1:$F$1000,$D444,[1]week5!$I$1:$I$1000)</f>
        <v>#VALUE!</v>
      </c>
      <c r="AV444" s="135" t="e">
        <f>SUMIF([1]week7!$F$1:$F$1000,$D444,[1]week7!$I$1:$I$1000)</f>
        <v>#VALUE!</v>
      </c>
      <c r="AW444" s="124" t="e">
        <f>SUMIF([1]week6!$F$1:$F$1000,$D444,[1]week6!$I$1:$I$1000)</f>
        <v>#VALUE!</v>
      </c>
      <c r="AX444" s="124" t="e">
        <f>SUMIF([1]week8!$F$1:$F$1000,$D444,[1]week8!$I$1:$I$1000)</f>
        <v>#VALUE!</v>
      </c>
      <c r="AY444" s="124" t="e">
        <f>SUMIF([1]week9!$F$1:$F$1000,$D444,[1]week9!$I$1:$I$1000)</f>
        <v>#VALUE!</v>
      </c>
      <c r="AZ444" s="124" t="e">
        <f>SUMIF([1]week10!$F$1:$F$1000,$D444,[1]week10!$I$1:$I$1000)</f>
        <v>#VALUE!</v>
      </c>
      <c r="BA444" s="124" t="e">
        <f>SUMIF([1]week11!$F$1:$F$1000,$D444,[1]week11!$I$1:$I$1000)</f>
        <v>#VALUE!</v>
      </c>
      <c r="BB444" s="124" t="e">
        <f>SUMIF([1]week12!$F$1:$F$1000,$D444,[1]week12!$I$1:$I$1000)</f>
        <v>#VALUE!</v>
      </c>
      <c r="BC444" s="124" t="e">
        <f>SUMIF([1]week13!$F$1:$F$1000,$D444,[1]week13!$I$1:$I$1000)</f>
        <v>#VALUE!</v>
      </c>
      <c r="BD444" s="124" t="e">
        <f>SUMIF([1]week14!$F$1:$F$1000,$D444,[1]week14!$I$1:$I$1000)</f>
        <v>#VALUE!</v>
      </c>
      <c r="BE444" s="124" t="e">
        <f>SUMIF([1]week15!$F$1:$F$1000,$D444,[1]week15!$I$1:$I$1000)</f>
        <v>#VALUE!</v>
      </c>
    </row>
    <row r="445" spans="1:57" ht="13.5" customHeight="1">
      <c r="A445" s="117" t="s">
        <v>319</v>
      </c>
      <c r="B445" s="136"/>
      <c r="C445" s="118">
        <v>7</v>
      </c>
      <c r="D445" s="137"/>
      <c r="E445" s="120" t="s">
        <v>112</v>
      </c>
      <c r="F445" s="121" t="e">
        <f t="shared" si="30"/>
        <v>#REF!</v>
      </c>
      <c r="H445" s="118" t="e">
        <f>COUNTIF([1]week1!#REF!,$D445)</f>
        <v>#REF!</v>
      </c>
      <c r="I445" s="118" t="e">
        <f>COUNTIF('[1]week 2'!#REF!,$D445)</f>
        <v>#REF!</v>
      </c>
      <c r="J445" s="118" t="e">
        <f>COUNTIF([1]week3!#REF!,$D445)</f>
        <v>#REF!</v>
      </c>
      <c r="K445" s="118" t="e">
        <f>COUNTIF([1]week4!#REF!,$D445)</f>
        <v>#REF!</v>
      </c>
      <c r="L445" s="118" t="e">
        <f>COUNTIF([1]week5!#REF!,$D445)</f>
        <v>#REF!</v>
      </c>
      <c r="M445" s="118" t="e">
        <f>COUNTIF([1]week6!#REF!,$D445)</f>
        <v>#REF!</v>
      </c>
      <c r="N445" s="118" t="e">
        <f>COUNTIF([1]week7!#REF!,$D445)</f>
        <v>#REF!</v>
      </c>
      <c r="O445" s="118" t="e">
        <f>COUNTIF([1]week8!#REF!,$D445)</f>
        <v>#REF!</v>
      </c>
      <c r="P445" s="118" t="e">
        <f>COUNTIF([1]week9!#REF!,$D445)</f>
        <v>#REF!</v>
      </c>
      <c r="Q445" s="118" t="e">
        <f>COUNTIF([1]week10!#REF!,$D445)</f>
        <v>#REF!</v>
      </c>
      <c r="R445" s="118" t="e">
        <f>COUNTIF([1]week11!#REF!,$D445)</f>
        <v>#REF!</v>
      </c>
      <c r="S445" s="118" t="e">
        <f>COUNTIF([1]week12!#REF!,$D445)</f>
        <v>#REF!</v>
      </c>
      <c r="T445" s="118" t="e">
        <f>COUNTIF([1]week13!#REF!,$D445)</f>
        <v>#REF!</v>
      </c>
      <c r="U445" s="118" t="e">
        <f>COUNTIF([1]week14!#REF!,$D445)</f>
        <v>#REF!</v>
      </c>
      <c r="V445" s="118" t="e">
        <f>COUNTIF([1]week15!#REF!,$D445)</f>
        <v>#REF!</v>
      </c>
      <c r="Y445" s="124" t="e">
        <f t="shared" si="31"/>
        <v>#VALUE!</v>
      </c>
      <c r="Z445" s="124" t="e">
        <f>SUMIF([1]week1!$F$1:$F$1000,$D445,[1]week1!$J$1:$J$1000)</f>
        <v>#VALUE!</v>
      </c>
      <c r="AA445" s="124" t="e">
        <f>SUMIF('[1]week 2'!$F$1:$F$936,$D445,'[1]week 2'!$J$1:$J$936)</f>
        <v>#VALUE!</v>
      </c>
      <c r="AB445" s="124" t="e">
        <f>SUMIF([1]week3!$F$1:$F$1000,$D445,[1]week3!$J$1:$J$1000)</f>
        <v>#VALUE!</v>
      </c>
      <c r="AC445" s="124" t="e">
        <f>SUMIF([1]week4!$F$1:$F$1000,$D445,[1]week4!$J$1:$J$1000)</f>
        <v>#VALUE!</v>
      </c>
      <c r="AD445" s="124" t="e">
        <f>SUMIF([1]week5!$F$1:$F$1000,$D445,[1]week5!$J$1:$J$1000)</f>
        <v>#VALUE!</v>
      </c>
      <c r="AE445" s="135" t="e">
        <f>SUMIF([1]week7!$F$1:$F$1000,$D445,[1]week7!$J$1:$J$1000)</f>
        <v>#VALUE!</v>
      </c>
      <c r="AF445" s="124" t="e">
        <f>SUMIF([1]week6!$F$1:$F$1000,$D445,[1]week6!$J$1:$J$1000)</f>
        <v>#VALUE!</v>
      </c>
      <c r="AG445" s="124" t="e">
        <f>SUMIF([1]week8!$F$1:$F$1000,$D445,[1]week8!$J$1:$J$1000)</f>
        <v>#VALUE!</v>
      </c>
      <c r="AH445" s="124" t="e">
        <f>SUMIF([1]week9!$F$1:$F$1000,$D445,[1]week9!$J$1:$J$1000)</f>
        <v>#VALUE!</v>
      </c>
      <c r="AI445" s="124" t="e">
        <f>SUMIF([1]week10!$F$1:$F$1000,$D445,[1]week10!$J$1:$J$1000)</f>
        <v>#VALUE!</v>
      </c>
      <c r="AJ445" s="124" t="e">
        <f>SUMIF([1]week11!$F$1:$F$1000,$D445,[1]week11!$J$1:$J$1000)</f>
        <v>#VALUE!</v>
      </c>
      <c r="AK445" s="124" t="e">
        <f>SUMIF([1]week12!$F$1:$F$1000,$D445,[1]week12!$J$1:$J$1000)</f>
        <v>#VALUE!</v>
      </c>
      <c r="AL445" s="124" t="e">
        <f>SUMIF([1]week13!$F$1:$F$1000,$D445,[1]week13!$J$1:$J$1000)</f>
        <v>#VALUE!</v>
      </c>
      <c r="AM445" s="124" t="e">
        <f>SUMIF([1]week14!$F$1:$F$1000,$D445,[1]week14!$J$1:$J$1000)</f>
        <v>#VALUE!</v>
      </c>
      <c r="AN445" s="124" t="e">
        <f>SUMIF([1]week15!$F$1:$F$1000,$D445,[1]week15!$J$1:$J$1000)</f>
        <v>#VALUE!</v>
      </c>
      <c r="AP445" s="136" t="e">
        <f t="shared" si="32"/>
        <v>#VALUE!</v>
      </c>
      <c r="AQ445" s="124" t="e">
        <f>SUMIF([1]week1!$F$1:$F$1000,$D445,[1]week1!$I$1:$I$1000)</f>
        <v>#VALUE!</v>
      </c>
      <c r="AR445" s="124" t="e">
        <f>SUMIF('[1]week 2'!$F$1:$F$936,$D445,'[1]week 2'!$I$1:$I$936)</f>
        <v>#VALUE!</v>
      </c>
      <c r="AS445" s="124" t="e">
        <f>SUMIF([1]week3!$F$1:$F$1000,$D445,[1]week3!$I$1:$I$1000)</f>
        <v>#VALUE!</v>
      </c>
      <c r="AT445" s="124" t="e">
        <f>SUMIF([1]week4!$F$1:$F$1000,$D445,[1]week4!$I$1:$I$1000)</f>
        <v>#VALUE!</v>
      </c>
      <c r="AU445" s="124" t="e">
        <f>SUMIF([1]week5!$F$1:$F$1000,$D445,[1]week5!$I$1:$I$1000)</f>
        <v>#VALUE!</v>
      </c>
      <c r="AV445" s="135" t="e">
        <f>SUMIF([1]week7!$F$1:$F$1000,$D445,[1]week7!$I$1:$I$1000)</f>
        <v>#VALUE!</v>
      </c>
      <c r="AW445" s="124" t="e">
        <f>SUMIF([1]week6!$F$1:$F$1000,$D445,[1]week6!$I$1:$I$1000)</f>
        <v>#VALUE!</v>
      </c>
      <c r="AX445" s="124" t="e">
        <f>SUMIF([1]week8!$F$1:$F$1000,$D445,[1]week8!$I$1:$I$1000)</f>
        <v>#VALUE!</v>
      </c>
      <c r="AY445" s="124" t="e">
        <f>SUMIF([1]week9!$F$1:$F$1000,$D445,[1]week9!$I$1:$I$1000)</f>
        <v>#VALUE!</v>
      </c>
      <c r="AZ445" s="124" t="e">
        <f>SUMIF([1]week10!$F$1:$F$1000,$D445,[1]week10!$I$1:$I$1000)</f>
        <v>#VALUE!</v>
      </c>
      <c r="BA445" s="124" t="e">
        <f>SUMIF([1]week11!$F$1:$F$1000,$D445,[1]week11!$I$1:$I$1000)</f>
        <v>#VALUE!</v>
      </c>
      <c r="BB445" s="124" t="e">
        <f>SUMIF([1]week12!$F$1:$F$1000,$D445,[1]week12!$I$1:$I$1000)</f>
        <v>#VALUE!</v>
      </c>
      <c r="BC445" s="124" t="e">
        <f>SUMIF([1]week13!$F$1:$F$1000,$D445,[1]week13!$I$1:$I$1000)</f>
        <v>#VALUE!</v>
      </c>
      <c r="BD445" s="124" t="e">
        <f>SUMIF([1]week14!$F$1:$F$1000,$D445,[1]week14!$I$1:$I$1000)</f>
        <v>#VALUE!</v>
      </c>
      <c r="BE445" s="124" t="e">
        <f>SUMIF([1]week15!$F$1:$F$1000,$D445,[1]week15!$I$1:$I$1000)</f>
        <v>#VALUE!</v>
      </c>
    </row>
    <row r="446" spans="1:57" ht="13.5" customHeight="1">
      <c r="A446" s="117" t="s">
        <v>319</v>
      </c>
      <c r="B446" s="136"/>
      <c r="C446" s="118">
        <v>8</v>
      </c>
      <c r="D446" s="137"/>
      <c r="E446" s="120" t="s">
        <v>112</v>
      </c>
      <c r="F446" s="121" t="e">
        <f t="shared" si="30"/>
        <v>#REF!</v>
      </c>
      <c r="H446" s="118" t="e">
        <f>COUNTIF([1]week1!#REF!,$D446)</f>
        <v>#REF!</v>
      </c>
      <c r="I446" s="118" t="e">
        <f>COUNTIF('[1]week 2'!#REF!,$D446)</f>
        <v>#REF!</v>
      </c>
      <c r="J446" s="118" t="e">
        <f>COUNTIF([1]week3!#REF!,$D446)</f>
        <v>#REF!</v>
      </c>
      <c r="K446" s="118" t="e">
        <f>COUNTIF([1]week4!#REF!,$D446)</f>
        <v>#REF!</v>
      </c>
      <c r="L446" s="118" t="e">
        <f>COUNTIF([1]week5!#REF!,$D446)</f>
        <v>#REF!</v>
      </c>
      <c r="M446" s="118" t="e">
        <f>COUNTIF([1]week6!#REF!,$D446)</f>
        <v>#REF!</v>
      </c>
      <c r="N446" s="118" t="e">
        <f>COUNTIF([1]week7!#REF!,$D446)</f>
        <v>#REF!</v>
      </c>
      <c r="O446" s="118" t="e">
        <f>COUNTIF([1]week8!#REF!,$D446)</f>
        <v>#REF!</v>
      </c>
      <c r="P446" s="118" t="e">
        <f>COUNTIF([1]week9!#REF!,$D446)</f>
        <v>#REF!</v>
      </c>
      <c r="Q446" s="118" t="e">
        <f>COUNTIF([1]week10!#REF!,$D446)</f>
        <v>#REF!</v>
      </c>
      <c r="R446" s="118" t="e">
        <f>COUNTIF([1]week11!#REF!,$D446)</f>
        <v>#REF!</v>
      </c>
      <c r="S446" s="118" t="e">
        <f>COUNTIF([1]week12!#REF!,$D446)</f>
        <v>#REF!</v>
      </c>
      <c r="T446" s="118" t="e">
        <f>COUNTIF([1]week13!#REF!,$D446)</f>
        <v>#REF!</v>
      </c>
      <c r="U446" s="118" t="e">
        <f>COUNTIF([1]week14!#REF!,$D446)</f>
        <v>#REF!</v>
      </c>
      <c r="V446" s="118" t="e">
        <f>COUNTIF([1]week15!#REF!,$D446)</f>
        <v>#REF!</v>
      </c>
      <c r="Y446" s="124" t="e">
        <f t="shared" si="31"/>
        <v>#VALUE!</v>
      </c>
      <c r="Z446" s="124" t="e">
        <f>SUMIF([1]week1!$F$1:$F$1000,$D446,[1]week1!$J$1:$J$1000)</f>
        <v>#VALUE!</v>
      </c>
      <c r="AA446" s="124" t="e">
        <f>SUMIF('[1]week 2'!$F$1:$F$936,$D446,'[1]week 2'!$J$1:$J$936)</f>
        <v>#VALUE!</v>
      </c>
      <c r="AB446" s="124" t="e">
        <f>SUMIF([1]week3!$F$1:$F$1000,$D446,[1]week3!$J$1:$J$1000)</f>
        <v>#VALUE!</v>
      </c>
      <c r="AC446" s="124" t="e">
        <f>SUMIF([1]week4!$F$1:$F$1000,$D446,[1]week4!$J$1:$J$1000)</f>
        <v>#VALUE!</v>
      </c>
      <c r="AD446" s="124" t="e">
        <f>SUMIF([1]week5!$F$1:$F$1000,$D446,[1]week5!$J$1:$J$1000)</f>
        <v>#VALUE!</v>
      </c>
      <c r="AE446" s="135" t="e">
        <f>SUMIF([1]week7!$F$1:$F$1000,$D446,[1]week7!$J$1:$J$1000)</f>
        <v>#VALUE!</v>
      </c>
      <c r="AF446" s="124" t="e">
        <f>SUMIF([1]week6!$F$1:$F$1000,$D446,[1]week6!$J$1:$J$1000)</f>
        <v>#VALUE!</v>
      </c>
      <c r="AG446" s="124" t="e">
        <f>SUMIF([1]week8!$F$1:$F$1000,$D446,[1]week8!$J$1:$J$1000)</f>
        <v>#VALUE!</v>
      </c>
      <c r="AH446" s="124" t="e">
        <f>SUMIF([1]week9!$F$1:$F$1000,$D446,[1]week9!$J$1:$J$1000)</f>
        <v>#VALUE!</v>
      </c>
      <c r="AI446" s="124" t="e">
        <f>SUMIF([1]week10!$F$1:$F$1000,$D446,[1]week10!$J$1:$J$1000)</f>
        <v>#VALUE!</v>
      </c>
      <c r="AJ446" s="124" t="e">
        <f>SUMIF([1]week11!$F$1:$F$1000,$D446,[1]week11!$J$1:$J$1000)</f>
        <v>#VALUE!</v>
      </c>
      <c r="AK446" s="124" t="e">
        <f>SUMIF([1]week12!$F$1:$F$1000,$D446,[1]week12!$J$1:$J$1000)</f>
        <v>#VALUE!</v>
      </c>
      <c r="AL446" s="124" t="e">
        <f>SUMIF([1]week13!$F$1:$F$1000,$D446,[1]week13!$J$1:$J$1000)</f>
        <v>#VALUE!</v>
      </c>
      <c r="AM446" s="124" t="e">
        <f>SUMIF([1]week14!$F$1:$F$1000,$D446,[1]week14!$J$1:$J$1000)</f>
        <v>#VALUE!</v>
      </c>
      <c r="AN446" s="124" t="e">
        <f>SUMIF([1]week15!$F$1:$F$1000,$D446,[1]week15!$J$1:$J$1000)</f>
        <v>#VALUE!</v>
      </c>
      <c r="AP446" s="136" t="e">
        <f t="shared" si="32"/>
        <v>#VALUE!</v>
      </c>
      <c r="AQ446" s="124" t="e">
        <f>SUMIF([1]week1!$F$1:$F$1000,$D446,[1]week1!$I$1:$I$1000)</f>
        <v>#VALUE!</v>
      </c>
      <c r="AR446" s="124" t="e">
        <f>SUMIF('[1]week 2'!$F$1:$F$936,$D446,'[1]week 2'!$I$1:$I$936)</f>
        <v>#VALUE!</v>
      </c>
      <c r="AS446" s="124" t="e">
        <f>SUMIF([1]week3!$F$1:$F$1000,$D446,[1]week3!$I$1:$I$1000)</f>
        <v>#VALUE!</v>
      </c>
      <c r="AT446" s="124" t="e">
        <f>SUMIF([1]week4!$F$1:$F$1000,$D446,[1]week4!$I$1:$I$1000)</f>
        <v>#VALUE!</v>
      </c>
      <c r="AU446" s="124" t="e">
        <f>SUMIF([1]week5!$F$1:$F$1000,$D446,[1]week5!$I$1:$I$1000)</f>
        <v>#VALUE!</v>
      </c>
      <c r="AV446" s="135" t="e">
        <f>SUMIF([1]week7!$F$1:$F$1000,$D446,[1]week7!$I$1:$I$1000)</f>
        <v>#VALUE!</v>
      </c>
      <c r="AW446" s="124" t="e">
        <f>SUMIF([1]week6!$F$1:$F$1000,$D446,[1]week6!$I$1:$I$1000)</f>
        <v>#VALUE!</v>
      </c>
      <c r="AX446" s="124" t="e">
        <f>SUMIF([1]week8!$F$1:$F$1000,$D446,[1]week8!$I$1:$I$1000)</f>
        <v>#VALUE!</v>
      </c>
      <c r="AY446" s="124" t="e">
        <f>SUMIF([1]week9!$F$1:$F$1000,$D446,[1]week9!$I$1:$I$1000)</f>
        <v>#VALUE!</v>
      </c>
      <c r="AZ446" s="124" t="e">
        <f>SUMIF([1]week10!$F$1:$F$1000,$D446,[1]week10!$I$1:$I$1000)</f>
        <v>#VALUE!</v>
      </c>
      <c r="BA446" s="124" t="e">
        <f>SUMIF([1]week11!$F$1:$F$1000,$D446,[1]week11!$I$1:$I$1000)</f>
        <v>#VALUE!</v>
      </c>
      <c r="BB446" s="124" t="e">
        <f>SUMIF([1]week12!$F$1:$F$1000,$D446,[1]week12!$I$1:$I$1000)</f>
        <v>#VALUE!</v>
      </c>
      <c r="BC446" s="124" t="e">
        <f>SUMIF([1]week13!$F$1:$F$1000,$D446,[1]week13!$I$1:$I$1000)</f>
        <v>#VALUE!</v>
      </c>
      <c r="BD446" s="124" t="e">
        <f>SUMIF([1]week14!$F$1:$F$1000,$D446,[1]week14!$I$1:$I$1000)</f>
        <v>#VALUE!</v>
      </c>
      <c r="BE446" s="124" t="e">
        <f>SUMIF([1]week15!$F$1:$F$1000,$D446,[1]week15!$I$1:$I$1000)</f>
        <v>#VALUE!</v>
      </c>
    </row>
    <row r="447" spans="1:57" ht="13.5" customHeight="1">
      <c r="A447" s="117" t="s">
        <v>319</v>
      </c>
      <c r="B447" s="136"/>
      <c r="C447" s="118">
        <v>9</v>
      </c>
      <c r="D447" s="137"/>
      <c r="E447" s="120" t="s">
        <v>112</v>
      </c>
      <c r="F447" s="121" t="e">
        <f t="shared" si="30"/>
        <v>#REF!</v>
      </c>
      <c r="H447" s="118" t="e">
        <f>COUNTIF([1]week1!#REF!,$D447)</f>
        <v>#REF!</v>
      </c>
      <c r="I447" s="118" t="e">
        <f>COUNTIF('[1]week 2'!#REF!,$D447)</f>
        <v>#REF!</v>
      </c>
      <c r="J447" s="118" t="e">
        <f>COUNTIF([1]week3!#REF!,$D447)</f>
        <v>#REF!</v>
      </c>
      <c r="K447" s="118" t="e">
        <f>COUNTIF([1]week4!#REF!,$D447)</f>
        <v>#REF!</v>
      </c>
      <c r="L447" s="118" t="e">
        <f>COUNTIF([1]week5!#REF!,$D447)</f>
        <v>#REF!</v>
      </c>
      <c r="M447" s="118" t="e">
        <f>COUNTIF([1]week6!#REF!,$D447)</f>
        <v>#REF!</v>
      </c>
      <c r="N447" s="118" t="e">
        <f>COUNTIF([1]week7!#REF!,$D447)</f>
        <v>#REF!</v>
      </c>
      <c r="O447" s="118" t="e">
        <f>COUNTIF([1]week8!#REF!,$D447)</f>
        <v>#REF!</v>
      </c>
      <c r="P447" s="118" t="e">
        <f>COUNTIF([1]week9!#REF!,$D447)</f>
        <v>#REF!</v>
      </c>
      <c r="Q447" s="118" t="e">
        <f>COUNTIF([1]week10!#REF!,$D447)</f>
        <v>#REF!</v>
      </c>
      <c r="R447" s="118" t="e">
        <f>COUNTIF([1]week11!#REF!,$D447)</f>
        <v>#REF!</v>
      </c>
      <c r="S447" s="118" t="e">
        <f>COUNTIF([1]week12!#REF!,$D447)</f>
        <v>#REF!</v>
      </c>
      <c r="T447" s="118" t="e">
        <f>COUNTIF([1]week13!#REF!,$D447)</f>
        <v>#REF!</v>
      </c>
      <c r="U447" s="118" t="e">
        <f>COUNTIF([1]week14!#REF!,$D447)</f>
        <v>#REF!</v>
      </c>
      <c r="V447" s="118" t="e">
        <f>COUNTIF([1]week15!#REF!,$D447)</f>
        <v>#REF!</v>
      </c>
      <c r="Y447" s="124" t="e">
        <f t="shared" si="31"/>
        <v>#VALUE!</v>
      </c>
      <c r="Z447" s="124" t="e">
        <f>SUMIF([1]week1!$F$1:$F$1000,$D447,[1]week1!$J$1:$J$1000)</f>
        <v>#VALUE!</v>
      </c>
      <c r="AA447" s="124" t="e">
        <f>SUMIF('[1]week 2'!$F$1:$F$936,$D447,'[1]week 2'!$J$1:$J$936)</f>
        <v>#VALUE!</v>
      </c>
      <c r="AB447" s="124" t="e">
        <f>SUMIF([1]week3!$F$1:$F$1000,$D447,[1]week3!$J$1:$J$1000)</f>
        <v>#VALUE!</v>
      </c>
      <c r="AC447" s="124" t="e">
        <f>SUMIF([1]week4!$F$1:$F$1000,$D447,[1]week4!$J$1:$J$1000)</f>
        <v>#VALUE!</v>
      </c>
      <c r="AD447" s="124" t="e">
        <f>SUMIF([1]week5!$F$1:$F$1000,$D447,[1]week5!$J$1:$J$1000)</f>
        <v>#VALUE!</v>
      </c>
      <c r="AE447" s="135" t="e">
        <f>SUMIF([1]week7!$F$1:$F$1000,$D447,[1]week7!$J$1:$J$1000)</f>
        <v>#VALUE!</v>
      </c>
      <c r="AF447" s="124" t="e">
        <f>SUMIF([1]week6!$F$1:$F$1000,$D447,[1]week6!$J$1:$J$1000)</f>
        <v>#VALUE!</v>
      </c>
      <c r="AG447" s="124" t="e">
        <f>SUMIF([1]week8!$F$1:$F$1000,$D447,[1]week8!$J$1:$J$1000)</f>
        <v>#VALUE!</v>
      </c>
      <c r="AH447" s="124" t="e">
        <f>SUMIF([1]week9!$F$1:$F$1000,$D447,[1]week9!$J$1:$J$1000)</f>
        <v>#VALUE!</v>
      </c>
      <c r="AI447" s="124" t="e">
        <f>SUMIF([1]week10!$F$1:$F$1000,$D447,[1]week10!$J$1:$J$1000)</f>
        <v>#VALUE!</v>
      </c>
      <c r="AJ447" s="124" t="e">
        <f>SUMIF([1]week11!$F$1:$F$1000,$D447,[1]week11!$J$1:$J$1000)</f>
        <v>#VALUE!</v>
      </c>
      <c r="AK447" s="124" t="e">
        <f>SUMIF([1]week12!$F$1:$F$1000,$D447,[1]week12!$J$1:$J$1000)</f>
        <v>#VALUE!</v>
      </c>
      <c r="AL447" s="124" t="e">
        <f>SUMIF([1]week13!$F$1:$F$1000,$D447,[1]week13!$J$1:$J$1000)</f>
        <v>#VALUE!</v>
      </c>
      <c r="AM447" s="124" t="e">
        <f>SUMIF([1]week14!$F$1:$F$1000,$D447,[1]week14!$J$1:$J$1000)</f>
        <v>#VALUE!</v>
      </c>
      <c r="AN447" s="124" t="e">
        <f>SUMIF([1]week15!$F$1:$F$1000,$D447,[1]week15!$J$1:$J$1000)</f>
        <v>#VALUE!</v>
      </c>
      <c r="AP447" s="136" t="e">
        <f t="shared" si="32"/>
        <v>#VALUE!</v>
      </c>
      <c r="AQ447" s="124" t="e">
        <f>SUMIF([1]week1!$F$1:$F$1000,$D447,[1]week1!$I$1:$I$1000)</f>
        <v>#VALUE!</v>
      </c>
      <c r="AR447" s="124" t="e">
        <f>SUMIF('[1]week 2'!$F$1:$F$936,$D447,'[1]week 2'!$I$1:$I$936)</f>
        <v>#VALUE!</v>
      </c>
      <c r="AS447" s="124" t="e">
        <f>SUMIF([1]week3!$F$1:$F$1000,$D447,[1]week3!$I$1:$I$1000)</f>
        <v>#VALUE!</v>
      </c>
      <c r="AT447" s="124" t="e">
        <f>SUMIF([1]week4!$F$1:$F$1000,$D447,[1]week4!$I$1:$I$1000)</f>
        <v>#VALUE!</v>
      </c>
      <c r="AU447" s="124" t="e">
        <f>SUMIF([1]week5!$F$1:$F$1000,$D447,[1]week5!$I$1:$I$1000)</f>
        <v>#VALUE!</v>
      </c>
      <c r="AV447" s="135" t="e">
        <f>SUMIF([1]week7!$F$1:$F$1000,$D447,[1]week7!$I$1:$I$1000)</f>
        <v>#VALUE!</v>
      </c>
      <c r="AW447" s="124" t="e">
        <f>SUMIF([1]week6!$F$1:$F$1000,$D447,[1]week6!$I$1:$I$1000)</f>
        <v>#VALUE!</v>
      </c>
      <c r="AX447" s="124" t="e">
        <f>SUMIF([1]week8!$F$1:$F$1000,$D447,[1]week8!$I$1:$I$1000)</f>
        <v>#VALUE!</v>
      </c>
      <c r="AY447" s="124" t="e">
        <f>SUMIF([1]week9!$F$1:$F$1000,$D447,[1]week9!$I$1:$I$1000)</f>
        <v>#VALUE!</v>
      </c>
      <c r="AZ447" s="124" t="e">
        <f>SUMIF([1]week10!$F$1:$F$1000,$D447,[1]week10!$I$1:$I$1000)</f>
        <v>#VALUE!</v>
      </c>
      <c r="BA447" s="124" t="e">
        <f>SUMIF([1]week11!$F$1:$F$1000,$D447,[1]week11!$I$1:$I$1000)</f>
        <v>#VALUE!</v>
      </c>
      <c r="BB447" s="124" t="e">
        <f>SUMIF([1]week12!$F$1:$F$1000,$D447,[1]week12!$I$1:$I$1000)</f>
        <v>#VALUE!</v>
      </c>
      <c r="BC447" s="124" t="e">
        <f>SUMIF([1]week13!$F$1:$F$1000,$D447,[1]week13!$I$1:$I$1000)</f>
        <v>#VALUE!</v>
      </c>
      <c r="BD447" s="124" t="e">
        <f>SUMIF([1]week14!$F$1:$F$1000,$D447,[1]week14!$I$1:$I$1000)</f>
        <v>#VALUE!</v>
      </c>
      <c r="BE447" s="124" t="e">
        <f>SUMIF([1]week15!$F$1:$F$1000,$D447,[1]week15!$I$1:$I$1000)</f>
        <v>#VALUE!</v>
      </c>
    </row>
    <row r="448" spans="1:57" ht="13.5" customHeight="1">
      <c r="A448" s="117" t="s">
        <v>319</v>
      </c>
      <c r="B448" s="136"/>
      <c r="C448" s="118">
        <v>10</v>
      </c>
      <c r="D448" s="137"/>
      <c r="E448" s="120" t="s">
        <v>112</v>
      </c>
      <c r="F448" s="121" t="e">
        <f t="shared" si="30"/>
        <v>#REF!</v>
      </c>
      <c r="H448" s="118" t="e">
        <f>COUNTIF([1]week1!#REF!,$D448)</f>
        <v>#REF!</v>
      </c>
      <c r="I448" s="118" t="e">
        <f>COUNTIF('[1]week 2'!#REF!,$D448)</f>
        <v>#REF!</v>
      </c>
      <c r="J448" s="118" t="e">
        <f>COUNTIF([1]week3!#REF!,$D448)</f>
        <v>#REF!</v>
      </c>
      <c r="K448" s="118" t="e">
        <f>COUNTIF([1]week4!#REF!,$D448)</f>
        <v>#REF!</v>
      </c>
      <c r="L448" s="118" t="e">
        <f>COUNTIF([1]week5!#REF!,$D448)</f>
        <v>#REF!</v>
      </c>
      <c r="M448" s="118" t="e">
        <f>COUNTIF([1]week6!#REF!,$D448)</f>
        <v>#REF!</v>
      </c>
      <c r="N448" s="118" t="e">
        <f>COUNTIF([1]week7!#REF!,$D448)</f>
        <v>#REF!</v>
      </c>
      <c r="O448" s="118" t="e">
        <f>COUNTIF([1]week8!#REF!,$D448)</f>
        <v>#REF!</v>
      </c>
      <c r="P448" s="118" t="e">
        <f>COUNTIF([1]week9!#REF!,$D448)</f>
        <v>#REF!</v>
      </c>
      <c r="Q448" s="118" t="e">
        <f>COUNTIF([1]week10!#REF!,$D448)</f>
        <v>#REF!</v>
      </c>
      <c r="R448" s="118" t="e">
        <f>COUNTIF([1]week11!#REF!,$D448)</f>
        <v>#REF!</v>
      </c>
      <c r="S448" s="118" t="e">
        <f>COUNTIF([1]week12!#REF!,$D448)</f>
        <v>#REF!</v>
      </c>
      <c r="T448" s="118" t="e">
        <f>COUNTIF([1]week13!#REF!,$D448)</f>
        <v>#REF!</v>
      </c>
      <c r="U448" s="118" t="e">
        <f>COUNTIF([1]week14!#REF!,$D448)</f>
        <v>#REF!</v>
      </c>
      <c r="V448" s="118" t="e">
        <f>COUNTIF([1]week15!#REF!,$D448)</f>
        <v>#REF!</v>
      </c>
      <c r="Y448" s="124" t="e">
        <f t="shared" si="31"/>
        <v>#VALUE!</v>
      </c>
      <c r="Z448" s="124" t="e">
        <f>SUMIF([1]week1!$F$1:$F$1000,$D448,[1]week1!$J$1:$J$1000)</f>
        <v>#VALUE!</v>
      </c>
      <c r="AA448" s="124" t="e">
        <f>SUMIF('[1]week 2'!$F$1:$F$936,$D448,'[1]week 2'!$J$1:$J$936)</f>
        <v>#VALUE!</v>
      </c>
      <c r="AB448" s="124" t="e">
        <f>SUMIF([1]week3!$F$1:$F$1000,$D448,[1]week3!$J$1:$J$1000)</f>
        <v>#VALUE!</v>
      </c>
      <c r="AC448" s="124" t="e">
        <f>SUMIF([1]week4!$F$1:$F$1000,$D448,[1]week4!$J$1:$J$1000)</f>
        <v>#VALUE!</v>
      </c>
      <c r="AD448" s="124" t="e">
        <f>SUMIF([1]week5!$F$1:$F$1000,$D448,[1]week5!$J$1:$J$1000)</f>
        <v>#VALUE!</v>
      </c>
      <c r="AE448" s="135" t="e">
        <f>SUMIF([1]week7!$F$1:$F$1000,$D448,[1]week7!$J$1:$J$1000)</f>
        <v>#VALUE!</v>
      </c>
      <c r="AF448" s="124" t="e">
        <f>SUMIF([1]week6!$F$1:$F$1000,$D448,[1]week6!$J$1:$J$1000)</f>
        <v>#VALUE!</v>
      </c>
      <c r="AG448" s="124" t="e">
        <f>SUMIF([1]week8!$F$1:$F$1000,$D448,[1]week8!$J$1:$J$1000)</f>
        <v>#VALUE!</v>
      </c>
      <c r="AH448" s="124" t="e">
        <f>SUMIF([1]week9!$F$1:$F$1000,$D448,[1]week9!$J$1:$J$1000)</f>
        <v>#VALUE!</v>
      </c>
      <c r="AI448" s="124" t="e">
        <f>SUMIF([1]week10!$F$1:$F$1000,$D448,[1]week10!$J$1:$J$1000)</f>
        <v>#VALUE!</v>
      </c>
      <c r="AJ448" s="124" t="e">
        <f>SUMIF([1]week11!$F$1:$F$1000,$D448,[1]week11!$J$1:$J$1000)</f>
        <v>#VALUE!</v>
      </c>
      <c r="AK448" s="124" t="e">
        <f>SUMIF([1]week12!$F$1:$F$1000,$D448,[1]week12!$J$1:$J$1000)</f>
        <v>#VALUE!</v>
      </c>
      <c r="AL448" s="124" t="e">
        <f>SUMIF([1]week13!$F$1:$F$1000,$D448,[1]week13!$J$1:$J$1000)</f>
        <v>#VALUE!</v>
      </c>
      <c r="AM448" s="124" t="e">
        <f>SUMIF([1]week14!$F$1:$F$1000,$D448,[1]week14!$J$1:$J$1000)</f>
        <v>#VALUE!</v>
      </c>
      <c r="AN448" s="124" t="e">
        <f>SUMIF([1]week15!$F$1:$F$1000,$D448,[1]week15!$J$1:$J$1000)</f>
        <v>#VALUE!</v>
      </c>
      <c r="AP448" s="136" t="e">
        <f t="shared" si="32"/>
        <v>#VALUE!</v>
      </c>
      <c r="AQ448" s="124" t="e">
        <f>SUMIF([1]week1!$F$1:$F$1000,$D448,[1]week1!$I$1:$I$1000)</f>
        <v>#VALUE!</v>
      </c>
      <c r="AR448" s="124" t="e">
        <f>SUMIF('[1]week 2'!$F$1:$F$936,$D448,'[1]week 2'!$I$1:$I$936)</f>
        <v>#VALUE!</v>
      </c>
      <c r="AS448" s="124" t="e">
        <f>SUMIF([1]week3!$F$1:$F$1000,$D448,[1]week3!$I$1:$I$1000)</f>
        <v>#VALUE!</v>
      </c>
      <c r="AT448" s="124" t="e">
        <f>SUMIF([1]week4!$F$1:$F$1000,$D448,[1]week4!$I$1:$I$1000)</f>
        <v>#VALUE!</v>
      </c>
      <c r="AU448" s="124" t="e">
        <f>SUMIF([1]week5!$F$1:$F$1000,$D448,[1]week5!$I$1:$I$1000)</f>
        <v>#VALUE!</v>
      </c>
      <c r="AV448" s="135" t="e">
        <f>SUMIF([1]week7!$F$1:$F$1000,$D448,[1]week7!$I$1:$I$1000)</f>
        <v>#VALUE!</v>
      </c>
      <c r="AW448" s="124" t="e">
        <f>SUMIF([1]week6!$F$1:$F$1000,$D448,[1]week6!$I$1:$I$1000)</f>
        <v>#VALUE!</v>
      </c>
      <c r="AX448" s="124" t="e">
        <f>SUMIF([1]week8!$F$1:$F$1000,$D448,[1]week8!$I$1:$I$1000)</f>
        <v>#VALUE!</v>
      </c>
      <c r="AY448" s="124" t="e">
        <f>SUMIF([1]week9!$F$1:$F$1000,$D448,[1]week9!$I$1:$I$1000)</f>
        <v>#VALUE!</v>
      </c>
      <c r="AZ448" s="124" t="e">
        <f>SUMIF([1]week10!$F$1:$F$1000,$D448,[1]week10!$I$1:$I$1000)</f>
        <v>#VALUE!</v>
      </c>
      <c r="BA448" s="124" t="e">
        <f>SUMIF([1]week11!$F$1:$F$1000,$D448,[1]week11!$I$1:$I$1000)</f>
        <v>#VALUE!</v>
      </c>
      <c r="BB448" s="124" t="e">
        <f>SUMIF([1]week12!$F$1:$F$1000,$D448,[1]week12!$I$1:$I$1000)</f>
        <v>#VALUE!</v>
      </c>
      <c r="BC448" s="124" t="e">
        <f>SUMIF([1]week13!$F$1:$F$1000,$D448,[1]week13!$I$1:$I$1000)</f>
        <v>#VALUE!</v>
      </c>
      <c r="BD448" s="124" t="e">
        <f>SUMIF([1]week14!$F$1:$F$1000,$D448,[1]week14!$I$1:$I$1000)</f>
        <v>#VALUE!</v>
      </c>
      <c r="BE448" s="124" t="e">
        <f>SUMIF([1]week15!$F$1:$F$1000,$D448,[1]week15!$I$1:$I$1000)</f>
        <v>#VALUE!</v>
      </c>
    </row>
    <row r="449" spans="1:57" ht="13.5" customHeight="1">
      <c r="A449" s="117" t="s">
        <v>319</v>
      </c>
      <c r="B449" s="136"/>
      <c r="C449" s="118">
        <v>11</v>
      </c>
      <c r="D449" s="137" t="s">
        <v>120</v>
      </c>
      <c r="E449" s="120" t="s">
        <v>112</v>
      </c>
      <c r="F449" s="121" t="e">
        <f t="shared" si="30"/>
        <v>#REF!</v>
      </c>
      <c r="H449" s="118" t="e">
        <f>COUNTIF([1]week1!#REF!,$D449)</f>
        <v>#REF!</v>
      </c>
      <c r="I449" s="118" t="e">
        <f>COUNTIF('[1]week 2'!#REF!,$D449)</f>
        <v>#REF!</v>
      </c>
      <c r="J449" s="118" t="e">
        <f>COUNTIF([1]week3!#REF!,$D449)</f>
        <v>#REF!</v>
      </c>
      <c r="K449" s="118" t="e">
        <f>COUNTIF([1]week4!#REF!,$D449)</f>
        <v>#REF!</v>
      </c>
      <c r="L449" s="118" t="e">
        <f>COUNTIF([1]week5!#REF!,$D449)</f>
        <v>#REF!</v>
      </c>
      <c r="M449" s="118" t="e">
        <f>COUNTIF([1]week6!#REF!,$D449)</f>
        <v>#REF!</v>
      </c>
      <c r="N449" s="118" t="e">
        <f>COUNTIF([1]week7!#REF!,$D449)</f>
        <v>#REF!</v>
      </c>
      <c r="O449" s="118" t="e">
        <f>COUNTIF([1]week8!#REF!,$D449)</f>
        <v>#REF!</v>
      </c>
      <c r="P449" s="118" t="e">
        <f>COUNTIF([1]week9!#REF!,$D449)</f>
        <v>#REF!</v>
      </c>
      <c r="Q449" s="118" t="e">
        <f>COUNTIF([1]week10!#REF!,$D449)</f>
        <v>#REF!</v>
      </c>
      <c r="R449" s="118" t="e">
        <f>COUNTIF([1]week11!#REF!,$D449)</f>
        <v>#REF!</v>
      </c>
      <c r="S449" s="118" t="e">
        <f>COUNTIF([1]week12!#REF!,$D449)</f>
        <v>#REF!</v>
      </c>
      <c r="T449" s="118" t="e">
        <f>COUNTIF([1]week13!#REF!,$D449)</f>
        <v>#REF!</v>
      </c>
      <c r="U449" s="118" t="e">
        <f>COUNTIF([1]week14!#REF!,$D449)</f>
        <v>#REF!</v>
      </c>
      <c r="V449" s="118" t="e">
        <f>COUNTIF([1]week15!#REF!,$D449)</f>
        <v>#REF!</v>
      </c>
      <c r="Y449" s="124" t="e">
        <f t="shared" si="31"/>
        <v>#VALUE!</v>
      </c>
      <c r="Z449" s="124" t="e">
        <f>SUMIF([1]week1!$F$1:$F$1000,$D449,[1]week1!$J$1:$J$1000)</f>
        <v>#VALUE!</v>
      </c>
      <c r="AA449" s="124" t="e">
        <f>SUMIF('[1]week 2'!$F$1:$F$936,$D449,'[1]week 2'!$J$1:$J$936)</f>
        <v>#VALUE!</v>
      </c>
      <c r="AB449" s="124" t="e">
        <f>SUMIF([1]week3!$F$1:$F$1000,$D449,[1]week3!$J$1:$J$1000)</f>
        <v>#VALUE!</v>
      </c>
      <c r="AC449" s="124" t="e">
        <f>SUMIF([1]week4!$F$1:$F$1000,$D449,[1]week4!$J$1:$J$1000)</f>
        <v>#VALUE!</v>
      </c>
      <c r="AD449" s="124" t="e">
        <f>SUMIF([1]week5!$F$1:$F$1000,$D449,[1]week5!$J$1:$J$1000)</f>
        <v>#VALUE!</v>
      </c>
      <c r="AE449" s="135" t="e">
        <f>SUMIF([1]week7!$F$1:$F$1000,$D449,[1]week7!$J$1:$J$1000)</f>
        <v>#VALUE!</v>
      </c>
      <c r="AF449" s="124" t="e">
        <f>SUMIF([1]week6!$F$1:$F$1000,$D449,[1]week6!$J$1:$J$1000)</f>
        <v>#VALUE!</v>
      </c>
      <c r="AG449" s="124" t="e">
        <f>SUMIF([1]week8!$F$1:$F$1000,$D449,[1]week8!$J$1:$J$1000)</f>
        <v>#VALUE!</v>
      </c>
      <c r="AH449" s="124" t="e">
        <f>SUMIF([1]week9!$F$1:$F$1000,$D449,[1]week9!$J$1:$J$1000)</f>
        <v>#VALUE!</v>
      </c>
      <c r="AI449" s="124" t="e">
        <f>SUMIF([1]week10!$F$1:$F$1000,$D449,[1]week10!$J$1:$J$1000)</f>
        <v>#VALUE!</v>
      </c>
      <c r="AJ449" s="124" t="e">
        <f>SUMIF([1]week11!$F$1:$F$1000,$D449,[1]week11!$J$1:$J$1000)</f>
        <v>#VALUE!</v>
      </c>
      <c r="AK449" s="124" t="e">
        <f>SUMIF([1]week12!$F$1:$F$1000,$D449,[1]week12!$J$1:$J$1000)</f>
        <v>#VALUE!</v>
      </c>
      <c r="AL449" s="124" t="e">
        <f>SUMIF([1]week13!$F$1:$F$1000,$D449,[1]week13!$J$1:$J$1000)</f>
        <v>#VALUE!</v>
      </c>
      <c r="AM449" s="124" t="e">
        <f>SUMIF([1]week14!$F$1:$F$1000,$D449,[1]week14!$J$1:$J$1000)</f>
        <v>#VALUE!</v>
      </c>
      <c r="AN449" s="124" t="e">
        <f>SUMIF([1]week15!$F$1:$F$1000,$D449,[1]week15!$J$1:$J$1000)</f>
        <v>#VALUE!</v>
      </c>
      <c r="AP449" s="136" t="e">
        <f t="shared" si="32"/>
        <v>#VALUE!</v>
      </c>
      <c r="AQ449" s="124" t="e">
        <f>SUMIF([1]week1!$F$1:$F$1000,$D449,[1]week1!$I$1:$I$1000)</f>
        <v>#VALUE!</v>
      </c>
      <c r="AR449" s="124" t="e">
        <f>SUMIF('[1]week 2'!$F$1:$F$936,$D449,'[1]week 2'!$I$1:$I$936)</f>
        <v>#VALUE!</v>
      </c>
      <c r="AS449" s="124" t="e">
        <f>SUMIF([1]week3!$F$1:$F$1000,$D449,[1]week3!$I$1:$I$1000)</f>
        <v>#VALUE!</v>
      </c>
      <c r="AT449" s="124" t="e">
        <f>SUMIF([1]week4!$F$1:$F$1000,$D449,[1]week4!$I$1:$I$1000)</f>
        <v>#VALUE!</v>
      </c>
      <c r="AU449" s="124" t="e">
        <f>SUMIF([1]week5!$F$1:$F$1000,$D449,[1]week5!$I$1:$I$1000)</f>
        <v>#VALUE!</v>
      </c>
      <c r="AV449" s="135" t="e">
        <f>SUMIF([1]week7!$F$1:$F$1000,$D449,[1]week7!$I$1:$I$1000)</f>
        <v>#VALUE!</v>
      </c>
      <c r="AW449" s="124" t="e">
        <f>SUMIF([1]week6!$F$1:$F$1000,$D449,[1]week6!$I$1:$I$1000)</f>
        <v>#VALUE!</v>
      </c>
      <c r="AX449" s="124" t="e">
        <f>SUMIF([1]week8!$F$1:$F$1000,$D449,[1]week8!$I$1:$I$1000)</f>
        <v>#VALUE!</v>
      </c>
      <c r="AY449" s="124" t="e">
        <f>SUMIF([1]week9!$F$1:$F$1000,$D449,[1]week9!$I$1:$I$1000)</f>
        <v>#VALUE!</v>
      </c>
      <c r="AZ449" s="124" t="e">
        <f>SUMIF([1]week10!$F$1:$F$1000,$D449,[1]week10!$I$1:$I$1000)</f>
        <v>#VALUE!</v>
      </c>
      <c r="BA449" s="124" t="e">
        <f>SUMIF([1]week11!$F$1:$F$1000,$D449,[1]week11!$I$1:$I$1000)</f>
        <v>#VALUE!</v>
      </c>
      <c r="BB449" s="124" t="e">
        <f>SUMIF([1]week12!$F$1:$F$1000,$D449,[1]week12!$I$1:$I$1000)</f>
        <v>#VALUE!</v>
      </c>
      <c r="BC449" s="124" t="e">
        <f>SUMIF([1]week13!$F$1:$F$1000,$D449,[1]week13!$I$1:$I$1000)</f>
        <v>#VALUE!</v>
      </c>
      <c r="BD449" s="124" t="e">
        <f>SUMIF([1]week14!$F$1:$F$1000,$D449,[1]week14!$I$1:$I$1000)</f>
        <v>#VALUE!</v>
      </c>
      <c r="BE449" s="124" t="e">
        <f>SUMIF([1]week15!$F$1:$F$1000,$D449,[1]week15!$I$1:$I$1000)</f>
        <v>#VALUE!</v>
      </c>
    </row>
    <row r="450" spans="1:57" ht="13.5" customHeight="1">
      <c r="A450" s="117" t="s">
        <v>319</v>
      </c>
      <c r="B450" s="136"/>
      <c r="C450" s="118">
        <v>12</v>
      </c>
      <c r="D450" s="137" t="s">
        <v>120</v>
      </c>
      <c r="E450" s="120" t="s">
        <v>112</v>
      </c>
      <c r="F450" s="121" t="e">
        <f t="shared" si="30"/>
        <v>#REF!</v>
      </c>
      <c r="H450" s="118" t="e">
        <f>COUNTIF([1]week1!#REF!,$D450)</f>
        <v>#REF!</v>
      </c>
      <c r="I450" s="118" t="e">
        <f>COUNTIF('[1]week 2'!#REF!,$D450)</f>
        <v>#REF!</v>
      </c>
      <c r="J450" s="118" t="e">
        <f>COUNTIF([1]week3!#REF!,$D450)</f>
        <v>#REF!</v>
      </c>
      <c r="K450" s="118" t="e">
        <f>COUNTIF([1]week4!#REF!,$D450)</f>
        <v>#REF!</v>
      </c>
      <c r="L450" s="118" t="e">
        <f>COUNTIF([1]week5!#REF!,$D450)</f>
        <v>#REF!</v>
      </c>
      <c r="M450" s="118" t="e">
        <f>COUNTIF([1]week6!#REF!,$D450)</f>
        <v>#REF!</v>
      </c>
      <c r="N450" s="118" t="e">
        <f>COUNTIF([1]week7!#REF!,$D450)</f>
        <v>#REF!</v>
      </c>
      <c r="O450" s="118" t="e">
        <f>COUNTIF([1]week8!#REF!,$D450)</f>
        <v>#REF!</v>
      </c>
      <c r="P450" s="118" t="e">
        <f>COUNTIF([1]week9!#REF!,$D450)</f>
        <v>#REF!</v>
      </c>
      <c r="Q450" s="118" t="e">
        <f>COUNTIF([1]week10!#REF!,$D450)</f>
        <v>#REF!</v>
      </c>
      <c r="R450" s="118" t="e">
        <f>COUNTIF([1]week11!#REF!,$D450)</f>
        <v>#REF!</v>
      </c>
      <c r="S450" s="118" t="e">
        <f>COUNTIF([1]week12!#REF!,$D450)</f>
        <v>#REF!</v>
      </c>
      <c r="T450" s="118" t="e">
        <f>COUNTIF([1]week13!#REF!,$D450)</f>
        <v>#REF!</v>
      </c>
      <c r="U450" s="118" t="e">
        <f>COUNTIF([1]week14!#REF!,$D450)</f>
        <v>#REF!</v>
      </c>
      <c r="V450" s="118" t="e">
        <f>COUNTIF([1]week15!#REF!,$D450)</f>
        <v>#REF!</v>
      </c>
      <c r="Y450" s="124" t="e">
        <f t="shared" si="31"/>
        <v>#VALUE!</v>
      </c>
      <c r="Z450" s="124" t="e">
        <f>SUMIF([1]week1!$F$1:$F$1000,$D450,[1]week1!$J$1:$J$1000)</f>
        <v>#VALUE!</v>
      </c>
      <c r="AA450" s="124" t="e">
        <f>SUMIF('[1]week 2'!$F$1:$F$936,$D450,'[1]week 2'!$J$1:$J$936)</f>
        <v>#VALUE!</v>
      </c>
      <c r="AB450" s="124" t="e">
        <f>SUMIF([1]week3!$F$1:$F$1000,$D450,[1]week3!$J$1:$J$1000)</f>
        <v>#VALUE!</v>
      </c>
      <c r="AC450" s="124" t="e">
        <f>SUMIF([1]week4!$F$1:$F$1000,$D450,[1]week4!$J$1:$J$1000)</f>
        <v>#VALUE!</v>
      </c>
      <c r="AD450" s="124" t="e">
        <f>SUMIF([1]week5!$F$1:$F$1000,$D450,[1]week5!$J$1:$J$1000)</f>
        <v>#VALUE!</v>
      </c>
      <c r="AE450" s="135" t="e">
        <f>SUMIF([1]week7!$F$1:$F$1000,$D450,[1]week7!$J$1:$J$1000)</f>
        <v>#VALUE!</v>
      </c>
      <c r="AF450" s="124" t="e">
        <f>SUMIF([1]week6!$F$1:$F$1000,$D450,[1]week6!$J$1:$J$1000)</f>
        <v>#VALUE!</v>
      </c>
      <c r="AG450" s="124" t="e">
        <f>SUMIF([1]week8!$F$1:$F$1000,$D450,[1]week8!$J$1:$J$1000)</f>
        <v>#VALUE!</v>
      </c>
      <c r="AH450" s="124" t="e">
        <f>SUMIF([1]week9!$F$1:$F$1000,$D450,[1]week9!$J$1:$J$1000)</f>
        <v>#VALUE!</v>
      </c>
      <c r="AI450" s="124" t="e">
        <f>SUMIF([1]week10!$F$1:$F$1000,$D450,[1]week10!$J$1:$J$1000)</f>
        <v>#VALUE!</v>
      </c>
      <c r="AJ450" s="124" t="e">
        <f>SUMIF([1]week11!$F$1:$F$1000,$D450,[1]week11!$J$1:$J$1000)</f>
        <v>#VALUE!</v>
      </c>
      <c r="AK450" s="124" t="e">
        <f>SUMIF([1]week12!$F$1:$F$1000,$D450,[1]week12!$J$1:$J$1000)</f>
        <v>#VALUE!</v>
      </c>
      <c r="AL450" s="124" t="e">
        <f>SUMIF([1]week13!$F$1:$F$1000,$D450,[1]week13!$J$1:$J$1000)</f>
        <v>#VALUE!</v>
      </c>
      <c r="AM450" s="124" t="e">
        <f>SUMIF([1]week14!$F$1:$F$1000,$D450,[1]week14!$J$1:$J$1000)</f>
        <v>#VALUE!</v>
      </c>
      <c r="AN450" s="124" t="e">
        <f>SUMIF([1]week15!$F$1:$F$1000,$D450,[1]week15!$J$1:$J$1000)</f>
        <v>#VALUE!</v>
      </c>
      <c r="AP450" s="136" t="e">
        <f t="shared" si="32"/>
        <v>#VALUE!</v>
      </c>
      <c r="AQ450" s="124" t="e">
        <f>SUMIF([1]week1!$F$1:$F$1000,$D450,[1]week1!$I$1:$I$1000)</f>
        <v>#VALUE!</v>
      </c>
      <c r="AR450" s="124" t="e">
        <f>SUMIF('[1]week 2'!$F$1:$F$936,$D450,'[1]week 2'!$I$1:$I$936)</f>
        <v>#VALUE!</v>
      </c>
      <c r="AS450" s="124" t="e">
        <f>SUMIF([1]week3!$F$1:$F$1000,$D450,[1]week3!$I$1:$I$1000)</f>
        <v>#VALUE!</v>
      </c>
      <c r="AT450" s="124" t="e">
        <f>SUMIF([1]week4!$F$1:$F$1000,$D450,[1]week4!$I$1:$I$1000)</f>
        <v>#VALUE!</v>
      </c>
      <c r="AU450" s="124" t="e">
        <f>SUMIF([1]week5!$F$1:$F$1000,$D450,[1]week5!$I$1:$I$1000)</f>
        <v>#VALUE!</v>
      </c>
      <c r="AV450" s="135" t="e">
        <f>SUMIF([1]week7!$F$1:$F$1000,$D450,[1]week7!$I$1:$I$1000)</f>
        <v>#VALUE!</v>
      </c>
      <c r="AW450" s="124" t="e">
        <f>SUMIF([1]week6!$F$1:$F$1000,$D450,[1]week6!$I$1:$I$1000)</f>
        <v>#VALUE!</v>
      </c>
      <c r="AX450" s="124" t="e">
        <f>SUMIF([1]week8!$F$1:$F$1000,$D450,[1]week8!$I$1:$I$1000)</f>
        <v>#VALUE!</v>
      </c>
      <c r="AY450" s="124" t="e">
        <f>SUMIF([1]week9!$F$1:$F$1000,$D450,[1]week9!$I$1:$I$1000)</f>
        <v>#VALUE!</v>
      </c>
      <c r="AZ450" s="124" t="e">
        <f>SUMIF([1]week10!$F$1:$F$1000,$D450,[1]week10!$I$1:$I$1000)</f>
        <v>#VALUE!</v>
      </c>
      <c r="BA450" s="124" t="e">
        <f>SUMIF([1]week11!$F$1:$F$1000,$D450,[1]week11!$I$1:$I$1000)</f>
        <v>#VALUE!</v>
      </c>
      <c r="BB450" s="124" t="e">
        <f>SUMIF([1]week12!$F$1:$F$1000,$D450,[1]week12!$I$1:$I$1000)</f>
        <v>#VALUE!</v>
      </c>
      <c r="BC450" s="124" t="e">
        <f>SUMIF([1]week13!$F$1:$F$1000,$D450,[1]week13!$I$1:$I$1000)</f>
        <v>#VALUE!</v>
      </c>
      <c r="BD450" s="124" t="e">
        <f>SUMIF([1]week14!$F$1:$F$1000,$D450,[1]week14!$I$1:$I$1000)</f>
        <v>#VALUE!</v>
      </c>
      <c r="BE450" s="124" t="e">
        <f>SUMIF([1]week15!$F$1:$F$1000,$D450,[1]week15!$I$1:$I$1000)</f>
        <v>#VALUE!</v>
      </c>
    </row>
    <row r="451" spans="1:57" ht="13.5" customHeight="1">
      <c r="A451" s="117" t="s">
        <v>319</v>
      </c>
      <c r="B451" s="136"/>
      <c r="C451" s="118">
        <v>13</v>
      </c>
      <c r="D451" s="137" t="s">
        <v>120</v>
      </c>
      <c r="E451" s="120" t="s">
        <v>112</v>
      </c>
      <c r="F451" s="121" t="e">
        <f t="shared" si="30"/>
        <v>#REF!</v>
      </c>
      <c r="H451" s="118" t="e">
        <f>COUNTIF([1]week1!#REF!,$D451)</f>
        <v>#REF!</v>
      </c>
      <c r="I451" s="118" t="e">
        <f>COUNTIF('[1]week 2'!#REF!,$D451)</f>
        <v>#REF!</v>
      </c>
      <c r="J451" s="118" t="e">
        <f>COUNTIF([1]week3!#REF!,$D451)</f>
        <v>#REF!</v>
      </c>
      <c r="K451" s="118" t="e">
        <f>COUNTIF([1]week4!#REF!,$D451)</f>
        <v>#REF!</v>
      </c>
      <c r="L451" s="118" t="e">
        <f>COUNTIF([1]week5!#REF!,$D451)</f>
        <v>#REF!</v>
      </c>
      <c r="M451" s="118" t="e">
        <f>COUNTIF([1]week6!#REF!,$D451)</f>
        <v>#REF!</v>
      </c>
      <c r="N451" s="118" t="e">
        <f>COUNTIF([1]week7!#REF!,$D451)</f>
        <v>#REF!</v>
      </c>
      <c r="O451" s="118" t="e">
        <f>COUNTIF([1]week8!#REF!,$D451)</f>
        <v>#REF!</v>
      </c>
      <c r="P451" s="118" t="e">
        <f>COUNTIF([1]week9!#REF!,$D451)</f>
        <v>#REF!</v>
      </c>
      <c r="Q451" s="118" t="e">
        <f>COUNTIF([1]week10!#REF!,$D451)</f>
        <v>#REF!</v>
      </c>
      <c r="R451" s="118" t="e">
        <f>COUNTIF([1]week11!#REF!,$D451)</f>
        <v>#REF!</v>
      </c>
      <c r="S451" s="118" t="e">
        <f>COUNTIF([1]week12!#REF!,$D451)</f>
        <v>#REF!</v>
      </c>
      <c r="T451" s="118" t="e">
        <f>COUNTIF([1]week13!#REF!,$D451)</f>
        <v>#REF!</v>
      </c>
      <c r="U451" s="118" t="e">
        <f>COUNTIF([1]week14!#REF!,$D451)</f>
        <v>#REF!</v>
      </c>
      <c r="V451" s="118" t="e">
        <f>COUNTIF([1]week15!#REF!,$D451)</f>
        <v>#REF!</v>
      </c>
      <c r="Y451" s="124" t="e">
        <f t="shared" si="31"/>
        <v>#VALUE!</v>
      </c>
      <c r="Z451" s="124" t="e">
        <f>SUMIF([1]week1!$F$1:$F$1000,$D451,[1]week1!$J$1:$J$1000)</f>
        <v>#VALUE!</v>
      </c>
      <c r="AA451" s="124" t="e">
        <f>SUMIF('[1]week 2'!$F$1:$F$936,$D451,'[1]week 2'!$J$1:$J$936)</f>
        <v>#VALUE!</v>
      </c>
      <c r="AB451" s="124" t="e">
        <f>SUMIF([1]week3!$F$1:$F$1000,$D451,[1]week3!$J$1:$J$1000)</f>
        <v>#VALUE!</v>
      </c>
      <c r="AC451" s="124" t="e">
        <f>SUMIF([1]week4!$F$1:$F$1000,$D451,[1]week4!$J$1:$J$1000)</f>
        <v>#VALUE!</v>
      </c>
      <c r="AD451" s="124" t="e">
        <f>SUMIF([1]week5!$F$1:$F$1000,$D451,[1]week5!$J$1:$J$1000)</f>
        <v>#VALUE!</v>
      </c>
      <c r="AE451" s="135" t="e">
        <f>SUMIF([1]week7!$F$1:$F$1000,$D451,[1]week7!$J$1:$J$1000)</f>
        <v>#VALUE!</v>
      </c>
      <c r="AF451" s="124" t="e">
        <f>SUMIF([1]week6!$F$1:$F$1000,$D451,[1]week6!$J$1:$J$1000)</f>
        <v>#VALUE!</v>
      </c>
      <c r="AG451" s="124" t="e">
        <f>SUMIF([1]week8!$F$1:$F$1000,$D451,[1]week8!$J$1:$J$1000)</f>
        <v>#VALUE!</v>
      </c>
      <c r="AH451" s="124" t="e">
        <f>SUMIF([1]week9!$F$1:$F$1000,$D451,[1]week9!$J$1:$J$1000)</f>
        <v>#VALUE!</v>
      </c>
      <c r="AI451" s="124" t="e">
        <f>SUMIF([1]week10!$F$1:$F$1000,$D451,[1]week10!$J$1:$J$1000)</f>
        <v>#VALUE!</v>
      </c>
      <c r="AJ451" s="124" t="e">
        <f>SUMIF([1]week11!$F$1:$F$1000,$D451,[1]week11!$J$1:$J$1000)</f>
        <v>#VALUE!</v>
      </c>
      <c r="AK451" s="124" t="e">
        <f>SUMIF([1]week12!$F$1:$F$1000,$D451,[1]week12!$J$1:$J$1000)</f>
        <v>#VALUE!</v>
      </c>
      <c r="AL451" s="124" t="e">
        <f>SUMIF([1]week13!$F$1:$F$1000,$D451,[1]week13!$J$1:$J$1000)</f>
        <v>#VALUE!</v>
      </c>
      <c r="AM451" s="124" t="e">
        <f>SUMIF([1]week14!$F$1:$F$1000,$D451,[1]week14!$J$1:$J$1000)</f>
        <v>#VALUE!</v>
      </c>
      <c r="AN451" s="124" t="e">
        <f>SUMIF([1]week15!$F$1:$F$1000,$D451,[1]week15!$J$1:$J$1000)</f>
        <v>#VALUE!</v>
      </c>
      <c r="AP451" s="136" t="e">
        <f t="shared" si="32"/>
        <v>#VALUE!</v>
      </c>
      <c r="AQ451" s="124" t="e">
        <f>SUMIF([1]week1!$F$1:$F$1000,$D451,[1]week1!$I$1:$I$1000)</f>
        <v>#VALUE!</v>
      </c>
      <c r="AR451" s="124" t="e">
        <f>SUMIF('[1]week 2'!$F$1:$F$936,$D451,'[1]week 2'!$I$1:$I$936)</f>
        <v>#VALUE!</v>
      </c>
      <c r="AS451" s="124" t="e">
        <f>SUMIF([1]week3!$F$1:$F$1000,$D451,[1]week3!$I$1:$I$1000)</f>
        <v>#VALUE!</v>
      </c>
      <c r="AT451" s="124" t="e">
        <f>SUMIF([1]week4!$F$1:$F$1000,$D451,[1]week4!$I$1:$I$1000)</f>
        <v>#VALUE!</v>
      </c>
      <c r="AU451" s="124" t="e">
        <f>SUMIF([1]week5!$F$1:$F$1000,$D451,[1]week5!$I$1:$I$1000)</f>
        <v>#VALUE!</v>
      </c>
      <c r="AV451" s="135" t="e">
        <f>SUMIF([1]week7!$F$1:$F$1000,$D451,[1]week7!$I$1:$I$1000)</f>
        <v>#VALUE!</v>
      </c>
      <c r="AW451" s="124" t="e">
        <f>SUMIF([1]week6!$F$1:$F$1000,$D451,[1]week6!$I$1:$I$1000)</f>
        <v>#VALUE!</v>
      </c>
      <c r="AX451" s="124" t="e">
        <f>SUMIF([1]week8!$F$1:$F$1000,$D451,[1]week8!$I$1:$I$1000)</f>
        <v>#VALUE!</v>
      </c>
      <c r="AY451" s="124" t="e">
        <f>SUMIF([1]week9!$F$1:$F$1000,$D451,[1]week9!$I$1:$I$1000)</f>
        <v>#VALUE!</v>
      </c>
      <c r="AZ451" s="124" t="e">
        <f>SUMIF([1]week10!$F$1:$F$1000,$D451,[1]week10!$I$1:$I$1000)</f>
        <v>#VALUE!</v>
      </c>
      <c r="BA451" s="124" t="e">
        <f>SUMIF([1]week11!$F$1:$F$1000,$D451,[1]week11!$I$1:$I$1000)</f>
        <v>#VALUE!</v>
      </c>
      <c r="BB451" s="124" t="e">
        <f>SUMIF([1]week12!$F$1:$F$1000,$D451,[1]week12!$I$1:$I$1000)</f>
        <v>#VALUE!</v>
      </c>
      <c r="BC451" s="124" t="e">
        <f>SUMIF([1]week13!$F$1:$F$1000,$D451,[1]week13!$I$1:$I$1000)</f>
        <v>#VALUE!</v>
      </c>
      <c r="BD451" s="124" t="e">
        <f>SUMIF([1]week14!$F$1:$F$1000,$D451,[1]week14!$I$1:$I$1000)</f>
        <v>#VALUE!</v>
      </c>
      <c r="BE451" s="124" t="e">
        <f>SUMIF([1]week15!$F$1:$F$1000,$D451,[1]week15!$I$1:$I$1000)</f>
        <v>#VALUE!</v>
      </c>
    </row>
    <row r="452" spans="1:57" ht="13.5" customHeight="1">
      <c r="A452" s="117" t="s">
        <v>319</v>
      </c>
      <c r="B452" s="136"/>
      <c r="C452" s="118">
        <v>14</v>
      </c>
      <c r="D452" s="137" t="s">
        <v>120</v>
      </c>
      <c r="E452" s="120" t="s">
        <v>112</v>
      </c>
      <c r="F452" s="121" t="e">
        <f t="shared" si="30"/>
        <v>#REF!</v>
      </c>
      <c r="H452" s="118" t="e">
        <f>COUNTIF([1]week1!#REF!,$D452)</f>
        <v>#REF!</v>
      </c>
      <c r="I452" s="118" t="e">
        <f>COUNTIF('[1]week 2'!#REF!,$D452)</f>
        <v>#REF!</v>
      </c>
      <c r="J452" s="118" t="e">
        <f>COUNTIF([1]week3!#REF!,$D452)</f>
        <v>#REF!</v>
      </c>
      <c r="K452" s="118" t="e">
        <f>COUNTIF([1]week4!#REF!,$D452)</f>
        <v>#REF!</v>
      </c>
      <c r="L452" s="118" t="e">
        <f>COUNTIF([1]week5!#REF!,$D452)</f>
        <v>#REF!</v>
      </c>
      <c r="M452" s="118" t="e">
        <f>COUNTIF([1]week6!#REF!,$D452)</f>
        <v>#REF!</v>
      </c>
      <c r="N452" s="118" t="e">
        <f>COUNTIF([1]week7!#REF!,$D452)</f>
        <v>#REF!</v>
      </c>
      <c r="O452" s="118" t="e">
        <f>COUNTIF([1]week8!#REF!,$D452)</f>
        <v>#REF!</v>
      </c>
      <c r="P452" s="118" t="e">
        <f>COUNTIF([1]week9!#REF!,$D452)</f>
        <v>#REF!</v>
      </c>
      <c r="Q452" s="118" t="e">
        <f>COUNTIF([1]week10!#REF!,$D452)</f>
        <v>#REF!</v>
      </c>
      <c r="R452" s="118" t="e">
        <f>COUNTIF([1]week11!#REF!,$D452)</f>
        <v>#REF!</v>
      </c>
      <c r="S452" s="118" t="e">
        <f>COUNTIF([1]week12!#REF!,$D452)</f>
        <v>#REF!</v>
      </c>
      <c r="T452" s="118" t="e">
        <f>COUNTIF([1]week13!#REF!,$D452)</f>
        <v>#REF!</v>
      </c>
      <c r="U452" s="118" t="e">
        <f>COUNTIF([1]week14!#REF!,$D452)</f>
        <v>#REF!</v>
      </c>
      <c r="V452" s="118" t="e">
        <f>COUNTIF([1]week15!#REF!,$D452)</f>
        <v>#REF!</v>
      </c>
      <c r="Y452" s="124" t="e">
        <f t="shared" si="31"/>
        <v>#VALUE!</v>
      </c>
      <c r="Z452" s="124" t="e">
        <f>SUMIF([1]week1!$F$1:$F$1000,$D452,[1]week1!$J$1:$J$1000)</f>
        <v>#VALUE!</v>
      </c>
      <c r="AA452" s="124" t="e">
        <f>SUMIF('[1]week 2'!$F$1:$F$936,$D452,'[1]week 2'!$J$1:$J$936)</f>
        <v>#VALUE!</v>
      </c>
      <c r="AB452" s="124" t="e">
        <f>SUMIF([1]week3!$F$1:$F$1000,$D452,[1]week3!$J$1:$J$1000)</f>
        <v>#VALUE!</v>
      </c>
      <c r="AC452" s="124" t="e">
        <f>SUMIF([1]week4!$F$1:$F$1000,$D452,[1]week4!$J$1:$J$1000)</f>
        <v>#VALUE!</v>
      </c>
      <c r="AD452" s="124" t="e">
        <f>SUMIF([1]week5!$F$1:$F$1000,$D452,[1]week5!$J$1:$J$1000)</f>
        <v>#VALUE!</v>
      </c>
      <c r="AE452" s="135" t="e">
        <f>SUMIF([1]week7!$F$1:$F$1000,$D452,[1]week7!$J$1:$J$1000)</f>
        <v>#VALUE!</v>
      </c>
      <c r="AF452" s="124" t="e">
        <f>SUMIF([1]week6!$F$1:$F$1000,$D452,[1]week6!$J$1:$J$1000)</f>
        <v>#VALUE!</v>
      </c>
      <c r="AG452" s="124" t="e">
        <f>SUMIF([1]week8!$F$1:$F$1000,$D452,[1]week8!$J$1:$J$1000)</f>
        <v>#VALUE!</v>
      </c>
      <c r="AH452" s="124" t="e">
        <f>SUMIF([1]week9!$F$1:$F$1000,$D452,[1]week9!$J$1:$J$1000)</f>
        <v>#VALUE!</v>
      </c>
      <c r="AI452" s="124" t="e">
        <f>SUMIF([1]week10!$F$1:$F$1000,$D452,[1]week10!$J$1:$J$1000)</f>
        <v>#VALUE!</v>
      </c>
      <c r="AJ452" s="124" t="e">
        <f>SUMIF([1]week11!$F$1:$F$1000,$D452,[1]week11!$J$1:$J$1000)</f>
        <v>#VALUE!</v>
      </c>
      <c r="AK452" s="124" t="e">
        <f>SUMIF([1]week12!$F$1:$F$1000,$D452,[1]week12!$J$1:$J$1000)</f>
        <v>#VALUE!</v>
      </c>
      <c r="AL452" s="124" t="e">
        <f>SUMIF([1]week13!$F$1:$F$1000,$D452,[1]week13!$J$1:$J$1000)</f>
        <v>#VALUE!</v>
      </c>
      <c r="AM452" s="124" t="e">
        <f>SUMIF([1]week14!$F$1:$F$1000,$D452,[1]week14!$J$1:$J$1000)</f>
        <v>#VALUE!</v>
      </c>
      <c r="AN452" s="124" t="e">
        <f>SUMIF([1]week15!$F$1:$F$1000,$D452,[1]week15!$J$1:$J$1000)</f>
        <v>#VALUE!</v>
      </c>
      <c r="AP452" s="136" t="e">
        <f t="shared" si="32"/>
        <v>#VALUE!</v>
      </c>
      <c r="AQ452" s="124" t="e">
        <f>SUMIF([1]week1!$F$1:$F$1000,$D452,[1]week1!$I$1:$I$1000)</f>
        <v>#VALUE!</v>
      </c>
      <c r="AR452" s="124" t="e">
        <f>SUMIF('[1]week 2'!$F$1:$F$936,$D452,'[1]week 2'!$I$1:$I$936)</f>
        <v>#VALUE!</v>
      </c>
      <c r="AS452" s="124" t="e">
        <f>SUMIF([1]week3!$F$1:$F$1000,$D452,[1]week3!$I$1:$I$1000)</f>
        <v>#VALUE!</v>
      </c>
      <c r="AT452" s="124" t="e">
        <f>SUMIF([1]week4!$F$1:$F$1000,$D452,[1]week4!$I$1:$I$1000)</f>
        <v>#VALUE!</v>
      </c>
      <c r="AU452" s="124" t="e">
        <f>SUMIF([1]week5!$F$1:$F$1000,$D452,[1]week5!$I$1:$I$1000)</f>
        <v>#VALUE!</v>
      </c>
      <c r="AV452" s="135" t="e">
        <f>SUMIF([1]week7!$F$1:$F$1000,$D452,[1]week7!$I$1:$I$1000)</f>
        <v>#VALUE!</v>
      </c>
      <c r="AW452" s="124" t="e">
        <f>SUMIF([1]week6!$F$1:$F$1000,$D452,[1]week6!$I$1:$I$1000)</f>
        <v>#VALUE!</v>
      </c>
      <c r="AX452" s="124" t="e">
        <f>SUMIF([1]week8!$F$1:$F$1000,$D452,[1]week8!$I$1:$I$1000)</f>
        <v>#VALUE!</v>
      </c>
      <c r="AY452" s="124" t="e">
        <f>SUMIF([1]week9!$F$1:$F$1000,$D452,[1]week9!$I$1:$I$1000)</f>
        <v>#VALUE!</v>
      </c>
      <c r="AZ452" s="124" t="e">
        <f>SUMIF([1]week10!$F$1:$F$1000,$D452,[1]week10!$I$1:$I$1000)</f>
        <v>#VALUE!</v>
      </c>
      <c r="BA452" s="124" t="e">
        <f>SUMIF([1]week11!$F$1:$F$1000,$D452,[1]week11!$I$1:$I$1000)</f>
        <v>#VALUE!</v>
      </c>
      <c r="BB452" s="124" t="e">
        <f>SUMIF([1]week12!$F$1:$F$1000,$D452,[1]week12!$I$1:$I$1000)</f>
        <v>#VALUE!</v>
      </c>
      <c r="BC452" s="124" t="e">
        <f>SUMIF([1]week13!$F$1:$F$1000,$D452,[1]week13!$I$1:$I$1000)</f>
        <v>#VALUE!</v>
      </c>
      <c r="BD452" s="124" t="e">
        <f>SUMIF([1]week14!$F$1:$F$1000,$D452,[1]week14!$I$1:$I$1000)</f>
        <v>#VALUE!</v>
      </c>
      <c r="BE452" s="124" t="e">
        <f>SUMIF([1]week15!$F$1:$F$1000,$D452,[1]week15!$I$1:$I$1000)</f>
        <v>#VALUE!</v>
      </c>
    </row>
    <row r="453" spans="1:57" ht="13.5" customHeight="1">
      <c r="A453" s="117"/>
      <c r="B453" s="136"/>
      <c r="D453" s="137"/>
      <c r="H453" s="118" t="e">
        <f>COUNTIF([1]week1!#REF!,$D453)</f>
        <v>#REF!</v>
      </c>
      <c r="I453" s="118" t="e">
        <f>COUNTIF('[1]week 2'!#REF!,$D453)</f>
        <v>#REF!</v>
      </c>
      <c r="J453" s="118" t="e">
        <f>COUNTIF([1]week3!#REF!,$D453)</f>
        <v>#REF!</v>
      </c>
      <c r="K453" s="118" t="e">
        <f>COUNTIF([1]week4!#REF!,$D453)</f>
        <v>#REF!</v>
      </c>
      <c r="L453" s="118" t="e">
        <f>COUNTIF([1]week5!#REF!,$D453)</f>
        <v>#REF!</v>
      </c>
      <c r="M453" s="118" t="e">
        <f>COUNTIF([1]week6!#REF!,$D453)</f>
        <v>#REF!</v>
      </c>
      <c r="N453" s="118" t="e">
        <f>COUNTIF([1]week7!#REF!,$D453)</f>
        <v>#REF!</v>
      </c>
      <c r="O453" s="118" t="e">
        <f>COUNTIF([1]week8!#REF!,$D453)</f>
        <v>#REF!</v>
      </c>
      <c r="P453" s="118" t="e">
        <f>COUNTIF([1]week9!#REF!,$D453)</f>
        <v>#REF!</v>
      </c>
      <c r="Q453" s="118" t="e">
        <f>COUNTIF([1]week10!#REF!,$D453)</f>
        <v>#REF!</v>
      </c>
      <c r="R453" s="118" t="e">
        <f>COUNTIF([1]week11!#REF!,$D453)</f>
        <v>#REF!</v>
      </c>
      <c r="S453" s="118" t="e">
        <f>COUNTIF([1]week12!#REF!,$D453)</f>
        <v>#REF!</v>
      </c>
      <c r="T453" s="118" t="e">
        <f>COUNTIF([1]week13!#REF!,$D453)</f>
        <v>#REF!</v>
      </c>
      <c r="U453" s="118" t="e">
        <f>COUNTIF([1]week14!#REF!,$D453)</f>
        <v>#REF!</v>
      </c>
      <c r="V453" s="118" t="e">
        <f>COUNTIF([1]week15!#REF!,$D453)</f>
        <v>#REF!</v>
      </c>
      <c r="Y453" s="124" t="e">
        <f t="shared" ref="Y453:Y516" si="34">SUM(Z453:AO453)</f>
        <v>#VALUE!</v>
      </c>
      <c r="Z453" s="124" t="e">
        <f>SUMIF([1]week1!$F$1:$F$1000,$D453,[1]week1!$J$1:$J$1000)</f>
        <v>#VALUE!</v>
      </c>
      <c r="AA453" s="124" t="e">
        <f>SUMIF('[1]week 2'!$F$1:$F$936,$D453,'[1]week 2'!$J$1:$J$936)</f>
        <v>#VALUE!</v>
      </c>
      <c r="AB453" s="124" t="e">
        <f>SUMIF([1]week3!$F$1:$F$1000,$D453,[1]week3!$J$1:$J$1000)</f>
        <v>#VALUE!</v>
      </c>
      <c r="AC453" s="124" t="e">
        <f>SUMIF([1]week4!$F$1:$F$1000,$D453,[1]week4!$J$1:$J$1000)</f>
        <v>#VALUE!</v>
      </c>
      <c r="AD453" s="124" t="e">
        <f>SUMIF([1]week5!$F$1:$F$1000,$D453,[1]week5!$J$1:$J$1000)</f>
        <v>#VALUE!</v>
      </c>
      <c r="AE453" s="135" t="e">
        <f>SUMIF([1]week7!$F$1:$F$1000,$D453,[1]week7!$J$1:$J$1000)</f>
        <v>#VALUE!</v>
      </c>
      <c r="AF453" s="124" t="e">
        <f>SUMIF([1]week6!$F$1:$F$1000,$D453,[1]week6!$J$1:$J$1000)</f>
        <v>#VALUE!</v>
      </c>
      <c r="AG453" s="124" t="e">
        <f>SUMIF([1]week8!$F$1:$F$1000,$D453,[1]week8!$J$1:$J$1000)</f>
        <v>#VALUE!</v>
      </c>
      <c r="AH453" s="124" t="e">
        <f>SUMIF([1]week9!$F$1:$F$1000,$D453,[1]week9!$J$1:$J$1000)</f>
        <v>#VALUE!</v>
      </c>
      <c r="AI453" s="124" t="e">
        <f>SUMIF([1]week10!$F$1:$F$1000,$D453,[1]week10!$J$1:$J$1000)</f>
        <v>#VALUE!</v>
      </c>
      <c r="AJ453" s="124" t="e">
        <f>SUMIF([1]week11!$F$1:$F$1000,$D453,[1]week11!$J$1:$J$1000)</f>
        <v>#VALUE!</v>
      </c>
      <c r="AK453" s="124" t="e">
        <f>SUMIF([1]week12!$F$1:$F$1000,$D453,[1]week12!$J$1:$J$1000)</f>
        <v>#VALUE!</v>
      </c>
      <c r="AL453" s="124" t="e">
        <f>SUMIF([1]week13!$F$1:$F$1000,$D453,[1]week13!$J$1:$J$1000)</f>
        <v>#VALUE!</v>
      </c>
      <c r="AM453" s="124" t="e">
        <f>SUMIF([1]week14!$F$1:$F$1000,$D453,[1]week14!$J$1:$J$1000)</f>
        <v>#VALUE!</v>
      </c>
      <c r="AN453" s="124" t="e">
        <f>SUMIF([1]week15!$F$1:$F$1000,$D453,[1]week15!$J$1:$J$1000)</f>
        <v>#VALUE!</v>
      </c>
      <c r="AP453" s="136" t="e">
        <f t="shared" ref="AP453:AP516" si="35">SUM(AQ453:BE453)</f>
        <v>#VALUE!</v>
      </c>
      <c r="AQ453" s="124" t="e">
        <f>SUMIF([1]week1!$F$1:$F$1000,$D453,[1]week1!$I$1:$I$1000)</f>
        <v>#VALUE!</v>
      </c>
      <c r="AR453" s="124" t="e">
        <f>SUMIF('[1]week 2'!$F$1:$F$936,$D453,'[1]week 2'!$I$1:$I$936)</f>
        <v>#VALUE!</v>
      </c>
      <c r="AS453" s="124" t="e">
        <f>SUMIF([1]week3!$F$1:$F$1000,$D453,[1]week3!$I$1:$I$1000)</f>
        <v>#VALUE!</v>
      </c>
      <c r="AT453" s="124" t="e">
        <f>SUMIF([1]week4!$F$1:$F$1000,$D453,[1]week4!$I$1:$I$1000)</f>
        <v>#VALUE!</v>
      </c>
      <c r="AU453" s="124" t="e">
        <f>SUMIF([1]week5!$F$1:$F$1000,$D453,[1]week5!$I$1:$I$1000)</f>
        <v>#VALUE!</v>
      </c>
      <c r="AV453" s="135" t="e">
        <f>SUMIF([1]week7!$F$1:$F$1000,$D453,[1]week7!$I$1:$I$1000)</f>
        <v>#VALUE!</v>
      </c>
      <c r="AW453" s="124" t="e">
        <f>SUMIF([1]week6!$F$1:$F$1000,$D453,[1]week6!$I$1:$I$1000)</f>
        <v>#VALUE!</v>
      </c>
      <c r="AX453" s="124" t="e">
        <f>SUMIF([1]week8!$F$1:$F$1000,$D453,[1]week8!$I$1:$I$1000)</f>
        <v>#VALUE!</v>
      </c>
      <c r="AY453" s="124" t="e">
        <f>SUMIF([1]week9!$F$1:$F$1000,$D453,[1]week9!$I$1:$I$1000)</f>
        <v>#VALUE!</v>
      </c>
      <c r="AZ453" s="124" t="e">
        <f>SUMIF([1]week10!$F$1:$F$1000,$D453,[1]week10!$I$1:$I$1000)</f>
        <v>#VALUE!</v>
      </c>
      <c r="BA453" s="124" t="e">
        <f>SUMIF([1]week11!$F$1:$F$1000,$D453,[1]week11!$I$1:$I$1000)</f>
        <v>#VALUE!</v>
      </c>
      <c r="BB453" s="124" t="e">
        <f>SUMIF([1]week12!$F$1:$F$1000,$D453,[1]week12!$I$1:$I$1000)</f>
        <v>#VALUE!</v>
      </c>
      <c r="BC453" s="124" t="e">
        <f>SUMIF([1]week13!$F$1:$F$1000,$D453,[1]week13!$I$1:$I$1000)</f>
        <v>#VALUE!</v>
      </c>
      <c r="BD453" s="124" t="e">
        <f>SUMIF([1]week14!$F$1:$F$1000,$D453,[1]week14!$I$1:$I$1000)</f>
        <v>#VALUE!</v>
      </c>
      <c r="BE453" s="124" t="e">
        <f>SUMIF([1]week15!$F$1:$F$1000,$D453,[1]week15!$I$1:$I$1000)</f>
        <v>#VALUE!</v>
      </c>
    </row>
    <row r="454" spans="1:57" ht="13.5" customHeight="1">
      <c r="A454" s="133" t="s">
        <v>319</v>
      </c>
      <c r="B454" s="133"/>
      <c r="D454" s="137" t="s">
        <v>120</v>
      </c>
      <c r="E454" s="120" t="s">
        <v>112</v>
      </c>
      <c r="F454" s="121" t="e">
        <f t="shared" si="30"/>
        <v>#REF!</v>
      </c>
      <c r="H454" s="118" t="e">
        <f>COUNTIF([1]week1!#REF!,$D454)</f>
        <v>#REF!</v>
      </c>
      <c r="I454" s="118" t="e">
        <f>COUNTIF('[1]week 2'!#REF!,$D454)</f>
        <v>#REF!</v>
      </c>
      <c r="J454" s="118" t="e">
        <f>COUNTIF([1]week3!#REF!,$D454)</f>
        <v>#REF!</v>
      </c>
      <c r="K454" s="118" t="e">
        <f>COUNTIF([1]week4!#REF!,$D454)</f>
        <v>#REF!</v>
      </c>
      <c r="L454" s="118" t="e">
        <f>COUNTIF([1]week5!#REF!,$D454)</f>
        <v>#REF!</v>
      </c>
      <c r="M454" s="118" t="e">
        <f>COUNTIF([1]week6!#REF!,$D454)</f>
        <v>#REF!</v>
      </c>
      <c r="N454" s="118" t="e">
        <f>COUNTIF([1]week7!#REF!,$D454)</f>
        <v>#REF!</v>
      </c>
      <c r="O454" s="118" t="e">
        <f>COUNTIF([1]week8!#REF!,$D454)</f>
        <v>#REF!</v>
      </c>
      <c r="P454" s="118" t="e">
        <f>COUNTIF([1]week9!#REF!,$D454)</f>
        <v>#REF!</v>
      </c>
      <c r="Q454" s="118" t="e">
        <f>COUNTIF([1]week10!#REF!,$D454)</f>
        <v>#REF!</v>
      </c>
      <c r="R454" s="118" t="e">
        <f>COUNTIF([1]week11!#REF!,$D454)</f>
        <v>#REF!</v>
      </c>
      <c r="S454" s="118" t="e">
        <f>COUNTIF([1]week12!#REF!,$D454)</f>
        <v>#REF!</v>
      </c>
      <c r="T454" s="118" t="e">
        <f>COUNTIF([1]week13!#REF!,$D454)</f>
        <v>#REF!</v>
      </c>
      <c r="U454" s="118" t="e">
        <f>COUNTIF([1]week14!#REF!,$D454)</f>
        <v>#REF!</v>
      </c>
      <c r="V454" s="118" t="e">
        <f>COUNTIF([1]week15!#REF!,$D454)</f>
        <v>#REF!</v>
      </c>
      <c r="Y454" s="124" t="e">
        <f t="shared" si="34"/>
        <v>#VALUE!</v>
      </c>
      <c r="Z454" s="124" t="e">
        <f>SUMIF([1]week1!$F$1:$F$1000,$D454,[1]week1!$J$1:$J$1000)</f>
        <v>#VALUE!</v>
      </c>
      <c r="AA454" s="124" t="e">
        <f>SUMIF('[1]week 2'!$F$1:$F$936,$D454,'[1]week 2'!$J$1:$J$936)</f>
        <v>#VALUE!</v>
      </c>
      <c r="AB454" s="124" t="e">
        <f>SUMIF([1]week3!$F$1:$F$1000,$D454,[1]week3!$J$1:$J$1000)</f>
        <v>#VALUE!</v>
      </c>
      <c r="AC454" s="124" t="e">
        <f>SUMIF([1]week4!$F$1:$F$1000,$D454,[1]week4!$J$1:$J$1000)</f>
        <v>#VALUE!</v>
      </c>
      <c r="AD454" s="124" t="e">
        <f>SUMIF([1]week5!$F$1:$F$1000,$D454,[1]week5!$J$1:$J$1000)</f>
        <v>#VALUE!</v>
      </c>
      <c r="AE454" s="135" t="e">
        <f>SUMIF([1]week7!$F$1:$F$1000,$D454,[1]week7!$J$1:$J$1000)</f>
        <v>#VALUE!</v>
      </c>
      <c r="AF454" s="124" t="e">
        <f>SUMIF([1]week6!$F$1:$F$1000,$D454,[1]week6!$J$1:$J$1000)</f>
        <v>#VALUE!</v>
      </c>
      <c r="AG454" s="124" t="e">
        <f>SUMIF([1]week8!$F$1:$F$1000,$D454,[1]week8!$J$1:$J$1000)</f>
        <v>#VALUE!</v>
      </c>
      <c r="AH454" s="124" t="e">
        <f>SUMIF([1]week9!$F$1:$F$1000,$D454,[1]week9!$J$1:$J$1000)</f>
        <v>#VALUE!</v>
      </c>
      <c r="AI454" s="124" t="e">
        <f>SUMIF([1]week10!$F$1:$F$1000,$D454,[1]week10!$J$1:$J$1000)</f>
        <v>#VALUE!</v>
      </c>
      <c r="AJ454" s="124" t="e">
        <f>SUMIF([1]week11!$F$1:$F$1000,$D454,[1]week11!$J$1:$J$1000)</f>
        <v>#VALUE!</v>
      </c>
      <c r="AK454" s="124" t="e">
        <f>SUMIF([1]week12!$F$1:$F$1000,$D454,[1]week12!$J$1:$J$1000)</f>
        <v>#VALUE!</v>
      </c>
      <c r="AL454" s="124" t="e">
        <f>SUMIF([1]week13!$F$1:$F$1000,$D454,[1]week13!$J$1:$J$1000)</f>
        <v>#VALUE!</v>
      </c>
      <c r="AM454" s="124" t="e">
        <f>SUMIF([1]week14!$F$1:$F$1000,$D454,[1]week14!$J$1:$J$1000)</f>
        <v>#VALUE!</v>
      </c>
      <c r="AN454" s="124" t="e">
        <f>SUMIF([1]week15!$F$1:$F$1000,$D454,[1]week15!$J$1:$J$1000)</f>
        <v>#VALUE!</v>
      </c>
      <c r="AP454" s="136" t="e">
        <f t="shared" si="35"/>
        <v>#VALUE!</v>
      </c>
      <c r="AQ454" s="124" t="e">
        <f>SUMIF([1]week1!$F$1:$F$1000,$D454,[1]week1!$I$1:$I$1000)</f>
        <v>#VALUE!</v>
      </c>
      <c r="AR454" s="124" t="e">
        <f>SUMIF('[1]week 2'!$F$1:$F$936,$D454,'[1]week 2'!$I$1:$I$936)</f>
        <v>#VALUE!</v>
      </c>
      <c r="AS454" s="124" t="e">
        <f>SUMIF([1]week3!$F$1:$F$1000,$D454,[1]week3!$I$1:$I$1000)</f>
        <v>#VALUE!</v>
      </c>
      <c r="AT454" s="124" t="e">
        <f>SUMIF([1]week4!$F$1:$F$1000,$D454,[1]week4!$I$1:$I$1000)</f>
        <v>#VALUE!</v>
      </c>
      <c r="AU454" s="124" t="e">
        <f>SUMIF([1]week5!$F$1:$F$1000,$D454,[1]week5!$I$1:$I$1000)</f>
        <v>#VALUE!</v>
      </c>
      <c r="AV454" s="135" t="e">
        <f>SUMIF([1]week7!$F$1:$F$1000,$D454,[1]week7!$I$1:$I$1000)</f>
        <v>#VALUE!</v>
      </c>
      <c r="AW454" s="124" t="e">
        <f>SUMIF([1]week6!$F$1:$F$1000,$D454,[1]week6!$I$1:$I$1000)</f>
        <v>#VALUE!</v>
      </c>
      <c r="AX454" s="124" t="e">
        <f>SUMIF([1]week8!$F$1:$F$1000,$D454,[1]week8!$I$1:$I$1000)</f>
        <v>#VALUE!</v>
      </c>
      <c r="AY454" s="124" t="e">
        <f>SUMIF([1]week9!$F$1:$F$1000,$D454,[1]week9!$I$1:$I$1000)</f>
        <v>#VALUE!</v>
      </c>
      <c r="AZ454" s="124" t="e">
        <f>SUMIF([1]week10!$F$1:$F$1000,$D454,[1]week10!$I$1:$I$1000)</f>
        <v>#VALUE!</v>
      </c>
      <c r="BA454" s="124" t="e">
        <f>SUMIF([1]week11!$F$1:$F$1000,$D454,[1]week11!$I$1:$I$1000)</f>
        <v>#VALUE!</v>
      </c>
      <c r="BB454" s="124" t="e">
        <f>SUMIF([1]week12!$F$1:$F$1000,$D454,[1]week12!$I$1:$I$1000)</f>
        <v>#VALUE!</v>
      </c>
      <c r="BC454" s="124" t="e">
        <f>SUMIF([1]week13!$F$1:$F$1000,$D454,[1]week13!$I$1:$I$1000)</f>
        <v>#VALUE!</v>
      </c>
      <c r="BD454" s="124" t="e">
        <f>SUMIF([1]week14!$F$1:$F$1000,$D454,[1]week14!$I$1:$I$1000)</f>
        <v>#VALUE!</v>
      </c>
      <c r="BE454" s="124" t="e">
        <f>SUMIF([1]week15!$F$1:$F$1000,$D454,[1]week15!$I$1:$I$1000)</f>
        <v>#VALUE!</v>
      </c>
    </row>
    <row r="455" spans="1:57" ht="13.5" customHeight="1">
      <c r="A455" s="117" t="s">
        <v>319</v>
      </c>
      <c r="C455" s="118">
        <v>1</v>
      </c>
      <c r="D455" s="137"/>
      <c r="E455" s="120" t="s">
        <v>112</v>
      </c>
      <c r="F455" s="121" t="e">
        <f t="shared" si="30"/>
        <v>#REF!</v>
      </c>
      <c r="H455" s="118" t="e">
        <f>COUNTIF([1]week1!#REF!,$D455)</f>
        <v>#REF!</v>
      </c>
      <c r="I455" s="118" t="e">
        <f>COUNTIF('[1]week 2'!#REF!,$D455)</f>
        <v>#REF!</v>
      </c>
      <c r="J455" s="118" t="e">
        <f>COUNTIF([1]week3!#REF!,$D455)</f>
        <v>#REF!</v>
      </c>
      <c r="K455" s="118" t="e">
        <f>COUNTIF([1]week4!#REF!,$D455)</f>
        <v>#REF!</v>
      </c>
      <c r="L455" s="118" t="e">
        <f>COUNTIF([1]week5!#REF!,$D455)</f>
        <v>#REF!</v>
      </c>
      <c r="M455" s="118" t="e">
        <f>COUNTIF([1]week6!#REF!,$D455)</f>
        <v>#REF!</v>
      </c>
      <c r="N455" s="118" t="e">
        <f>COUNTIF([1]week7!#REF!,$D455)</f>
        <v>#REF!</v>
      </c>
      <c r="O455" s="118" t="e">
        <f>COUNTIF([1]week8!#REF!,$D455)</f>
        <v>#REF!</v>
      </c>
      <c r="P455" s="118" t="e">
        <f>COUNTIF([1]week9!#REF!,$D455)</f>
        <v>#REF!</v>
      </c>
      <c r="Q455" s="118" t="e">
        <f>COUNTIF([1]week10!#REF!,$D455)</f>
        <v>#REF!</v>
      </c>
      <c r="R455" s="118" t="e">
        <f>COUNTIF([1]week11!#REF!,$D455)</f>
        <v>#REF!</v>
      </c>
      <c r="S455" s="118" t="e">
        <f>COUNTIF([1]week12!#REF!,$D455)</f>
        <v>#REF!</v>
      </c>
      <c r="T455" s="118" t="e">
        <f>COUNTIF([1]week13!#REF!,$D455)</f>
        <v>#REF!</v>
      </c>
      <c r="U455" s="118" t="e">
        <f>COUNTIF([1]week14!#REF!,$D455)</f>
        <v>#REF!</v>
      </c>
      <c r="V455" s="118" t="e">
        <f>COUNTIF([1]week15!#REF!,$D455)</f>
        <v>#REF!</v>
      </c>
      <c r="Y455" s="124" t="e">
        <f t="shared" si="34"/>
        <v>#VALUE!</v>
      </c>
      <c r="Z455" s="124" t="e">
        <f>SUMIF([1]week1!$F$1:$F$1000,$D455,[1]week1!$J$1:$J$1000)</f>
        <v>#VALUE!</v>
      </c>
      <c r="AA455" s="124" t="e">
        <f>SUMIF('[1]week 2'!$F$1:$F$936,$D455,'[1]week 2'!$J$1:$J$936)</f>
        <v>#VALUE!</v>
      </c>
      <c r="AB455" s="124" t="e">
        <f>SUMIF([1]week3!$F$1:$F$1000,$D455,[1]week3!$J$1:$J$1000)</f>
        <v>#VALUE!</v>
      </c>
      <c r="AC455" s="124" t="e">
        <f>SUMIF([1]week4!$F$1:$F$1000,$D455,[1]week4!$J$1:$J$1000)</f>
        <v>#VALUE!</v>
      </c>
      <c r="AD455" s="124" t="e">
        <f>SUMIF([1]week5!$F$1:$F$1000,$D455,[1]week5!$J$1:$J$1000)</f>
        <v>#VALUE!</v>
      </c>
      <c r="AE455" s="135" t="e">
        <f>SUMIF([1]week7!$F$1:$F$1000,$D455,[1]week7!$J$1:$J$1000)</f>
        <v>#VALUE!</v>
      </c>
      <c r="AF455" s="124" t="e">
        <f>SUMIF([1]week6!$F$1:$F$1000,$D455,[1]week6!$J$1:$J$1000)</f>
        <v>#VALUE!</v>
      </c>
      <c r="AG455" s="124" t="e">
        <f>SUMIF([1]week8!$F$1:$F$1000,$D455,[1]week8!$J$1:$J$1000)</f>
        <v>#VALUE!</v>
      </c>
      <c r="AH455" s="124" t="e">
        <f>SUMIF([1]week9!$F$1:$F$1000,$D455,[1]week9!$J$1:$J$1000)</f>
        <v>#VALUE!</v>
      </c>
      <c r="AI455" s="124" t="e">
        <f>SUMIF([1]week10!$F$1:$F$1000,$D455,[1]week10!$J$1:$J$1000)</f>
        <v>#VALUE!</v>
      </c>
      <c r="AJ455" s="124" t="e">
        <f>SUMIF([1]week11!$F$1:$F$1000,$D455,[1]week11!$J$1:$J$1000)</f>
        <v>#VALUE!</v>
      </c>
      <c r="AK455" s="124" t="e">
        <f>SUMIF([1]week12!$F$1:$F$1000,$D455,[1]week12!$J$1:$J$1000)</f>
        <v>#VALUE!</v>
      </c>
      <c r="AL455" s="124" t="e">
        <f>SUMIF([1]week13!$F$1:$F$1000,$D455,[1]week13!$J$1:$J$1000)</f>
        <v>#VALUE!</v>
      </c>
      <c r="AM455" s="124" t="e">
        <f>SUMIF([1]week14!$F$1:$F$1000,$D455,[1]week14!$J$1:$J$1000)</f>
        <v>#VALUE!</v>
      </c>
      <c r="AN455" s="124" t="e">
        <f>SUMIF([1]week15!$F$1:$F$1000,$D455,[1]week15!$J$1:$J$1000)</f>
        <v>#VALUE!</v>
      </c>
      <c r="AP455" s="136" t="e">
        <f t="shared" si="35"/>
        <v>#VALUE!</v>
      </c>
      <c r="AQ455" s="124" t="e">
        <f>SUMIF([1]week1!$F$1:$F$1000,$D455,[1]week1!$I$1:$I$1000)</f>
        <v>#VALUE!</v>
      </c>
      <c r="AR455" s="124" t="e">
        <f>SUMIF('[1]week 2'!$F$1:$F$936,$D455,'[1]week 2'!$I$1:$I$936)</f>
        <v>#VALUE!</v>
      </c>
      <c r="AS455" s="124" t="e">
        <f>SUMIF([1]week3!$F$1:$F$1000,$D455,[1]week3!$I$1:$I$1000)</f>
        <v>#VALUE!</v>
      </c>
      <c r="AT455" s="124" t="e">
        <f>SUMIF([1]week4!$F$1:$F$1000,$D455,[1]week4!$I$1:$I$1000)</f>
        <v>#VALUE!</v>
      </c>
      <c r="AU455" s="124" t="e">
        <f>SUMIF([1]week5!$F$1:$F$1000,$D455,[1]week5!$I$1:$I$1000)</f>
        <v>#VALUE!</v>
      </c>
      <c r="AV455" s="135" t="e">
        <f>SUMIF([1]week7!$F$1:$F$1000,$D455,[1]week7!$I$1:$I$1000)</f>
        <v>#VALUE!</v>
      </c>
      <c r="AW455" s="124" t="e">
        <f>SUMIF([1]week6!$F$1:$F$1000,$D455,[1]week6!$I$1:$I$1000)</f>
        <v>#VALUE!</v>
      </c>
      <c r="AX455" s="124" t="e">
        <f>SUMIF([1]week8!$F$1:$F$1000,$D455,[1]week8!$I$1:$I$1000)</f>
        <v>#VALUE!</v>
      </c>
      <c r="AY455" s="124" t="e">
        <f>SUMIF([1]week9!$F$1:$F$1000,$D455,[1]week9!$I$1:$I$1000)</f>
        <v>#VALUE!</v>
      </c>
      <c r="AZ455" s="124" t="e">
        <f>SUMIF([1]week10!$F$1:$F$1000,$D455,[1]week10!$I$1:$I$1000)</f>
        <v>#VALUE!</v>
      </c>
      <c r="BA455" s="124" t="e">
        <f>SUMIF([1]week11!$F$1:$F$1000,$D455,[1]week11!$I$1:$I$1000)</f>
        <v>#VALUE!</v>
      </c>
      <c r="BB455" s="124" t="e">
        <f>SUMIF([1]week12!$F$1:$F$1000,$D455,[1]week12!$I$1:$I$1000)</f>
        <v>#VALUE!</v>
      </c>
      <c r="BC455" s="124" t="e">
        <f>SUMIF([1]week13!$F$1:$F$1000,$D455,[1]week13!$I$1:$I$1000)</f>
        <v>#VALUE!</v>
      </c>
      <c r="BD455" s="124" t="e">
        <f>SUMIF([1]week14!$F$1:$F$1000,$D455,[1]week14!$I$1:$I$1000)</f>
        <v>#VALUE!</v>
      </c>
      <c r="BE455" s="124" t="e">
        <f>SUMIF([1]week15!$F$1:$F$1000,$D455,[1]week15!$I$1:$I$1000)</f>
        <v>#VALUE!</v>
      </c>
    </row>
    <row r="456" spans="1:57" ht="13.5" customHeight="1">
      <c r="A456" s="117" t="s">
        <v>319</v>
      </c>
      <c r="C456" s="118">
        <v>2</v>
      </c>
      <c r="D456" s="137"/>
      <c r="E456" s="120" t="s">
        <v>112</v>
      </c>
      <c r="F456" s="121" t="e">
        <f t="shared" si="30"/>
        <v>#REF!</v>
      </c>
      <c r="H456" s="118" t="e">
        <f>COUNTIF([1]week1!#REF!,$D456)</f>
        <v>#REF!</v>
      </c>
      <c r="I456" s="118" t="e">
        <f>COUNTIF('[1]week 2'!#REF!,$D456)</f>
        <v>#REF!</v>
      </c>
      <c r="J456" s="118" t="e">
        <f>COUNTIF([1]week3!#REF!,$D456)</f>
        <v>#REF!</v>
      </c>
      <c r="K456" s="118" t="e">
        <f>COUNTIF([1]week4!#REF!,$D456)</f>
        <v>#REF!</v>
      </c>
      <c r="L456" s="118" t="e">
        <f>COUNTIF([1]week5!#REF!,$D456)</f>
        <v>#REF!</v>
      </c>
      <c r="M456" s="118" t="e">
        <f>COUNTIF([1]week6!#REF!,$D456)</f>
        <v>#REF!</v>
      </c>
      <c r="N456" s="118" t="e">
        <f>COUNTIF([1]week7!#REF!,$D456)</f>
        <v>#REF!</v>
      </c>
      <c r="O456" s="118" t="e">
        <f>COUNTIF([1]week8!#REF!,$D456)</f>
        <v>#REF!</v>
      </c>
      <c r="P456" s="118" t="e">
        <f>COUNTIF([1]week9!#REF!,$D456)</f>
        <v>#REF!</v>
      </c>
      <c r="Q456" s="118" t="e">
        <f>COUNTIF([1]week10!#REF!,$D456)</f>
        <v>#REF!</v>
      </c>
      <c r="R456" s="118" t="e">
        <f>COUNTIF([1]week11!#REF!,$D456)</f>
        <v>#REF!</v>
      </c>
      <c r="S456" s="118" t="e">
        <f>COUNTIF([1]week12!#REF!,$D456)</f>
        <v>#REF!</v>
      </c>
      <c r="T456" s="118" t="e">
        <f>COUNTIF([1]week13!#REF!,$D456)</f>
        <v>#REF!</v>
      </c>
      <c r="U456" s="118" t="e">
        <f>COUNTIF([1]week14!#REF!,$D456)</f>
        <v>#REF!</v>
      </c>
      <c r="V456" s="118" t="e">
        <f>COUNTIF([1]week15!#REF!,$D456)</f>
        <v>#REF!</v>
      </c>
      <c r="Y456" s="124" t="e">
        <f t="shared" si="34"/>
        <v>#VALUE!</v>
      </c>
      <c r="Z456" s="124" t="e">
        <f>SUMIF([1]week1!$F$1:$F$1000,$D456,[1]week1!$J$1:$J$1000)</f>
        <v>#VALUE!</v>
      </c>
      <c r="AA456" s="124" t="e">
        <f>SUMIF('[1]week 2'!$F$1:$F$936,$D456,'[1]week 2'!$J$1:$J$936)</f>
        <v>#VALUE!</v>
      </c>
      <c r="AB456" s="124" t="e">
        <f>SUMIF([1]week3!$F$1:$F$1000,$D456,[1]week3!$J$1:$J$1000)</f>
        <v>#VALUE!</v>
      </c>
      <c r="AC456" s="124" t="e">
        <f>SUMIF([1]week4!$F$1:$F$1000,$D456,[1]week4!$J$1:$J$1000)</f>
        <v>#VALUE!</v>
      </c>
      <c r="AD456" s="124" t="e">
        <f>SUMIF([1]week5!$F$1:$F$1000,$D456,[1]week5!$J$1:$J$1000)</f>
        <v>#VALUE!</v>
      </c>
      <c r="AE456" s="135" t="e">
        <f>SUMIF([1]week7!$F$1:$F$1000,$D456,[1]week7!$J$1:$J$1000)</f>
        <v>#VALUE!</v>
      </c>
      <c r="AF456" s="124" t="e">
        <f>SUMIF([1]week6!$F$1:$F$1000,$D456,[1]week6!$J$1:$J$1000)</f>
        <v>#VALUE!</v>
      </c>
      <c r="AG456" s="124" t="e">
        <f>SUMIF([1]week8!$F$1:$F$1000,$D456,[1]week8!$J$1:$J$1000)</f>
        <v>#VALUE!</v>
      </c>
      <c r="AH456" s="124" t="e">
        <f>SUMIF([1]week9!$F$1:$F$1000,$D456,[1]week9!$J$1:$J$1000)</f>
        <v>#VALUE!</v>
      </c>
      <c r="AI456" s="124" t="e">
        <f>SUMIF([1]week10!$F$1:$F$1000,$D456,[1]week10!$J$1:$J$1000)</f>
        <v>#VALUE!</v>
      </c>
      <c r="AJ456" s="124" t="e">
        <f>SUMIF([1]week11!$F$1:$F$1000,$D456,[1]week11!$J$1:$J$1000)</f>
        <v>#VALUE!</v>
      </c>
      <c r="AK456" s="124" t="e">
        <f>SUMIF([1]week12!$F$1:$F$1000,$D456,[1]week12!$J$1:$J$1000)</f>
        <v>#VALUE!</v>
      </c>
      <c r="AL456" s="124" t="e">
        <f>SUMIF([1]week13!$F$1:$F$1000,$D456,[1]week13!$J$1:$J$1000)</f>
        <v>#VALUE!</v>
      </c>
      <c r="AM456" s="124" t="e">
        <f>SUMIF([1]week14!$F$1:$F$1000,$D456,[1]week14!$J$1:$J$1000)</f>
        <v>#VALUE!</v>
      </c>
      <c r="AN456" s="124" t="e">
        <f>SUMIF([1]week15!$F$1:$F$1000,$D456,[1]week15!$J$1:$J$1000)</f>
        <v>#VALUE!</v>
      </c>
      <c r="AP456" s="136" t="e">
        <f t="shared" si="35"/>
        <v>#VALUE!</v>
      </c>
      <c r="AQ456" s="124" t="e">
        <f>SUMIF([1]week1!$F$1:$F$1000,$D456,[1]week1!$I$1:$I$1000)</f>
        <v>#VALUE!</v>
      </c>
      <c r="AR456" s="124" t="e">
        <f>SUMIF('[1]week 2'!$F$1:$F$936,$D456,'[1]week 2'!$I$1:$I$936)</f>
        <v>#VALUE!</v>
      </c>
      <c r="AS456" s="124" t="e">
        <f>SUMIF([1]week3!$F$1:$F$1000,$D456,[1]week3!$I$1:$I$1000)</f>
        <v>#VALUE!</v>
      </c>
      <c r="AT456" s="124" t="e">
        <f>SUMIF([1]week4!$F$1:$F$1000,$D456,[1]week4!$I$1:$I$1000)</f>
        <v>#VALUE!</v>
      </c>
      <c r="AU456" s="124" t="e">
        <f>SUMIF([1]week5!$F$1:$F$1000,$D456,[1]week5!$I$1:$I$1000)</f>
        <v>#VALUE!</v>
      </c>
      <c r="AV456" s="135" t="e">
        <f>SUMIF([1]week7!$F$1:$F$1000,$D456,[1]week7!$I$1:$I$1000)</f>
        <v>#VALUE!</v>
      </c>
      <c r="AW456" s="124" t="e">
        <f>SUMIF([1]week6!$F$1:$F$1000,$D456,[1]week6!$I$1:$I$1000)</f>
        <v>#VALUE!</v>
      </c>
      <c r="AX456" s="124" t="e">
        <f>SUMIF([1]week8!$F$1:$F$1000,$D456,[1]week8!$I$1:$I$1000)</f>
        <v>#VALUE!</v>
      </c>
      <c r="AY456" s="124" t="e">
        <f>SUMIF([1]week9!$F$1:$F$1000,$D456,[1]week9!$I$1:$I$1000)</f>
        <v>#VALUE!</v>
      </c>
      <c r="AZ456" s="124" t="e">
        <f>SUMIF([1]week10!$F$1:$F$1000,$D456,[1]week10!$I$1:$I$1000)</f>
        <v>#VALUE!</v>
      </c>
      <c r="BA456" s="124" t="e">
        <f>SUMIF([1]week11!$F$1:$F$1000,$D456,[1]week11!$I$1:$I$1000)</f>
        <v>#VALUE!</v>
      </c>
      <c r="BB456" s="124" t="e">
        <f>SUMIF([1]week12!$F$1:$F$1000,$D456,[1]week12!$I$1:$I$1000)</f>
        <v>#VALUE!</v>
      </c>
      <c r="BC456" s="124" t="e">
        <f>SUMIF([1]week13!$F$1:$F$1000,$D456,[1]week13!$I$1:$I$1000)</f>
        <v>#VALUE!</v>
      </c>
      <c r="BD456" s="124" t="e">
        <f>SUMIF([1]week14!$F$1:$F$1000,$D456,[1]week14!$I$1:$I$1000)</f>
        <v>#VALUE!</v>
      </c>
      <c r="BE456" s="124" t="e">
        <f>SUMIF([1]week15!$F$1:$F$1000,$D456,[1]week15!$I$1:$I$1000)</f>
        <v>#VALUE!</v>
      </c>
    </row>
    <row r="457" spans="1:57" ht="13.5" customHeight="1">
      <c r="A457" s="117" t="s">
        <v>319</v>
      </c>
      <c r="C457" s="118">
        <v>3</v>
      </c>
      <c r="D457" s="137"/>
      <c r="E457" s="120" t="s">
        <v>112</v>
      </c>
      <c r="F457" s="121" t="e">
        <f t="shared" si="30"/>
        <v>#REF!</v>
      </c>
      <c r="H457" s="118" t="e">
        <f>COUNTIF([1]week1!#REF!,$D457)</f>
        <v>#REF!</v>
      </c>
      <c r="I457" s="118" t="e">
        <f>COUNTIF('[1]week 2'!#REF!,$D457)</f>
        <v>#REF!</v>
      </c>
      <c r="J457" s="118" t="e">
        <f>COUNTIF([1]week3!#REF!,$D457)</f>
        <v>#REF!</v>
      </c>
      <c r="K457" s="118" t="e">
        <f>COUNTIF([1]week4!#REF!,$D457)</f>
        <v>#REF!</v>
      </c>
      <c r="L457" s="118" t="e">
        <f>COUNTIF([1]week5!#REF!,$D457)</f>
        <v>#REF!</v>
      </c>
      <c r="M457" s="118" t="e">
        <f>COUNTIF([1]week6!#REF!,$D457)</f>
        <v>#REF!</v>
      </c>
      <c r="N457" s="118" t="e">
        <f>COUNTIF([1]week7!#REF!,$D457)</f>
        <v>#REF!</v>
      </c>
      <c r="O457" s="118" t="e">
        <f>COUNTIF([1]week8!#REF!,$D457)</f>
        <v>#REF!</v>
      </c>
      <c r="P457" s="118" t="e">
        <f>COUNTIF([1]week9!#REF!,$D457)</f>
        <v>#REF!</v>
      </c>
      <c r="Q457" s="118" t="e">
        <f>COUNTIF([1]week10!#REF!,$D457)</f>
        <v>#REF!</v>
      </c>
      <c r="R457" s="118" t="e">
        <f>COUNTIF([1]week11!#REF!,$D457)</f>
        <v>#REF!</v>
      </c>
      <c r="S457" s="118" t="e">
        <f>COUNTIF([1]week12!#REF!,$D457)</f>
        <v>#REF!</v>
      </c>
      <c r="T457" s="118" t="e">
        <f>COUNTIF([1]week13!#REF!,$D457)</f>
        <v>#REF!</v>
      </c>
      <c r="U457" s="118" t="e">
        <f>COUNTIF([1]week14!#REF!,$D457)</f>
        <v>#REF!</v>
      </c>
      <c r="V457" s="118" t="e">
        <f>COUNTIF([1]week15!#REF!,$D457)</f>
        <v>#REF!</v>
      </c>
      <c r="Y457" s="124" t="e">
        <f t="shared" si="34"/>
        <v>#VALUE!</v>
      </c>
      <c r="Z457" s="124" t="e">
        <f>SUMIF([1]week1!$F$1:$F$1000,$D457,[1]week1!$J$1:$J$1000)</f>
        <v>#VALUE!</v>
      </c>
      <c r="AA457" s="124" t="e">
        <f>SUMIF('[1]week 2'!$F$1:$F$936,$D457,'[1]week 2'!$J$1:$J$936)</f>
        <v>#VALUE!</v>
      </c>
      <c r="AB457" s="124" t="e">
        <f>SUMIF([1]week3!$F$1:$F$1000,$D457,[1]week3!$J$1:$J$1000)</f>
        <v>#VALUE!</v>
      </c>
      <c r="AC457" s="124" t="e">
        <f>SUMIF([1]week4!$F$1:$F$1000,$D457,[1]week4!$J$1:$J$1000)</f>
        <v>#VALUE!</v>
      </c>
      <c r="AD457" s="124" t="e">
        <f>SUMIF([1]week5!$F$1:$F$1000,$D457,[1]week5!$J$1:$J$1000)</f>
        <v>#VALUE!</v>
      </c>
      <c r="AE457" s="135" t="e">
        <f>SUMIF([1]week7!$F$1:$F$1000,$D457,[1]week7!$J$1:$J$1000)</f>
        <v>#VALUE!</v>
      </c>
      <c r="AF457" s="124" t="e">
        <f>SUMIF([1]week6!$F$1:$F$1000,$D457,[1]week6!$J$1:$J$1000)</f>
        <v>#VALUE!</v>
      </c>
      <c r="AG457" s="124" t="e">
        <f>SUMIF([1]week8!$F$1:$F$1000,$D457,[1]week8!$J$1:$J$1000)</f>
        <v>#VALUE!</v>
      </c>
      <c r="AH457" s="124" t="e">
        <f>SUMIF([1]week9!$F$1:$F$1000,$D457,[1]week9!$J$1:$J$1000)</f>
        <v>#VALUE!</v>
      </c>
      <c r="AI457" s="124" t="e">
        <f>SUMIF([1]week10!$F$1:$F$1000,$D457,[1]week10!$J$1:$J$1000)</f>
        <v>#VALUE!</v>
      </c>
      <c r="AJ457" s="124" t="e">
        <f>SUMIF([1]week11!$F$1:$F$1000,$D457,[1]week11!$J$1:$J$1000)</f>
        <v>#VALUE!</v>
      </c>
      <c r="AK457" s="124" t="e">
        <f>SUMIF([1]week12!$F$1:$F$1000,$D457,[1]week12!$J$1:$J$1000)</f>
        <v>#VALUE!</v>
      </c>
      <c r="AL457" s="124" t="e">
        <f>SUMIF([1]week13!$F$1:$F$1000,$D457,[1]week13!$J$1:$J$1000)</f>
        <v>#VALUE!</v>
      </c>
      <c r="AM457" s="124" t="e">
        <f>SUMIF([1]week14!$F$1:$F$1000,$D457,[1]week14!$J$1:$J$1000)</f>
        <v>#VALUE!</v>
      </c>
      <c r="AN457" s="124" t="e">
        <f>SUMIF([1]week15!$F$1:$F$1000,$D457,[1]week15!$J$1:$J$1000)</f>
        <v>#VALUE!</v>
      </c>
      <c r="AP457" s="136" t="e">
        <f t="shared" si="35"/>
        <v>#VALUE!</v>
      </c>
      <c r="AQ457" s="124" t="e">
        <f>SUMIF([1]week1!$F$1:$F$1000,$D457,[1]week1!$I$1:$I$1000)</f>
        <v>#VALUE!</v>
      </c>
      <c r="AR457" s="124" t="e">
        <f>SUMIF('[1]week 2'!$F$1:$F$936,$D457,'[1]week 2'!$I$1:$I$936)</f>
        <v>#VALUE!</v>
      </c>
      <c r="AS457" s="124" t="e">
        <f>SUMIF([1]week3!$F$1:$F$1000,$D457,[1]week3!$I$1:$I$1000)</f>
        <v>#VALUE!</v>
      </c>
      <c r="AT457" s="124" t="e">
        <f>SUMIF([1]week4!$F$1:$F$1000,$D457,[1]week4!$I$1:$I$1000)</f>
        <v>#VALUE!</v>
      </c>
      <c r="AU457" s="124" t="e">
        <f>SUMIF([1]week5!$F$1:$F$1000,$D457,[1]week5!$I$1:$I$1000)</f>
        <v>#VALUE!</v>
      </c>
      <c r="AV457" s="135" t="e">
        <f>SUMIF([1]week7!$F$1:$F$1000,$D457,[1]week7!$I$1:$I$1000)</f>
        <v>#VALUE!</v>
      </c>
      <c r="AW457" s="124" t="e">
        <f>SUMIF([1]week6!$F$1:$F$1000,$D457,[1]week6!$I$1:$I$1000)</f>
        <v>#VALUE!</v>
      </c>
      <c r="AX457" s="124" t="e">
        <f>SUMIF([1]week8!$F$1:$F$1000,$D457,[1]week8!$I$1:$I$1000)</f>
        <v>#VALUE!</v>
      </c>
      <c r="AY457" s="124" t="e">
        <f>SUMIF([1]week9!$F$1:$F$1000,$D457,[1]week9!$I$1:$I$1000)</f>
        <v>#VALUE!</v>
      </c>
      <c r="AZ457" s="124" t="e">
        <f>SUMIF([1]week10!$F$1:$F$1000,$D457,[1]week10!$I$1:$I$1000)</f>
        <v>#VALUE!</v>
      </c>
      <c r="BA457" s="124" t="e">
        <f>SUMIF([1]week11!$F$1:$F$1000,$D457,[1]week11!$I$1:$I$1000)</f>
        <v>#VALUE!</v>
      </c>
      <c r="BB457" s="124" t="e">
        <f>SUMIF([1]week12!$F$1:$F$1000,$D457,[1]week12!$I$1:$I$1000)</f>
        <v>#VALUE!</v>
      </c>
      <c r="BC457" s="124" t="e">
        <f>SUMIF([1]week13!$F$1:$F$1000,$D457,[1]week13!$I$1:$I$1000)</f>
        <v>#VALUE!</v>
      </c>
      <c r="BD457" s="124" t="e">
        <f>SUMIF([1]week14!$F$1:$F$1000,$D457,[1]week14!$I$1:$I$1000)</f>
        <v>#VALUE!</v>
      </c>
      <c r="BE457" s="124" t="e">
        <f>SUMIF([1]week15!$F$1:$F$1000,$D457,[1]week15!$I$1:$I$1000)</f>
        <v>#VALUE!</v>
      </c>
    </row>
    <row r="458" spans="1:57" ht="13.5" customHeight="1">
      <c r="A458" s="117" t="s">
        <v>319</v>
      </c>
      <c r="C458" s="118">
        <v>4</v>
      </c>
      <c r="D458" s="137"/>
      <c r="E458" s="120" t="s">
        <v>112</v>
      </c>
      <c r="F458" s="121" t="e">
        <f t="shared" si="30"/>
        <v>#REF!</v>
      </c>
      <c r="H458" s="118" t="e">
        <f>COUNTIF([1]week1!#REF!,$D458)</f>
        <v>#REF!</v>
      </c>
      <c r="I458" s="118" t="e">
        <f>COUNTIF('[1]week 2'!#REF!,$D458)</f>
        <v>#REF!</v>
      </c>
      <c r="J458" s="118" t="e">
        <f>COUNTIF([1]week3!#REF!,$D458)</f>
        <v>#REF!</v>
      </c>
      <c r="K458" s="118" t="e">
        <f>COUNTIF([1]week4!#REF!,$D458)</f>
        <v>#REF!</v>
      </c>
      <c r="L458" s="118" t="e">
        <f>COUNTIF([1]week5!#REF!,$D458)</f>
        <v>#REF!</v>
      </c>
      <c r="M458" s="118" t="e">
        <f>COUNTIF([1]week6!#REF!,$D458)</f>
        <v>#REF!</v>
      </c>
      <c r="N458" s="118" t="e">
        <f>COUNTIF([1]week7!#REF!,$D458)</f>
        <v>#REF!</v>
      </c>
      <c r="O458" s="118" t="e">
        <f>COUNTIF([1]week8!#REF!,$D458)</f>
        <v>#REF!</v>
      </c>
      <c r="P458" s="118" t="e">
        <f>COUNTIF([1]week9!#REF!,$D458)</f>
        <v>#REF!</v>
      </c>
      <c r="Q458" s="118" t="e">
        <f>COUNTIF([1]week10!#REF!,$D458)</f>
        <v>#REF!</v>
      </c>
      <c r="R458" s="118" t="e">
        <f>COUNTIF([1]week11!#REF!,$D458)</f>
        <v>#REF!</v>
      </c>
      <c r="S458" s="118" t="e">
        <f>COUNTIF([1]week12!#REF!,$D458)</f>
        <v>#REF!</v>
      </c>
      <c r="T458" s="118" t="e">
        <f>COUNTIF([1]week13!#REF!,$D458)</f>
        <v>#REF!</v>
      </c>
      <c r="U458" s="118" t="e">
        <f>COUNTIF([1]week14!#REF!,$D458)</f>
        <v>#REF!</v>
      </c>
      <c r="V458" s="118" t="e">
        <f>COUNTIF([1]week15!#REF!,$D458)</f>
        <v>#REF!</v>
      </c>
      <c r="Y458" s="124" t="e">
        <f t="shared" si="34"/>
        <v>#VALUE!</v>
      </c>
      <c r="Z458" s="124" t="e">
        <f>SUMIF([1]week1!$F$1:$F$1000,$D458,[1]week1!$J$1:$J$1000)</f>
        <v>#VALUE!</v>
      </c>
      <c r="AA458" s="124" t="e">
        <f>SUMIF('[1]week 2'!$F$1:$F$936,$D458,'[1]week 2'!$J$1:$J$936)</f>
        <v>#VALUE!</v>
      </c>
      <c r="AB458" s="124" t="e">
        <f>SUMIF([1]week3!$F$1:$F$1000,$D458,[1]week3!$J$1:$J$1000)</f>
        <v>#VALUE!</v>
      </c>
      <c r="AC458" s="124" t="e">
        <f>SUMIF([1]week4!$F$1:$F$1000,$D458,[1]week4!$J$1:$J$1000)</f>
        <v>#VALUE!</v>
      </c>
      <c r="AD458" s="124" t="e">
        <f>SUMIF([1]week5!$F$1:$F$1000,$D458,[1]week5!$J$1:$J$1000)</f>
        <v>#VALUE!</v>
      </c>
      <c r="AE458" s="135" t="e">
        <f>SUMIF([1]week7!$F$1:$F$1000,$D458,[1]week7!$J$1:$J$1000)</f>
        <v>#VALUE!</v>
      </c>
      <c r="AF458" s="124" t="e">
        <f>SUMIF([1]week6!$F$1:$F$1000,$D458,[1]week6!$J$1:$J$1000)</f>
        <v>#VALUE!</v>
      </c>
      <c r="AG458" s="124" t="e">
        <f>SUMIF([1]week8!$F$1:$F$1000,$D458,[1]week8!$J$1:$J$1000)</f>
        <v>#VALUE!</v>
      </c>
      <c r="AH458" s="124" t="e">
        <f>SUMIF([1]week9!$F$1:$F$1000,$D458,[1]week9!$J$1:$J$1000)</f>
        <v>#VALUE!</v>
      </c>
      <c r="AI458" s="124" t="e">
        <f>SUMIF([1]week10!$F$1:$F$1000,$D458,[1]week10!$J$1:$J$1000)</f>
        <v>#VALUE!</v>
      </c>
      <c r="AJ458" s="124" t="e">
        <f>SUMIF([1]week11!$F$1:$F$1000,$D458,[1]week11!$J$1:$J$1000)</f>
        <v>#VALUE!</v>
      </c>
      <c r="AK458" s="124" t="e">
        <f>SUMIF([1]week12!$F$1:$F$1000,$D458,[1]week12!$J$1:$J$1000)</f>
        <v>#VALUE!</v>
      </c>
      <c r="AL458" s="124" t="e">
        <f>SUMIF([1]week13!$F$1:$F$1000,$D458,[1]week13!$J$1:$J$1000)</f>
        <v>#VALUE!</v>
      </c>
      <c r="AM458" s="124" t="e">
        <f>SUMIF([1]week14!$F$1:$F$1000,$D458,[1]week14!$J$1:$J$1000)</f>
        <v>#VALUE!</v>
      </c>
      <c r="AN458" s="124" t="e">
        <f>SUMIF([1]week15!$F$1:$F$1000,$D458,[1]week15!$J$1:$J$1000)</f>
        <v>#VALUE!</v>
      </c>
      <c r="AP458" s="136" t="e">
        <f t="shared" si="35"/>
        <v>#VALUE!</v>
      </c>
      <c r="AQ458" s="124" t="e">
        <f>SUMIF([1]week1!$F$1:$F$1000,$D458,[1]week1!$I$1:$I$1000)</f>
        <v>#VALUE!</v>
      </c>
      <c r="AR458" s="124" t="e">
        <f>SUMIF('[1]week 2'!$F$1:$F$936,$D458,'[1]week 2'!$I$1:$I$936)</f>
        <v>#VALUE!</v>
      </c>
      <c r="AS458" s="124" t="e">
        <f>SUMIF([1]week3!$F$1:$F$1000,$D458,[1]week3!$I$1:$I$1000)</f>
        <v>#VALUE!</v>
      </c>
      <c r="AT458" s="124" t="e">
        <f>SUMIF([1]week4!$F$1:$F$1000,$D458,[1]week4!$I$1:$I$1000)</f>
        <v>#VALUE!</v>
      </c>
      <c r="AU458" s="124" t="e">
        <f>SUMIF([1]week5!$F$1:$F$1000,$D458,[1]week5!$I$1:$I$1000)</f>
        <v>#VALUE!</v>
      </c>
      <c r="AV458" s="135" t="e">
        <f>SUMIF([1]week7!$F$1:$F$1000,$D458,[1]week7!$I$1:$I$1000)</f>
        <v>#VALUE!</v>
      </c>
      <c r="AW458" s="124" t="e">
        <f>SUMIF([1]week6!$F$1:$F$1000,$D458,[1]week6!$I$1:$I$1000)</f>
        <v>#VALUE!</v>
      </c>
      <c r="AX458" s="124" t="e">
        <f>SUMIF([1]week8!$F$1:$F$1000,$D458,[1]week8!$I$1:$I$1000)</f>
        <v>#VALUE!</v>
      </c>
      <c r="AY458" s="124" t="e">
        <f>SUMIF([1]week9!$F$1:$F$1000,$D458,[1]week9!$I$1:$I$1000)</f>
        <v>#VALUE!</v>
      </c>
      <c r="AZ458" s="124" t="e">
        <f>SUMIF([1]week10!$F$1:$F$1000,$D458,[1]week10!$I$1:$I$1000)</f>
        <v>#VALUE!</v>
      </c>
      <c r="BA458" s="124" t="e">
        <f>SUMIF([1]week11!$F$1:$F$1000,$D458,[1]week11!$I$1:$I$1000)</f>
        <v>#VALUE!</v>
      </c>
      <c r="BB458" s="124" t="e">
        <f>SUMIF([1]week12!$F$1:$F$1000,$D458,[1]week12!$I$1:$I$1000)</f>
        <v>#VALUE!</v>
      </c>
      <c r="BC458" s="124" t="e">
        <f>SUMIF([1]week13!$F$1:$F$1000,$D458,[1]week13!$I$1:$I$1000)</f>
        <v>#VALUE!</v>
      </c>
      <c r="BD458" s="124" t="e">
        <f>SUMIF([1]week14!$F$1:$F$1000,$D458,[1]week14!$I$1:$I$1000)</f>
        <v>#VALUE!</v>
      </c>
      <c r="BE458" s="124" t="e">
        <f>SUMIF([1]week15!$F$1:$F$1000,$D458,[1]week15!$I$1:$I$1000)</f>
        <v>#VALUE!</v>
      </c>
    </row>
    <row r="459" spans="1:57" ht="13.5" customHeight="1">
      <c r="A459" s="117" t="s">
        <v>319</v>
      </c>
      <c r="C459" s="118">
        <v>5</v>
      </c>
      <c r="D459" s="137"/>
      <c r="E459" s="120" t="s">
        <v>112</v>
      </c>
      <c r="F459" s="121" t="e">
        <f t="shared" si="30"/>
        <v>#REF!</v>
      </c>
      <c r="H459" s="118" t="e">
        <f>COUNTIF([1]week1!#REF!,$D459)</f>
        <v>#REF!</v>
      </c>
      <c r="I459" s="118" t="e">
        <f>COUNTIF('[1]week 2'!#REF!,$D459)</f>
        <v>#REF!</v>
      </c>
      <c r="J459" s="118" t="e">
        <f>COUNTIF([1]week3!#REF!,$D459)</f>
        <v>#REF!</v>
      </c>
      <c r="K459" s="118" t="e">
        <f>COUNTIF([1]week4!#REF!,$D459)</f>
        <v>#REF!</v>
      </c>
      <c r="L459" s="118" t="e">
        <f>COUNTIF([1]week5!#REF!,$D459)</f>
        <v>#REF!</v>
      </c>
      <c r="M459" s="118" t="e">
        <f>COUNTIF([1]week6!#REF!,$D459)</f>
        <v>#REF!</v>
      </c>
      <c r="N459" s="118" t="e">
        <f>COUNTIF([1]week7!#REF!,$D459)</f>
        <v>#REF!</v>
      </c>
      <c r="O459" s="118" t="e">
        <f>COUNTIF([1]week8!#REF!,$D459)</f>
        <v>#REF!</v>
      </c>
      <c r="P459" s="118" t="e">
        <f>COUNTIF([1]week9!#REF!,$D459)</f>
        <v>#REF!</v>
      </c>
      <c r="Q459" s="118" t="e">
        <f>COUNTIF([1]week10!#REF!,$D459)</f>
        <v>#REF!</v>
      </c>
      <c r="R459" s="118" t="e">
        <f>COUNTIF([1]week11!#REF!,$D459)</f>
        <v>#REF!</v>
      </c>
      <c r="S459" s="118" t="e">
        <f>COUNTIF([1]week12!#REF!,$D459)</f>
        <v>#REF!</v>
      </c>
      <c r="T459" s="118" t="e">
        <f>COUNTIF([1]week13!#REF!,$D459)</f>
        <v>#REF!</v>
      </c>
      <c r="U459" s="118" t="e">
        <f>COUNTIF([1]week14!#REF!,$D459)</f>
        <v>#REF!</v>
      </c>
      <c r="V459" s="118" t="e">
        <f>COUNTIF([1]week15!#REF!,$D459)</f>
        <v>#REF!</v>
      </c>
      <c r="Y459" s="124" t="e">
        <f t="shared" si="34"/>
        <v>#VALUE!</v>
      </c>
      <c r="Z459" s="124" t="e">
        <f>SUMIF([1]week1!$F$1:$F$1000,$D459,[1]week1!$J$1:$J$1000)</f>
        <v>#VALUE!</v>
      </c>
      <c r="AA459" s="124" t="e">
        <f>SUMIF('[1]week 2'!$F$1:$F$936,$D459,'[1]week 2'!$J$1:$J$936)</f>
        <v>#VALUE!</v>
      </c>
      <c r="AB459" s="124" t="e">
        <f>SUMIF([1]week3!$F$1:$F$1000,$D459,[1]week3!$J$1:$J$1000)</f>
        <v>#VALUE!</v>
      </c>
      <c r="AC459" s="124" t="e">
        <f>SUMIF([1]week4!$F$1:$F$1000,$D459,[1]week4!$J$1:$J$1000)</f>
        <v>#VALUE!</v>
      </c>
      <c r="AD459" s="124" t="e">
        <f>SUMIF([1]week5!$F$1:$F$1000,$D459,[1]week5!$J$1:$J$1000)</f>
        <v>#VALUE!</v>
      </c>
      <c r="AE459" s="135" t="e">
        <f>SUMIF([1]week7!$F$1:$F$1000,$D459,[1]week7!$J$1:$J$1000)</f>
        <v>#VALUE!</v>
      </c>
      <c r="AF459" s="124" t="e">
        <f>SUMIF([1]week6!$F$1:$F$1000,$D459,[1]week6!$J$1:$J$1000)</f>
        <v>#VALUE!</v>
      </c>
      <c r="AG459" s="124" t="e">
        <f>SUMIF([1]week8!$F$1:$F$1000,$D459,[1]week8!$J$1:$J$1000)</f>
        <v>#VALUE!</v>
      </c>
      <c r="AH459" s="124" t="e">
        <f>SUMIF([1]week9!$F$1:$F$1000,$D459,[1]week9!$J$1:$J$1000)</f>
        <v>#VALUE!</v>
      </c>
      <c r="AI459" s="124" t="e">
        <f>SUMIF([1]week10!$F$1:$F$1000,$D459,[1]week10!$J$1:$J$1000)</f>
        <v>#VALUE!</v>
      </c>
      <c r="AJ459" s="124" t="e">
        <f>SUMIF([1]week11!$F$1:$F$1000,$D459,[1]week11!$J$1:$J$1000)</f>
        <v>#VALUE!</v>
      </c>
      <c r="AK459" s="124" t="e">
        <f>SUMIF([1]week12!$F$1:$F$1000,$D459,[1]week12!$J$1:$J$1000)</f>
        <v>#VALUE!</v>
      </c>
      <c r="AL459" s="124" t="e">
        <f>SUMIF([1]week13!$F$1:$F$1000,$D459,[1]week13!$J$1:$J$1000)</f>
        <v>#VALUE!</v>
      </c>
      <c r="AM459" s="124" t="e">
        <f>SUMIF([1]week14!$F$1:$F$1000,$D459,[1]week14!$J$1:$J$1000)</f>
        <v>#VALUE!</v>
      </c>
      <c r="AN459" s="124" t="e">
        <f>SUMIF([1]week15!$F$1:$F$1000,$D459,[1]week15!$J$1:$J$1000)</f>
        <v>#VALUE!</v>
      </c>
      <c r="AP459" s="136" t="e">
        <f t="shared" si="35"/>
        <v>#VALUE!</v>
      </c>
      <c r="AQ459" s="124" t="e">
        <f>SUMIF([1]week1!$F$1:$F$1000,$D459,[1]week1!$I$1:$I$1000)</f>
        <v>#VALUE!</v>
      </c>
      <c r="AR459" s="124" t="e">
        <f>SUMIF('[1]week 2'!$F$1:$F$936,$D459,'[1]week 2'!$I$1:$I$936)</f>
        <v>#VALUE!</v>
      </c>
      <c r="AS459" s="124" t="e">
        <f>SUMIF([1]week3!$F$1:$F$1000,$D459,[1]week3!$I$1:$I$1000)</f>
        <v>#VALUE!</v>
      </c>
      <c r="AT459" s="124" t="e">
        <f>SUMIF([1]week4!$F$1:$F$1000,$D459,[1]week4!$I$1:$I$1000)</f>
        <v>#VALUE!</v>
      </c>
      <c r="AU459" s="124" t="e">
        <f>SUMIF([1]week5!$F$1:$F$1000,$D459,[1]week5!$I$1:$I$1000)</f>
        <v>#VALUE!</v>
      </c>
      <c r="AV459" s="135" t="e">
        <f>SUMIF([1]week7!$F$1:$F$1000,$D459,[1]week7!$I$1:$I$1000)</f>
        <v>#VALUE!</v>
      </c>
      <c r="AW459" s="124" t="e">
        <f>SUMIF([1]week6!$F$1:$F$1000,$D459,[1]week6!$I$1:$I$1000)</f>
        <v>#VALUE!</v>
      </c>
      <c r="AX459" s="124" t="e">
        <f>SUMIF([1]week8!$F$1:$F$1000,$D459,[1]week8!$I$1:$I$1000)</f>
        <v>#VALUE!</v>
      </c>
      <c r="AY459" s="124" t="e">
        <f>SUMIF([1]week9!$F$1:$F$1000,$D459,[1]week9!$I$1:$I$1000)</f>
        <v>#VALUE!</v>
      </c>
      <c r="AZ459" s="124" t="e">
        <f>SUMIF([1]week10!$F$1:$F$1000,$D459,[1]week10!$I$1:$I$1000)</f>
        <v>#VALUE!</v>
      </c>
      <c r="BA459" s="124" t="e">
        <f>SUMIF([1]week11!$F$1:$F$1000,$D459,[1]week11!$I$1:$I$1000)</f>
        <v>#VALUE!</v>
      </c>
      <c r="BB459" s="124" t="e">
        <f>SUMIF([1]week12!$F$1:$F$1000,$D459,[1]week12!$I$1:$I$1000)</f>
        <v>#VALUE!</v>
      </c>
      <c r="BC459" s="124" t="e">
        <f>SUMIF([1]week13!$F$1:$F$1000,$D459,[1]week13!$I$1:$I$1000)</f>
        <v>#VALUE!</v>
      </c>
      <c r="BD459" s="124" t="e">
        <f>SUMIF([1]week14!$F$1:$F$1000,$D459,[1]week14!$I$1:$I$1000)</f>
        <v>#VALUE!</v>
      </c>
      <c r="BE459" s="124" t="e">
        <f>SUMIF([1]week15!$F$1:$F$1000,$D459,[1]week15!$I$1:$I$1000)</f>
        <v>#VALUE!</v>
      </c>
    </row>
    <row r="460" spans="1:57" ht="13.5" customHeight="1">
      <c r="A460" s="117" t="s">
        <v>319</v>
      </c>
      <c r="C460" s="118">
        <v>6</v>
      </c>
      <c r="D460" s="137"/>
      <c r="E460" s="120" t="s">
        <v>112</v>
      </c>
      <c r="F460" s="121" t="e">
        <f t="shared" si="30"/>
        <v>#REF!</v>
      </c>
      <c r="H460" s="118" t="e">
        <f>COUNTIF([1]week1!#REF!,$D460)</f>
        <v>#REF!</v>
      </c>
      <c r="I460" s="118" t="e">
        <f>COUNTIF('[1]week 2'!#REF!,$D460)</f>
        <v>#REF!</v>
      </c>
      <c r="J460" s="118" t="e">
        <f>COUNTIF([1]week3!#REF!,$D460)</f>
        <v>#REF!</v>
      </c>
      <c r="K460" s="118" t="e">
        <f>COUNTIF([1]week4!#REF!,$D460)</f>
        <v>#REF!</v>
      </c>
      <c r="L460" s="118" t="e">
        <f>COUNTIF([1]week5!#REF!,$D460)</f>
        <v>#REF!</v>
      </c>
      <c r="M460" s="118" t="e">
        <f>COUNTIF([1]week6!#REF!,$D460)</f>
        <v>#REF!</v>
      </c>
      <c r="N460" s="118" t="e">
        <f>COUNTIF([1]week7!#REF!,$D460)</f>
        <v>#REF!</v>
      </c>
      <c r="O460" s="118" t="e">
        <f>COUNTIF([1]week8!#REF!,$D460)</f>
        <v>#REF!</v>
      </c>
      <c r="P460" s="118" t="e">
        <f>COUNTIF([1]week9!#REF!,$D460)</f>
        <v>#REF!</v>
      </c>
      <c r="Q460" s="118" t="e">
        <f>COUNTIF([1]week10!#REF!,$D460)</f>
        <v>#REF!</v>
      </c>
      <c r="R460" s="118" t="e">
        <f>COUNTIF([1]week11!#REF!,$D460)</f>
        <v>#REF!</v>
      </c>
      <c r="S460" s="118" t="e">
        <f>COUNTIF([1]week12!#REF!,$D460)</f>
        <v>#REF!</v>
      </c>
      <c r="T460" s="118" t="e">
        <f>COUNTIF([1]week13!#REF!,$D460)</f>
        <v>#REF!</v>
      </c>
      <c r="U460" s="118" t="e">
        <f>COUNTIF([1]week14!#REF!,$D460)</f>
        <v>#REF!</v>
      </c>
      <c r="V460" s="118" t="e">
        <f>COUNTIF([1]week15!#REF!,$D460)</f>
        <v>#REF!</v>
      </c>
      <c r="Y460" s="124" t="e">
        <f t="shared" si="34"/>
        <v>#VALUE!</v>
      </c>
      <c r="Z460" s="124" t="e">
        <f>SUMIF([1]week1!$F$1:$F$1000,$D460,[1]week1!$J$1:$J$1000)</f>
        <v>#VALUE!</v>
      </c>
      <c r="AA460" s="124" t="e">
        <f>SUMIF('[1]week 2'!$F$1:$F$936,$D460,'[1]week 2'!$J$1:$J$936)</f>
        <v>#VALUE!</v>
      </c>
      <c r="AB460" s="124" t="e">
        <f>SUMIF([1]week3!$F$1:$F$1000,$D460,[1]week3!$J$1:$J$1000)</f>
        <v>#VALUE!</v>
      </c>
      <c r="AC460" s="124" t="e">
        <f>SUMIF([1]week4!$F$1:$F$1000,$D460,[1]week4!$J$1:$J$1000)</f>
        <v>#VALUE!</v>
      </c>
      <c r="AD460" s="124" t="e">
        <f>SUMIF([1]week5!$F$1:$F$1000,$D460,[1]week5!$J$1:$J$1000)</f>
        <v>#VALUE!</v>
      </c>
      <c r="AE460" s="135" t="e">
        <f>SUMIF([1]week7!$F$1:$F$1000,$D460,[1]week7!$J$1:$J$1000)</f>
        <v>#VALUE!</v>
      </c>
      <c r="AF460" s="124" t="e">
        <f>SUMIF([1]week6!$F$1:$F$1000,$D460,[1]week6!$J$1:$J$1000)</f>
        <v>#VALUE!</v>
      </c>
      <c r="AG460" s="124" t="e">
        <f>SUMIF([1]week8!$F$1:$F$1000,$D460,[1]week8!$J$1:$J$1000)</f>
        <v>#VALUE!</v>
      </c>
      <c r="AH460" s="124" t="e">
        <f>SUMIF([1]week9!$F$1:$F$1000,$D460,[1]week9!$J$1:$J$1000)</f>
        <v>#VALUE!</v>
      </c>
      <c r="AI460" s="124" t="e">
        <f>SUMIF([1]week10!$F$1:$F$1000,$D460,[1]week10!$J$1:$J$1000)</f>
        <v>#VALUE!</v>
      </c>
      <c r="AJ460" s="124" t="e">
        <f>SUMIF([1]week11!$F$1:$F$1000,$D460,[1]week11!$J$1:$J$1000)</f>
        <v>#VALUE!</v>
      </c>
      <c r="AK460" s="124" t="e">
        <f>SUMIF([1]week12!$F$1:$F$1000,$D460,[1]week12!$J$1:$J$1000)</f>
        <v>#VALUE!</v>
      </c>
      <c r="AL460" s="124" t="e">
        <f>SUMIF([1]week13!$F$1:$F$1000,$D460,[1]week13!$J$1:$J$1000)</f>
        <v>#VALUE!</v>
      </c>
      <c r="AM460" s="124" t="e">
        <f>SUMIF([1]week14!$F$1:$F$1000,$D460,[1]week14!$J$1:$J$1000)</f>
        <v>#VALUE!</v>
      </c>
      <c r="AN460" s="124" t="e">
        <f>SUMIF([1]week15!$F$1:$F$1000,$D460,[1]week15!$J$1:$J$1000)</f>
        <v>#VALUE!</v>
      </c>
      <c r="AP460" s="136" t="e">
        <f t="shared" si="35"/>
        <v>#VALUE!</v>
      </c>
      <c r="AQ460" s="124" t="e">
        <f>SUMIF([1]week1!$F$1:$F$1000,$D460,[1]week1!$I$1:$I$1000)</f>
        <v>#VALUE!</v>
      </c>
      <c r="AR460" s="124" t="e">
        <f>SUMIF('[1]week 2'!$F$1:$F$936,$D460,'[1]week 2'!$I$1:$I$936)</f>
        <v>#VALUE!</v>
      </c>
      <c r="AS460" s="124" t="e">
        <f>SUMIF([1]week3!$F$1:$F$1000,$D460,[1]week3!$I$1:$I$1000)</f>
        <v>#VALUE!</v>
      </c>
      <c r="AT460" s="124" t="e">
        <f>SUMIF([1]week4!$F$1:$F$1000,$D460,[1]week4!$I$1:$I$1000)</f>
        <v>#VALUE!</v>
      </c>
      <c r="AU460" s="124" t="e">
        <f>SUMIF([1]week5!$F$1:$F$1000,$D460,[1]week5!$I$1:$I$1000)</f>
        <v>#VALUE!</v>
      </c>
      <c r="AV460" s="135" t="e">
        <f>SUMIF([1]week7!$F$1:$F$1000,$D460,[1]week7!$I$1:$I$1000)</f>
        <v>#VALUE!</v>
      </c>
      <c r="AW460" s="124" t="e">
        <f>SUMIF([1]week6!$F$1:$F$1000,$D460,[1]week6!$I$1:$I$1000)</f>
        <v>#VALUE!</v>
      </c>
      <c r="AX460" s="124" t="e">
        <f>SUMIF([1]week8!$F$1:$F$1000,$D460,[1]week8!$I$1:$I$1000)</f>
        <v>#VALUE!</v>
      </c>
      <c r="AY460" s="124" t="e">
        <f>SUMIF([1]week9!$F$1:$F$1000,$D460,[1]week9!$I$1:$I$1000)</f>
        <v>#VALUE!</v>
      </c>
      <c r="AZ460" s="124" t="e">
        <f>SUMIF([1]week10!$F$1:$F$1000,$D460,[1]week10!$I$1:$I$1000)</f>
        <v>#VALUE!</v>
      </c>
      <c r="BA460" s="124" t="e">
        <f>SUMIF([1]week11!$F$1:$F$1000,$D460,[1]week11!$I$1:$I$1000)</f>
        <v>#VALUE!</v>
      </c>
      <c r="BB460" s="124" t="e">
        <f>SUMIF([1]week12!$F$1:$F$1000,$D460,[1]week12!$I$1:$I$1000)</f>
        <v>#VALUE!</v>
      </c>
      <c r="BC460" s="124" t="e">
        <f>SUMIF([1]week13!$F$1:$F$1000,$D460,[1]week13!$I$1:$I$1000)</f>
        <v>#VALUE!</v>
      </c>
      <c r="BD460" s="124" t="e">
        <f>SUMIF([1]week14!$F$1:$F$1000,$D460,[1]week14!$I$1:$I$1000)</f>
        <v>#VALUE!</v>
      </c>
      <c r="BE460" s="124" t="e">
        <f>SUMIF([1]week15!$F$1:$F$1000,$D460,[1]week15!$I$1:$I$1000)</f>
        <v>#VALUE!</v>
      </c>
    </row>
    <row r="461" spans="1:57" ht="13.5" customHeight="1">
      <c r="A461" s="117" t="s">
        <v>319</v>
      </c>
      <c r="C461" s="118">
        <v>7</v>
      </c>
      <c r="D461" s="137"/>
      <c r="E461" s="120" t="s">
        <v>112</v>
      </c>
      <c r="F461" s="121" t="e">
        <f t="shared" si="30"/>
        <v>#REF!</v>
      </c>
      <c r="H461" s="118" t="e">
        <f>COUNTIF([1]week1!#REF!,$D461)</f>
        <v>#REF!</v>
      </c>
      <c r="I461" s="118" t="e">
        <f>COUNTIF('[1]week 2'!#REF!,$D461)</f>
        <v>#REF!</v>
      </c>
      <c r="J461" s="118" t="e">
        <f>COUNTIF([1]week3!#REF!,$D461)</f>
        <v>#REF!</v>
      </c>
      <c r="K461" s="118" t="e">
        <f>COUNTIF([1]week4!#REF!,$D461)</f>
        <v>#REF!</v>
      </c>
      <c r="L461" s="118" t="e">
        <f>COUNTIF([1]week5!#REF!,$D461)</f>
        <v>#REF!</v>
      </c>
      <c r="M461" s="118" t="e">
        <f>COUNTIF([1]week6!#REF!,$D461)</f>
        <v>#REF!</v>
      </c>
      <c r="N461" s="118" t="e">
        <f>COUNTIF([1]week7!#REF!,$D461)</f>
        <v>#REF!</v>
      </c>
      <c r="O461" s="118" t="e">
        <f>COUNTIF([1]week8!#REF!,$D461)</f>
        <v>#REF!</v>
      </c>
      <c r="P461" s="118" t="e">
        <f>COUNTIF([1]week9!#REF!,$D461)</f>
        <v>#REF!</v>
      </c>
      <c r="Q461" s="118" t="e">
        <f>COUNTIF([1]week10!#REF!,$D461)</f>
        <v>#REF!</v>
      </c>
      <c r="R461" s="118" t="e">
        <f>COUNTIF([1]week11!#REF!,$D461)</f>
        <v>#REF!</v>
      </c>
      <c r="S461" s="118" t="e">
        <f>COUNTIF([1]week12!#REF!,$D461)</f>
        <v>#REF!</v>
      </c>
      <c r="T461" s="118" t="e">
        <f>COUNTIF([1]week13!#REF!,$D461)</f>
        <v>#REF!</v>
      </c>
      <c r="U461" s="118" t="e">
        <f>COUNTIF([1]week14!#REF!,$D461)</f>
        <v>#REF!</v>
      </c>
      <c r="V461" s="118" t="e">
        <f>COUNTIF([1]week15!#REF!,$D461)</f>
        <v>#REF!</v>
      </c>
      <c r="Y461" s="124" t="e">
        <f t="shared" si="34"/>
        <v>#VALUE!</v>
      </c>
      <c r="Z461" s="124" t="e">
        <f>SUMIF([1]week1!$F$1:$F$1000,$D461,[1]week1!$J$1:$J$1000)</f>
        <v>#VALUE!</v>
      </c>
      <c r="AA461" s="124" t="e">
        <f>SUMIF('[1]week 2'!$F$1:$F$936,$D461,'[1]week 2'!$J$1:$J$936)</f>
        <v>#VALUE!</v>
      </c>
      <c r="AB461" s="124" t="e">
        <f>SUMIF([1]week3!$F$1:$F$1000,$D461,[1]week3!$J$1:$J$1000)</f>
        <v>#VALUE!</v>
      </c>
      <c r="AC461" s="124" t="e">
        <f>SUMIF([1]week4!$F$1:$F$1000,$D461,[1]week4!$J$1:$J$1000)</f>
        <v>#VALUE!</v>
      </c>
      <c r="AD461" s="124" t="e">
        <f>SUMIF([1]week5!$F$1:$F$1000,$D461,[1]week5!$J$1:$J$1000)</f>
        <v>#VALUE!</v>
      </c>
      <c r="AE461" s="135" t="e">
        <f>SUMIF([1]week7!$F$1:$F$1000,$D461,[1]week7!$J$1:$J$1000)</f>
        <v>#VALUE!</v>
      </c>
      <c r="AF461" s="124" t="e">
        <f>SUMIF([1]week6!$F$1:$F$1000,$D461,[1]week6!$J$1:$J$1000)</f>
        <v>#VALUE!</v>
      </c>
      <c r="AG461" s="124" t="e">
        <f>SUMIF([1]week8!$F$1:$F$1000,$D461,[1]week8!$J$1:$J$1000)</f>
        <v>#VALUE!</v>
      </c>
      <c r="AH461" s="124" t="e">
        <f>SUMIF([1]week9!$F$1:$F$1000,$D461,[1]week9!$J$1:$J$1000)</f>
        <v>#VALUE!</v>
      </c>
      <c r="AI461" s="124" t="e">
        <f>SUMIF([1]week10!$F$1:$F$1000,$D461,[1]week10!$J$1:$J$1000)</f>
        <v>#VALUE!</v>
      </c>
      <c r="AJ461" s="124" t="e">
        <f>SUMIF([1]week11!$F$1:$F$1000,$D461,[1]week11!$J$1:$J$1000)</f>
        <v>#VALUE!</v>
      </c>
      <c r="AK461" s="124" t="e">
        <f>SUMIF([1]week12!$F$1:$F$1000,$D461,[1]week12!$J$1:$J$1000)</f>
        <v>#VALUE!</v>
      </c>
      <c r="AL461" s="124" t="e">
        <f>SUMIF([1]week13!$F$1:$F$1000,$D461,[1]week13!$J$1:$J$1000)</f>
        <v>#VALUE!</v>
      </c>
      <c r="AM461" s="124" t="e">
        <f>SUMIF([1]week14!$F$1:$F$1000,$D461,[1]week14!$J$1:$J$1000)</f>
        <v>#VALUE!</v>
      </c>
      <c r="AN461" s="124" t="e">
        <f>SUMIF([1]week15!$F$1:$F$1000,$D461,[1]week15!$J$1:$J$1000)</f>
        <v>#VALUE!</v>
      </c>
      <c r="AP461" s="136" t="e">
        <f t="shared" si="35"/>
        <v>#VALUE!</v>
      </c>
      <c r="AQ461" s="124" t="e">
        <f>SUMIF([1]week1!$F$1:$F$1000,$D461,[1]week1!$I$1:$I$1000)</f>
        <v>#VALUE!</v>
      </c>
      <c r="AR461" s="124" t="e">
        <f>SUMIF('[1]week 2'!$F$1:$F$936,$D461,'[1]week 2'!$I$1:$I$936)</f>
        <v>#VALUE!</v>
      </c>
      <c r="AS461" s="124" t="e">
        <f>SUMIF([1]week3!$F$1:$F$1000,$D461,[1]week3!$I$1:$I$1000)</f>
        <v>#VALUE!</v>
      </c>
      <c r="AT461" s="124" t="e">
        <f>SUMIF([1]week4!$F$1:$F$1000,$D461,[1]week4!$I$1:$I$1000)</f>
        <v>#VALUE!</v>
      </c>
      <c r="AU461" s="124" t="e">
        <f>SUMIF([1]week5!$F$1:$F$1000,$D461,[1]week5!$I$1:$I$1000)</f>
        <v>#VALUE!</v>
      </c>
      <c r="AV461" s="135" t="e">
        <f>SUMIF([1]week7!$F$1:$F$1000,$D461,[1]week7!$I$1:$I$1000)</f>
        <v>#VALUE!</v>
      </c>
      <c r="AW461" s="124" t="e">
        <f>SUMIF([1]week6!$F$1:$F$1000,$D461,[1]week6!$I$1:$I$1000)</f>
        <v>#VALUE!</v>
      </c>
      <c r="AX461" s="124" t="e">
        <f>SUMIF([1]week8!$F$1:$F$1000,$D461,[1]week8!$I$1:$I$1000)</f>
        <v>#VALUE!</v>
      </c>
      <c r="AY461" s="124" t="e">
        <f>SUMIF([1]week9!$F$1:$F$1000,$D461,[1]week9!$I$1:$I$1000)</f>
        <v>#VALUE!</v>
      </c>
      <c r="AZ461" s="124" t="e">
        <f>SUMIF([1]week10!$F$1:$F$1000,$D461,[1]week10!$I$1:$I$1000)</f>
        <v>#VALUE!</v>
      </c>
      <c r="BA461" s="124" t="e">
        <f>SUMIF([1]week11!$F$1:$F$1000,$D461,[1]week11!$I$1:$I$1000)</f>
        <v>#VALUE!</v>
      </c>
      <c r="BB461" s="124" t="e">
        <f>SUMIF([1]week12!$F$1:$F$1000,$D461,[1]week12!$I$1:$I$1000)</f>
        <v>#VALUE!</v>
      </c>
      <c r="BC461" s="124" t="e">
        <f>SUMIF([1]week13!$F$1:$F$1000,$D461,[1]week13!$I$1:$I$1000)</f>
        <v>#VALUE!</v>
      </c>
      <c r="BD461" s="124" t="e">
        <f>SUMIF([1]week14!$F$1:$F$1000,$D461,[1]week14!$I$1:$I$1000)</f>
        <v>#VALUE!</v>
      </c>
      <c r="BE461" s="124" t="e">
        <f>SUMIF([1]week15!$F$1:$F$1000,$D461,[1]week15!$I$1:$I$1000)</f>
        <v>#VALUE!</v>
      </c>
    </row>
    <row r="462" spans="1:57" ht="13.5" customHeight="1">
      <c r="A462" s="117" t="s">
        <v>319</v>
      </c>
      <c r="C462" s="118">
        <v>8</v>
      </c>
      <c r="D462" s="137"/>
      <c r="E462" s="120" t="s">
        <v>112</v>
      </c>
      <c r="F462" s="121" t="e">
        <f t="shared" si="30"/>
        <v>#REF!</v>
      </c>
      <c r="H462" s="118" t="e">
        <f>COUNTIF([1]week1!#REF!,$D462)</f>
        <v>#REF!</v>
      </c>
      <c r="I462" s="118" t="e">
        <f>COUNTIF('[1]week 2'!#REF!,$D462)</f>
        <v>#REF!</v>
      </c>
      <c r="J462" s="118" t="e">
        <f>COUNTIF([1]week3!#REF!,$D462)</f>
        <v>#REF!</v>
      </c>
      <c r="K462" s="118" t="e">
        <f>COUNTIF([1]week4!#REF!,$D462)</f>
        <v>#REF!</v>
      </c>
      <c r="L462" s="118" t="e">
        <f>COUNTIF([1]week5!#REF!,$D462)</f>
        <v>#REF!</v>
      </c>
      <c r="M462" s="118" t="e">
        <f>COUNTIF([1]week6!#REF!,$D462)</f>
        <v>#REF!</v>
      </c>
      <c r="N462" s="118" t="e">
        <f>COUNTIF([1]week7!#REF!,$D462)</f>
        <v>#REF!</v>
      </c>
      <c r="O462" s="118" t="e">
        <f>COUNTIF([1]week8!#REF!,$D462)</f>
        <v>#REF!</v>
      </c>
      <c r="P462" s="118" t="e">
        <f>COUNTIF([1]week9!#REF!,$D462)</f>
        <v>#REF!</v>
      </c>
      <c r="Q462" s="118" t="e">
        <f>COUNTIF([1]week10!#REF!,$D462)</f>
        <v>#REF!</v>
      </c>
      <c r="R462" s="118" t="e">
        <f>COUNTIF([1]week11!#REF!,$D462)</f>
        <v>#REF!</v>
      </c>
      <c r="S462" s="118" t="e">
        <f>COUNTIF([1]week12!#REF!,$D462)</f>
        <v>#REF!</v>
      </c>
      <c r="T462" s="118" t="e">
        <f>COUNTIF([1]week13!#REF!,$D462)</f>
        <v>#REF!</v>
      </c>
      <c r="U462" s="118" t="e">
        <f>COUNTIF([1]week14!#REF!,$D462)</f>
        <v>#REF!</v>
      </c>
      <c r="V462" s="118" t="e">
        <f>COUNTIF([1]week15!#REF!,$D462)</f>
        <v>#REF!</v>
      </c>
      <c r="Y462" s="124" t="e">
        <f t="shared" si="34"/>
        <v>#VALUE!</v>
      </c>
      <c r="Z462" s="124" t="e">
        <f>SUMIF([1]week1!$F$1:$F$1000,$D462,[1]week1!$J$1:$J$1000)</f>
        <v>#VALUE!</v>
      </c>
      <c r="AA462" s="124" t="e">
        <f>SUMIF('[1]week 2'!$F$1:$F$936,$D462,'[1]week 2'!$J$1:$J$936)</f>
        <v>#VALUE!</v>
      </c>
      <c r="AB462" s="124" t="e">
        <f>SUMIF([1]week3!$F$1:$F$1000,$D462,[1]week3!$J$1:$J$1000)</f>
        <v>#VALUE!</v>
      </c>
      <c r="AC462" s="124" t="e">
        <f>SUMIF([1]week4!$F$1:$F$1000,$D462,[1]week4!$J$1:$J$1000)</f>
        <v>#VALUE!</v>
      </c>
      <c r="AD462" s="124" t="e">
        <f>SUMIF([1]week5!$F$1:$F$1000,$D462,[1]week5!$J$1:$J$1000)</f>
        <v>#VALUE!</v>
      </c>
      <c r="AE462" s="135" t="e">
        <f>SUMIF([1]week7!$F$1:$F$1000,$D462,[1]week7!$J$1:$J$1000)</f>
        <v>#VALUE!</v>
      </c>
      <c r="AF462" s="124" t="e">
        <f>SUMIF([1]week6!$F$1:$F$1000,$D462,[1]week6!$J$1:$J$1000)</f>
        <v>#VALUE!</v>
      </c>
      <c r="AG462" s="124" t="e">
        <f>SUMIF([1]week8!$F$1:$F$1000,$D462,[1]week8!$J$1:$J$1000)</f>
        <v>#VALUE!</v>
      </c>
      <c r="AH462" s="124" t="e">
        <f>SUMIF([1]week9!$F$1:$F$1000,$D462,[1]week9!$J$1:$J$1000)</f>
        <v>#VALUE!</v>
      </c>
      <c r="AI462" s="124" t="e">
        <f>SUMIF([1]week10!$F$1:$F$1000,$D462,[1]week10!$J$1:$J$1000)</f>
        <v>#VALUE!</v>
      </c>
      <c r="AJ462" s="124" t="e">
        <f>SUMIF([1]week11!$F$1:$F$1000,$D462,[1]week11!$J$1:$J$1000)</f>
        <v>#VALUE!</v>
      </c>
      <c r="AK462" s="124" t="e">
        <f>SUMIF([1]week12!$F$1:$F$1000,$D462,[1]week12!$J$1:$J$1000)</f>
        <v>#VALUE!</v>
      </c>
      <c r="AL462" s="124" t="e">
        <f>SUMIF([1]week13!$F$1:$F$1000,$D462,[1]week13!$J$1:$J$1000)</f>
        <v>#VALUE!</v>
      </c>
      <c r="AM462" s="124" t="e">
        <f>SUMIF([1]week14!$F$1:$F$1000,$D462,[1]week14!$J$1:$J$1000)</f>
        <v>#VALUE!</v>
      </c>
      <c r="AN462" s="124" t="e">
        <f>SUMIF([1]week15!$F$1:$F$1000,$D462,[1]week15!$J$1:$J$1000)</f>
        <v>#VALUE!</v>
      </c>
      <c r="AP462" s="136" t="e">
        <f t="shared" si="35"/>
        <v>#VALUE!</v>
      </c>
      <c r="AQ462" s="124" t="e">
        <f>SUMIF([1]week1!$F$1:$F$1000,$D462,[1]week1!$I$1:$I$1000)</f>
        <v>#VALUE!</v>
      </c>
      <c r="AR462" s="124" t="e">
        <f>SUMIF('[1]week 2'!$F$1:$F$936,$D462,'[1]week 2'!$I$1:$I$936)</f>
        <v>#VALUE!</v>
      </c>
      <c r="AS462" s="124" t="e">
        <f>SUMIF([1]week3!$F$1:$F$1000,$D462,[1]week3!$I$1:$I$1000)</f>
        <v>#VALUE!</v>
      </c>
      <c r="AT462" s="124" t="e">
        <f>SUMIF([1]week4!$F$1:$F$1000,$D462,[1]week4!$I$1:$I$1000)</f>
        <v>#VALUE!</v>
      </c>
      <c r="AU462" s="124" t="e">
        <f>SUMIF([1]week5!$F$1:$F$1000,$D462,[1]week5!$I$1:$I$1000)</f>
        <v>#VALUE!</v>
      </c>
      <c r="AV462" s="135" t="e">
        <f>SUMIF([1]week7!$F$1:$F$1000,$D462,[1]week7!$I$1:$I$1000)</f>
        <v>#VALUE!</v>
      </c>
      <c r="AW462" s="124" t="e">
        <f>SUMIF([1]week6!$F$1:$F$1000,$D462,[1]week6!$I$1:$I$1000)</f>
        <v>#VALUE!</v>
      </c>
      <c r="AX462" s="124" t="e">
        <f>SUMIF([1]week8!$F$1:$F$1000,$D462,[1]week8!$I$1:$I$1000)</f>
        <v>#VALUE!</v>
      </c>
      <c r="AY462" s="124" t="e">
        <f>SUMIF([1]week9!$F$1:$F$1000,$D462,[1]week9!$I$1:$I$1000)</f>
        <v>#VALUE!</v>
      </c>
      <c r="AZ462" s="124" t="e">
        <f>SUMIF([1]week10!$F$1:$F$1000,$D462,[1]week10!$I$1:$I$1000)</f>
        <v>#VALUE!</v>
      </c>
      <c r="BA462" s="124" t="e">
        <f>SUMIF([1]week11!$F$1:$F$1000,$D462,[1]week11!$I$1:$I$1000)</f>
        <v>#VALUE!</v>
      </c>
      <c r="BB462" s="124" t="e">
        <f>SUMIF([1]week12!$F$1:$F$1000,$D462,[1]week12!$I$1:$I$1000)</f>
        <v>#VALUE!</v>
      </c>
      <c r="BC462" s="124" t="e">
        <f>SUMIF([1]week13!$F$1:$F$1000,$D462,[1]week13!$I$1:$I$1000)</f>
        <v>#VALUE!</v>
      </c>
      <c r="BD462" s="124" t="e">
        <f>SUMIF([1]week14!$F$1:$F$1000,$D462,[1]week14!$I$1:$I$1000)</f>
        <v>#VALUE!</v>
      </c>
      <c r="BE462" s="124" t="e">
        <f>SUMIF([1]week15!$F$1:$F$1000,$D462,[1]week15!$I$1:$I$1000)</f>
        <v>#VALUE!</v>
      </c>
    </row>
    <row r="463" spans="1:57" ht="13.5" customHeight="1">
      <c r="A463" s="117" t="s">
        <v>319</v>
      </c>
      <c r="C463" s="118">
        <v>9</v>
      </c>
      <c r="D463" s="137"/>
      <c r="E463" s="120" t="s">
        <v>112</v>
      </c>
      <c r="F463" s="121" t="e">
        <f t="shared" si="30"/>
        <v>#REF!</v>
      </c>
      <c r="H463" s="118" t="e">
        <f>COUNTIF([1]week1!#REF!,$D463)</f>
        <v>#REF!</v>
      </c>
      <c r="I463" s="118" t="e">
        <f>COUNTIF('[1]week 2'!#REF!,$D463)</f>
        <v>#REF!</v>
      </c>
      <c r="J463" s="118" t="e">
        <f>COUNTIF([1]week3!#REF!,$D463)</f>
        <v>#REF!</v>
      </c>
      <c r="K463" s="118" t="e">
        <f>COUNTIF([1]week4!#REF!,$D463)</f>
        <v>#REF!</v>
      </c>
      <c r="L463" s="118" t="e">
        <f>COUNTIF([1]week5!#REF!,$D463)</f>
        <v>#REF!</v>
      </c>
      <c r="M463" s="118" t="e">
        <f>COUNTIF([1]week6!#REF!,$D463)</f>
        <v>#REF!</v>
      </c>
      <c r="N463" s="118" t="e">
        <f>COUNTIF([1]week7!#REF!,$D463)</f>
        <v>#REF!</v>
      </c>
      <c r="O463" s="118" t="e">
        <f>COUNTIF([1]week8!#REF!,$D463)</f>
        <v>#REF!</v>
      </c>
      <c r="P463" s="118" t="e">
        <f>COUNTIF([1]week9!#REF!,$D463)</f>
        <v>#REF!</v>
      </c>
      <c r="Q463" s="118" t="e">
        <f>COUNTIF([1]week10!#REF!,$D463)</f>
        <v>#REF!</v>
      </c>
      <c r="R463" s="118" t="e">
        <f>COUNTIF([1]week11!#REF!,$D463)</f>
        <v>#REF!</v>
      </c>
      <c r="S463" s="118" t="e">
        <f>COUNTIF([1]week12!#REF!,$D463)</f>
        <v>#REF!</v>
      </c>
      <c r="T463" s="118" t="e">
        <f>COUNTIF([1]week13!#REF!,$D463)</f>
        <v>#REF!</v>
      </c>
      <c r="U463" s="118" t="e">
        <f>COUNTIF([1]week14!#REF!,$D463)</f>
        <v>#REF!</v>
      </c>
      <c r="V463" s="118" t="e">
        <f>COUNTIF([1]week15!#REF!,$D463)</f>
        <v>#REF!</v>
      </c>
      <c r="Y463" s="124" t="e">
        <f t="shared" si="34"/>
        <v>#VALUE!</v>
      </c>
      <c r="Z463" s="124" t="e">
        <f>SUMIF([1]week1!$F$1:$F$1000,$D463,[1]week1!$J$1:$J$1000)</f>
        <v>#VALUE!</v>
      </c>
      <c r="AA463" s="124" t="e">
        <f>SUMIF('[1]week 2'!$F$1:$F$936,$D463,'[1]week 2'!$J$1:$J$936)</f>
        <v>#VALUE!</v>
      </c>
      <c r="AB463" s="124" t="e">
        <f>SUMIF([1]week3!$F$1:$F$1000,$D463,[1]week3!$J$1:$J$1000)</f>
        <v>#VALUE!</v>
      </c>
      <c r="AC463" s="124" t="e">
        <f>SUMIF([1]week4!$F$1:$F$1000,$D463,[1]week4!$J$1:$J$1000)</f>
        <v>#VALUE!</v>
      </c>
      <c r="AD463" s="124" t="e">
        <f>SUMIF([1]week5!$F$1:$F$1000,$D463,[1]week5!$J$1:$J$1000)</f>
        <v>#VALUE!</v>
      </c>
      <c r="AE463" s="135" t="e">
        <f>SUMIF([1]week7!$F$1:$F$1000,$D463,[1]week7!$J$1:$J$1000)</f>
        <v>#VALUE!</v>
      </c>
      <c r="AF463" s="124" t="e">
        <f>SUMIF([1]week6!$F$1:$F$1000,$D463,[1]week6!$J$1:$J$1000)</f>
        <v>#VALUE!</v>
      </c>
      <c r="AG463" s="124" t="e">
        <f>SUMIF([1]week8!$F$1:$F$1000,$D463,[1]week8!$J$1:$J$1000)</f>
        <v>#VALUE!</v>
      </c>
      <c r="AH463" s="124" t="e">
        <f>SUMIF([1]week9!$F$1:$F$1000,$D463,[1]week9!$J$1:$J$1000)</f>
        <v>#VALUE!</v>
      </c>
      <c r="AI463" s="124" t="e">
        <f>SUMIF([1]week10!$F$1:$F$1000,$D463,[1]week10!$J$1:$J$1000)</f>
        <v>#VALUE!</v>
      </c>
      <c r="AJ463" s="124" t="e">
        <f>SUMIF([1]week11!$F$1:$F$1000,$D463,[1]week11!$J$1:$J$1000)</f>
        <v>#VALUE!</v>
      </c>
      <c r="AK463" s="124" t="e">
        <f>SUMIF([1]week12!$F$1:$F$1000,$D463,[1]week12!$J$1:$J$1000)</f>
        <v>#VALUE!</v>
      </c>
      <c r="AL463" s="124" t="e">
        <f>SUMIF([1]week13!$F$1:$F$1000,$D463,[1]week13!$J$1:$J$1000)</f>
        <v>#VALUE!</v>
      </c>
      <c r="AM463" s="124" t="e">
        <f>SUMIF([1]week14!$F$1:$F$1000,$D463,[1]week14!$J$1:$J$1000)</f>
        <v>#VALUE!</v>
      </c>
      <c r="AN463" s="124" t="e">
        <f>SUMIF([1]week15!$F$1:$F$1000,$D463,[1]week15!$J$1:$J$1000)</f>
        <v>#VALUE!</v>
      </c>
      <c r="AP463" s="136" t="e">
        <f t="shared" si="35"/>
        <v>#VALUE!</v>
      </c>
      <c r="AQ463" s="124" t="e">
        <f>SUMIF([1]week1!$F$1:$F$1000,$D463,[1]week1!$I$1:$I$1000)</f>
        <v>#VALUE!</v>
      </c>
      <c r="AR463" s="124" t="e">
        <f>SUMIF('[1]week 2'!$F$1:$F$936,$D463,'[1]week 2'!$I$1:$I$936)</f>
        <v>#VALUE!</v>
      </c>
      <c r="AS463" s="124" t="e">
        <f>SUMIF([1]week3!$F$1:$F$1000,$D463,[1]week3!$I$1:$I$1000)</f>
        <v>#VALUE!</v>
      </c>
      <c r="AT463" s="124" t="e">
        <f>SUMIF([1]week4!$F$1:$F$1000,$D463,[1]week4!$I$1:$I$1000)</f>
        <v>#VALUE!</v>
      </c>
      <c r="AU463" s="124" t="e">
        <f>SUMIF([1]week5!$F$1:$F$1000,$D463,[1]week5!$I$1:$I$1000)</f>
        <v>#VALUE!</v>
      </c>
      <c r="AV463" s="135" t="e">
        <f>SUMIF([1]week7!$F$1:$F$1000,$D463,[1]week7!$I$1:$I$1000)</f>
        <v>#VALUE!</v>
      </c>
      <c r="AW463" s="124" t="e">
        <f>SUMIF([1]week6!$F$1:$F$1000,$D463,[1]week6!$I$1:$I$1000)</f>
        <v>#VALUE!</v>
      </c>
      <c r="AX463" s="124" t="e">
        <f>SUMIF([1]week8!$F$1:$F$1000,$D463,[1]week8!$I$1:$I$1000)</f>
        <v>#VALUE!</v>
      </c>
      <c r="AY463" s="124" t="e">
        <f>SUMIF([1]week9!$F$1:$F$1000,$D463,[1]week9!$I$1:$I$1000)</f>
        <v>#VALUE!</v>
      </c>
      <c r="AZ463" s="124" t="e">
        <f>SUMIF([1]week10!$F$1:$F$1000,$D463,[1]week10!$I$1:$I$1000)</f>
        <v>#VALUE!</v>
      </c>
      <c r="BA463" s="124" t="e">
        <f>SUMIF([1]week11!$F$1:$F$1000,$D463,[1]week11!$I$1:$I$1000)</f>
        <v>#VALUE!</v>
      </c>
      <c r="BB463" s="124" t="e">
        <f>SUMIF([1]week12!$F$1:$F$1000,$D463,[1]week12!$I$1:$I$1000)</f>
        <v>#VALUE!</v>
      </c>
      <c r="BC463" s="124" t="e">
        <f>SUMIF([1]week13!$F$1:$F$1000,$D463,[1]week13!$I$1:$I$1000)</f>
        <v>#VALUE!</v>
      </c>
      <c r="BD463" s="124" t="e">
        <f>SUMIF([1]week14!$F$1:$F$1000,$D463,[1]week14!$I$1:$I$1000)</f>
        <v>#VALUE!</v>
      </c>
      <c r="BE463" s="124" t="e">
        <f>SUMIF([1]week15!$F$1:$F$1000,$D463,[1]week15!$I$1:$I$1000)</f>
        <v>#VALUE!</v>
      </c>
    </row>
    <row r="464" spans="1:57" ht="13.5" customHeight="1">
      <c r="A464" s="117" t="s">
        <v>319</v>
      </c>
      <c r="C464" s="118">
        <v>10</v>
      </c>
      <c r="D464" s="137"/>
      <c r="E464" s="120" t="s">
        <v>112</v>
      </c>
      <c r="F464" s="121" t="e">
        <f t="shared" si="30"/>
        <v>#REF!</v>
      </c>
      <c r="H464" s="118" t="e">
        <f>COUNTIF([1]week1!#REF!,$D464)</f>
        <v>#REF!</v>
      </c>
      <c r="I464" s="118" t="e">
        <f>COUNTIF('[1]week 2'!#REF!,$D464)</f>
        <v>#REF!</v>
      </c>
      <c r="J464" s="118" t="e">
        <f>COUNTIF([1]week3!#REF!,$D464)</f>
        <v>#REF!</v>
      </c>
      <c r="K464" s="118" t="e">
        <f>COUNTIF([1]week4!#REF!,$D464)</f>
        <v>#REF!</v>
      </c>
      <c r="L464" s="118" t="e">
        <f>COUNTIF([1]week5!#REF!,$D464)</f>
        <v>#REF!</v>
      </c>
      <c r="M464" s="118" t="e">
        <f>COUNTIF([1]week6!#REF!,$D464)</f>
        <v>#REF!</v>
      </c>
      <c r="N464" s="118" t="e">
        <f>COUNTIF([1]week7!#REF!,$D464)</f>
        <v>#REF!</v>
      </c>
      <c r="O464" s="118" t="e">
        <f>COUNTIF([1]week8!#REF!,$D464)</f>
        <v>#REF!</v>
      </c>
      <c r="P464" s="118" t="e">
        <f>COUNTIF([1]week9!#REF!,$D464)</f>
        <v>#REF!</v>
      </c>
      <c r="Q464" s="118" t="e">
        <f>COUNTIF([1]week10!#REF!,$D464)</f>
        <v>#REF!</v>
      </c>
      <c r="R464" s="118" t="e">
        <f>COUNTIF([1]week11!#REF!,$D464)</f>
        <v>#REF!</v>
      </c>
      <c r="S464" s="118" t="e">
        <f>COUNTIF([1]week12!#REF!,$D464)</f>
        <v>#REF!</v>
      </c>
      <c r="T464" s="118" t="e">
        <f>COUNTIF([1]week13!#REF!,$D464)</f>
        <v>#REF!</v>
      </c>
      <c r="U464" s="118" t="e">
        <f>COUNTIF([1]week14!#REF!,$D464)</f>
        <v>#REF!</v>
      </c>
      <c r="V464" s="118" t="e">
        <f>COUNTIF([1]week15!#REF!,$D464)</f>
        <v>#REF!</v>
      </c>
      <c r="Y464" s="124" t="e">
        <f t="shared" si="34"/>
        <v>#VALUE!</v>
      </c>
      <c r="Z464" s="124" t="e">
        <f>SUMIF([1]week1!$F$1:$F$1000,$D464,[1]week1!$J$1:$J$1000)</f>
        <v>#VALUE!</v>
      </c>
      <c r="AA464" s="124" t="e">
        <f>SUMIF('[1]week 2'!$F$1:$F$936,$D464,'[1]week 2'!$J$1:$J$936)</f>
        <v>#VALUE!</v>
      </c>
      <c r="AB464" s="124" t="e">
        <f>SUMIF([1]week3!$F$1:$F$1000,$D464,[1]week3!$J$1:$J$1000)</f>
        <v>#VALUE!</v>
      </c>
      <c r="AC464" s="124" t="e">
        <f>SUMIF([1]week4!$F$1:$F$1000,$D464,[1]week4!$J$1:$J$1000)</f>
        <v>#VALUE!</v>
      </c>
      <c r="AD464" s="124" t="e">
        <f>SUMIF([1]week5!$F$1:$F$1000,$D464,[1]week5!$J$1:$J$1000)</f>
        <v>#VALUE!</v>
      </c>
      <c r="AE464" s="135" t="e">
        <f>SUMIF([1]week7!$F$1:$F$1000,$D464,[1]week7!$J$1:$J$1000)</f>
        <v>#VALUE!</v>
      </c>
      <c r="AF464" s="124" t="e">
        <f>SUMIF([1]week6!$F$1:$F$1000,$D464,[1]week6!$J$1:$J$1000)</f>
        <v>#VALUE!</v>
      </c>
      <c r="AG464" s="124" t="e">
        <f>SUMIF([1]week8!$F$1:$F$1000,$D464,[1]week8!$J$1:$J$1000)</f>
        <v>#VALUE!</v>
      </c>
      <c r="AH464" s="124" t="e">
        <f>SUMIF([1]week9!$F$1:$F$1000,$D464,[1]week9!$J$1:$J$1000)</f>
        <v>#VALUE!</v>
      </c>
      <c r="AI464" s="124" t="e">
        <f>SUMIF([1]week10!$F$1:$F$1000,$D464,[1]week10!$J$1:$J$1000)</f>
        <v>#VALUE!</v>
      </c>
      <c r="AJ464" s="124" t="e">
        <f>SUMIF([1]week11!$F$1:$F$1000,$D464,[1]week11!$J$1:$J$1000)</f>
        <v>#VALUE!</v>
      </c>
      <c r="AK464" s="124" t="e">
        <f>SUMIF([1]week12!$F$1:$F$1000,$D464,[1]week12!$J$1:$J$1000)</f>
        <v>#VALUE!</v>
      </c>
      <c r="AL464" s="124" t="e">
        <f>SUMIF([1]week13!$F$1:$F$1000,$D464,[1]week13!$J$1:$J$1000)</f>
        <v>#VALUE!</v>
      </c>
      <c r="AM464" s="124" t="e">
        <f>SUMIF([1]week14!$F$1:$F$1000,$D464,[1]week14!$J$1:$J$1000)</f>
        <v>#VALUE!</v>
      </c>
      <c r="AN464" s="124" t="e">
        <f>SUMIF([1]week15!$F$1:$F$1000,$D464,[1]week15!$J$1:$J$1000)</f>
        <v>#VALUE!</v>
      </c>
      <c r="AP464" s="136" t="e">
        <f t="shared" si="35"/>
        <v>#VALUE!</v>
      </c>
      <c r="AQ464" s="124" t="e">
        <f>SUMIF([1]week1!$F$1:$F$1000,$D464,[1]week1!$I$1:$I$1000)</f>
        <v>#VALUE!</v>
      </c>
      <c r="AR464" s="124" t="e">
        <f>SUMIF('[1]week 2'!$F$1:$F$936,$D464,'[1]week 2'!$I$1:$I$936)</f>
        <v>#VALUE!</v>
      </c>
      <c r="AS464" s="124" t="e">
        <f>SUMIF([1]week3!$F$1:$F$1000,$D464,[1]week3!$I$1:$I$1000)</f>
        <v>#VALUE!</v>
      </c>
      <c r="AT464" s="124" t="e">
        <f>SUMIF([1]week4!$F$1:$F$1000,$D464,[1]week4!$I$1:$I$1000)</f>
        <v>#VALUE!</v>
      </c>
      <c r="AU464" s="124" t="e">
        <f>SUMIF([1]week5!$F$1:$F$1000,$D464,[1]week5!$I$1:$I$1000)</f>
        <v>#VALUE!</v>
      </c>
      <c r="AV464" s="135" t="e">
        <f>SUMIF([1]week7!$F$1:$F$1000,$D464,[1]week7!$I$1:$I$1000)</f>
        <v>#VALUE!</v>
      </c>
      <c r="AW464" s="124" t="e">
        <f>SUMIF([1]week6!$F$1:$F$1000,$D464,[1]week6!$I$1:$I$1000)</f>
        <v>#VALUE!</v>
      </c>
      <c r="AX464" s="124" t="e">
        <f>SUMIF([1]week8!$F$1:$F$1000,$D464,[1]week8!$I$1:$I$1000)</f>
        <v>#VALUE!</v>
      </c>
      <c r="AY464" s="124" t="e">
        <f>SUMIF([1]week9!$F$1:$F$1000,$D464,[1]week9!$I$1:$I$1000)</f>
        <v>#VALUE!</v>
      </c>
      <c r="AZ464" s="124" t="e">
        <f>SUMIF([1]week10!$F$1:$F$1000,$D464,[1]week10!$I$1:$I$1000)</f>
        <v>#VALUE!</v>
      </c>
      <c r="BA464" s="124" t="e">
        <f>SUMIF([1]week11!$F$1:$F$1000,$D464,[1]week11!$I$1:$I$1000)</f>
        <v>#VALUE!</v>
      </c>
      <c r="BB464" s="124" t="e">
        <f>SUMIF([1]week12!$F$1:$F$1000,$D464,[1]week12!$I$1:$I$1000)</f>
        <v>#VALUE!</v>
      </c>
      <c r="BC464" s="124" t="e">
        <f>SUMIF([1]week13!$F$1:$F$1000,$D464,[1]week13!$I$1:$I$1000)</f>
        <v>#VALUE!</v>
      </c>
      <c r="BD464" s="124" t="e">
        <f>SUMIF([1]week14!$F$1:$F$1000,$D464,[1]week14!$I$1:$I$1000)</f>
        <v>#VALUE!</v>
      </c>
      <c r="BE464" s="124" t="e">
        <f>SUMIF([1]week15!$F$1:$F$1000,$D464,[1]week15!$I$1:$I$1000)</f>
        <v>#VALUE!</v>
      </c>
    </row>
    <row r="465" spans="1:57" ht="13.5" customHeight="1">
      <c r="A465" s="117" t="s">
        <v>319</v>
      </c>
      <c r="C465" s="118">
        <v>11</v>
      </c>
      <c r="D465" s="137"/>
      <c r="E465" s="120" t="s">
        <v>112</v>
      </c>
      <c r="F465" s="121" t="e">
        <f t="shared" si="30"/>
        <v>#REF!</v>
      </c>
      <c r="H465" s="118" t="e">
        <f>COUNTIF([1]week1!#REF!,$D465)</f>
        <v>#REF!</v>
      </c>
      <c r="I465" s="118" t="e">
        <f>COUNTIF('[1]week 2'!#REF!,$D465)</f>
        <v>#REF!</v>
      </c>
      <c r="J465" s="118" t="e">
        <f>COUNTIF([1]week3!#REF!,$D465)</f>
        <v>#REF!</v>
      </c>
      <c r="K465" s="118" t="e">
        <f>COUNTIF([1]week4!#REF!,$D465)</f>
        <v>#REF!</v>
      </c>
      <c r="L465" s="118" t="e">
        <f>COUNTIF([1]week5!#REF!,$D465)</f>
        <v>#REF!</v>
      </c>
      <c r="M465" s="118" t="e">
        <f>COUNTIF([1]week6!#REF!,$D465)</f>
        <v>#REF!</v>
      </c>
      <c r="N465" s="118" t="e">
        <f>COUNTIF([1]week7!#REF!,$D465)</f>
        <v>#REF!</v>
      </c>
      <c r="O465" s="118" t="e">
        <f>COUNTIF([1]week8!#REF!,$D465)</f>
        <v>#REF!</v>
      </c>
      <c r="P465" s="118" t="e">
        <f>COUNTIF([1]week9!#REF!,$D465)</f>
        <v>#REF!</v>
      </c>
      <c r="Q465" s="118" t="e">
        <f>COUNTIF([1]week10!#REF!,$D465)</f>
        <v>#REF!</v>
      </c>
      <c r="R465" s="118" t="e">
        <f>COUNTIF([1]week11!#REF!,$D465)</f>
        <v>#REF!</v>
      </c>
      <c r="S465" s="118" t="e">
        <f>COUNTIF([1]week12!#REF!,$D465)</f>
        <v>#REF!</v>
      </c>
      <c r="T465" s="118" t="e">
        <f>COUNTIF([1]week13!#REF!,$D465)</f>
        <v>#REF!</v>
      </c>
      <c r="U465" s="118" t="e">
        <f>COUNTIF([1]week14!#REF!,$D465)</f>
        <v>#REF!</v>
      </c>
      <c r="V465" s="118" t="e">
        <f>COUNTIF([1]week15!#REF!,$D465)</f>
        <v>#REF!</v>
      </c>
      <c r="Y465" s="124" t="e">
        <f t="shared" si="34"/>
        <v>#VALUE!</v>
      </c>
      <c r="Z465" s="124" t="e">
        <f>SUMIF([1]week1!$F$1:$F$1000,$D465,[1]week1!$J$1:$J$1000)</f>
        <v>#VALUE!</v>
      </c>
      <c r="AA465" s="124" t="e">
        <f>SUMIF('[1]week 2'!$F$1:$F$936,$D465,'[1]week 2'!$J$1:$J$936)</f>
        <v>#VALUE!</v>
      </c>
      <c r="AB465" s="124" t="e">
        <f>SUMIF([1]week3!$F$1:$F$1000,$D465,[1]week3!$J$1:$J$1000)</f>
        <v>#VALUE!</v>
      </c>
      <c r="AC465" s="124" t="e">
        <f>SUMIF([1]week4!$F$1:$F$1000,$D465,[1]week4!$J$1:$J$1000)</f>
        <v>#VALUE!</v>
      </c>
      <c r="AD465" s="124" t="e">
        <f>SUMIF([1]week5!$F$1:$F$1000,$D465,[1]week5!$J$1:$J$1000)</f>
        <v>#VALUE!</v>
      </c>
      <c r="AE465" s="135" t="e">
        <f>SUMIF([1]week7!$F$1:$F$1000,$D465,[1]week7!$J$1:$J$1000)</f>
        <v>#VALUE!</v>
      </c>
      <c r="AF465" s="124" t="e">
        <f>SUMIF([1]week6!$F$1:$F$1000,$D465,[1]week6!$J$1:$J$1000)</f>
        <v>#VALUE!</v>
      </c>
      <c r="AG465" s="124" t="e">
        <f>SUMIF([1]week8!$F$1:$F$1000,$D465,[1]week8!$J$1:$J$1000)</f>
        <v>#VALUE!</v>
      </c>
      <c r="AH465" s="124" t="e">
        <f>SUMIF([1]week9!$F$1:$F$1000,$D465,[1]week9!$J$1:$J$1000)</f>
        <v>#VALUE!</v>
      </c>
      <c r="AI465" s="124" t="e">
        <f>SUMIF([1]week10!$F$1:$F$1000,$D465,[1]week10!$J$1:$J$1000)</f>
        <v>#VALUE!</v>
      </c>
      <c r="AJ465" s="124" t="e">
        <f>SUMIF([1]week11!$F$1:$F$1000,$D465,[1]week11!$J$1:$J$1000)</f>
        <v>#VALUE!</v>
      </c>
      <c r="AK465" s="124" t="e">
        <f>SUMIF([1]week12!$F$1:$F$1000,$D465,[1]week12!$J$1:$J$1000)</f>
        <v>#VALUE!</v>
      </c>
      <c r="AL465" s="124" t="e">
        <f>SUMIF([1]week13!$F$1:$F$1000,$D465,[1]week13!$J$1:$J$1000)</f>
        <v>#VALUE!</v>
      </c>
      <c r="AM465" s="124" t="e">
        <f>SUMIF([1]week14!$F$1:$F$1000,$D465,[1]week14!$J$1:$J$1000)</f>
        <v>#VALUE!</v>
      </c>
      <c r="AN465" s="124" t="e">
        <f>SUMIF([1]week15!$F$1:$F$1000,$D465,[1]week15!$J$1:$J$1000)</f>
        <v>#VALUE!</v>
      </c>
      <c r="AP465" s="136" t="e">
        <f t="shared" si="35"/>
        <v>#VALUE!</v>
      </c>
      <c r="AQ465" s="124" t="e">
        <f>SUMIF([1]week1!$F$1:$F$1000,$D465,[1]week1!$I$1:$I$1000)</f>
        <v>#VALUE!</v>
      </c>
      <c r="AR465" s="124" t="e">
        <f>SUMIF('[1]week 2'!$F$1:$F$936,$D465,'[1]week 2'!$I$1:$I$936)</f>
        <v>#VALUE!</v>
      </c>
      <c r="AS465" s="124" t="e">
        <f>SUMIF([1]week3!$F$1:$F$1000,$D465,[1]week3!$I$1:$I$1000)</f>
        <v>#VALUE!</v>
      </c>
      <c r="AT465" s="124" t="e">
        <f>SUMIF([1]week4!$F$1:$F$1000,$D465,[1]week4!$I$1:$I$1000)</f>
        <v>#VALUE!</v>
      </c>
      <c r="AU465" s="124" t="e">
        <f>SUMIF([1]week5!$F$1:$F$1000,$D465,[1]week5!$I$1:$I$1000)</f>
        <v>#VALUE!</v>
      </c>
      <c r="AV465" s="135" t="e">
        <f>SUMIF([1]week7!$F$1:$F$1000,$D465,[1]week7!$I$1:$I$1000)</f>
        <v>#VALUE!</v>
      </c>
      <c r="AW465" s="124" t="e">
        <f>SUMIF([1]week6!$F$1:$F$1000,$D465,[1]week6!$I$1:$I$1000)</f>
        <v>#VALUE!</v>
      </c>
      <c r="AX465" s="124" t="e">
        <f>SUMIF([1]week8!$F$1:$F$1000,$D465,[1]week8!$I$1:$I$1000)</f>
        <v>#VALUE!</v>
      </c>
      <c r="AY465" s="124" t="e">
        <f>SUMIF([1]week9!$F$1:$F$1000,$D465,[1]week9!$I$1:$I$1000)</f>
        <v>#VALUE!</v>
      </c>
      <c r="AZ465" s="124" t="e">
        <f>SUMIF([1]week10!$F$1:$F$1000,$D465,[1]week10!$I$1:$I$1000)</f>
        <v>#VALUE!</v>
      </c>
      <c r="BA465" s="124" t="e">
        <f>SUMIF([1]week11!$F$1:$F$1000,$D465,[1]week11!$I$1:$I$1000)</f>
        <v>#VALUE!</v>
      </c>
      <c r="BB465" s="124" t="e">
        <f>SUMIF([1]week12!$F$1:$F$1000,$D465,[1]week12!$I$1:$I$1000)</f>
        <v>#VALUE!</v>
      </c>
      <c r="BC465" s="124" t="e">
        <f>SUMIF([1]week13!$F$1:$F$1000,$D465,[1]week13!$I$1:$I$1000)</f>
        <v>#VALUE!</v>
      </c>
      <c r="BD465" s="124" t="e">
        <f>SUMIF([1]week14!$F$1:$F$1000,$D465,[1]week14!$I$1:$I$1000)</f>
        <v>#VALUE!</v>
      </c>
      <c r="BE465" s="124" t="e">
        <f>SUMIF([1]week15!$F$1:$F$1000,$D465,[1]week15!$I$1:$I$1000)</f>
        <v>#VALUE!</v>
      </c>
    </row>
    <row r="466" spans="1:57" ht="13.5" customHeight="1">
      <c r="A466" s="117" t="s">
        <v>319</v>
      </c>
      <c r="C466" s="118">
        <v>12</v>
      </c>
      <c r="D466" s="137"/>
      <c r="E466" s="120" t="s">
        <v>112</v>
      </c>
      <c r="F466" s="121" t="e">
        <f t="shared" si="30"/>
        <v>#REF!</v>
      </c>
      <c r="H466" s="118" t="e">
        <f>COUNTIF([1]week1!#REF!,$D466)</f>
        <v>#REF!</v>
      </c>
      <c r="I466" s="118" t="e">
        <f>COUNTIF('[1]week 2'!#REF!,$D466)</f>
        <v>#REF!</v>
      </c>
      <c r="J466" s="118" t="e">
        <f>COUNTIF([1]week3!#REF!,$D466)</f>
        <v>#REF!</v>
      </c>
      <c r="K466" s="118" t="e">
        <f>COUNTIF([1]week4!#REF!,$D466)</f>
        <v>#REF!</v>
      </c>
      <c r="L466" s="118" t="e">
        <f>COUNTIF([1]week5!#REF!,$D466)</f>
        <v>#REF!</v>
      </c>
      <c r="M466" s="118" t="e">
        <f>COUNTIF([1]week6!#REF!,$D466)</f>
        <v>#REF!</v>
      </c>
      <c r="N466" s="118" t="e">
        <f>COUNTIF([1]week7!#REF!,$D466)</f>
        <v>#REF!</v>
      </c>
      <c r="O466" s="118" t="e">
        <f>COUNTIF([1]week8!#REF!,$D466)</f>
        <v>#REF!</v>
      </c>
      <c r="P466" s="118" t="e">
        <f>COUNTIF([1]week9!#REF!,$D466)</f>
        <v>#REF!</v>
      </c>
      <c r="Q466" s="118" t="e">
        <f>COUNTIF([1]week10!#REF!,$D466)</f>
        <v>#REF!</v>
      </c>
      <c r="R466" s="118" t="e">
        <f>COUNTIF([1]week11!#REF!,$D466)</f>
        <v>#REF!</v>
      </c>
      <c r="S466" s="118" t="e">
        <f>COUNTIF([1]week12!#REF!,$D466)</f>
        <v>#REF!</v>
      </c>
      <c r="T466" s="118" t="e">
        <f>COUNTIF([1]week13!#REF!,$D466)</f>
        <v>#REF!</v>
      </c>
      <c r="U466" s="118" t="e">
        <f>COUNTIF([1]week14!#REF!,$D466)</f>
        <v>#REF!</v>
      </c>
      <c r="V466" s="118" t="e">
        <f>COUNTIF([1]week15!#REF!,$D466)</f>
        <v>#REF!</v>
      </c>
      <c r="Y466" s="124" t="e">
        <f t="shared" si="34"/>
        <v>#VALUE!</v>
      </c>
      <c r="Z466" s="124" t="e">
        <f>SUMIF([1]week1!$F$1:$F$1000,$D466,[1]week1!$J$1:$J$1000)</f>
        <v>#VALUE!</v>
      </c>
      <c r="AA466" s="124" t="e">
        <f>SUMIF('[1]week 2'!$F$1:$F$936,$D466,'[1]week 2'!$J$1:$J$936)</f>
        <v>#VALUE!</v>
      </c>
      <c r="AB466" s="124" t="e">
        <f>SUMIF([1]week3!$F$1:$F$1000,$D466,[1]week3!$J$1:$J$1000)</f>
        <v>#VALUE!</v>
      </c>
      <c r="AC466" s="124" t="e">
        <f>SUMIF([1]week4!$F$1:$F$1000,$D466,[1]week4!$J$1:$J$1000)</f>
        <v>#VALUE!</v>
      </c>
      <c r="AD466" s="124" t="e">
        <f>SUMIF([1]week5!$F$1:$F$1000,$D466,[1]week5!$J$1:$J$1000)</f>
        <v>#VALUE!</v>
      </c>
      <c r="AE466" s="135" t="e">
        <f>SUMIF([1]week7!$F$1:$F$1000,$D466,[1]week7!$J$1:$J$1000)</f>
        <v>#VALUE!</v>
      </c>
      <c r="AF466" s="124" t="e">
        <f>SUMIF([1]week6!$F$1:$F$1000,$D466,[1]week6!$J$1:$J$1000)</f>
        <v>#VALUE!</v>
      </c>
      <c r="AG466" s="124" t="e">
        <f>SUMIF([1]week8!$F$1:$F$1000,$D466,[1]week8!$J$1:$J$1000)</f>
        <v>#VALUE!</v>
      </c>
      <c r="AH466" s="124" t="e">
        <f>SUMIF([1]week9!$F$1:$F$1000,$D466,[1]week9!$J$1:$J$1000)</f>
        <v>#VALUE!</v>
      </c>
      <c r="AI466" s="124" t="e">
        <f>SUMIF([1]week10!$F$1:$F$1000,$D466,[1]week10!$J$1:$J$1000)</f>
        <v>#VALUE!</v>
      </c>
      <c r="AJ466" s="124" t="e">
        <f>SUMIF([1]week11!$F$1:$F$1000,$D466,[1]week11!$J$1:$J$1000)</f>
        <v>#VALUE!</v>
      </c>
      <c r="AK466" s="124" t="e">
        <f>SUMIF([1]week12!$F$1:$F$1000,$D466,[1]week12!$J$1:$J$1000)</f>
        <v>#VALUE!</v>
      </c>
      <c r="AL466" s="124" t="e">
        <f>SUMIF([1]week13!$F$1:$F$1000,$D466,[1]week13!$J$1:$J$1000)</f>
        <v>#VALUE!</v>
      </c>
      <c r="AM466" s="124" t="e">
        <f>SUMIF([1]week14!$F$1:$F$1000,$D466,[1]week14!$J$1:$J$1000)</f>
        <v>#VALUE!</v>
      </c>
      <c r="AN466" s="124" t="e">
        <f>SUMIF([1]week15!$F$1:$F$1000,$D466,[1]week15!$J$1:$J$1000)</f>
        <v>#VALUE!</v>
      </c>
      <c r="AP466" s="136" t="e">
        <f t="shared" si="35"/>
        <v>#VALUE!</v>
      </c>
      <c r="AQ466" s="124" t="e">
        <f>SUMIF([1]week1!$F$1:$F$1000,$D466,[1]week1!$I$1:$I$1000)</f>
        <v>#VALUE!</v>
      </c>
      <c r="AR466" s="124" t="e">
        <f>SUMIF('[1]week 2'!$F$1:$F$936,$D466,'[1]week 2'!$I$1:$I$936)</f>
        <v>#VALUE!</v>
      </c>
      <c r="AS466" s="124" t="e">
        <f>SUMIF([1]week3!$F$1:$F$1000,$D466,[1]week3!$I$1:$I$1000)</f>
        <v>#VALUE!</v>
      </c>
      <c r="AT466" s="124" t="e">
        <f>SUMIF([1]week4!$F$1:$F$1000,$D466,[1]week4!$I$1:$I$1000)</f>
        <v>#VALUE!</v>
      </c>
      <c r="AU466" s="124" t="e">
        <f>SUMIF([1]week5!$F$1:$F$1000,$D466,[1]week5!$I$1:$I$1000)</f>
        <v>#VALUE!</v>
      </c>
      <c r="AV466" s="135" t="e">
        <f>SUMIF([1]week7!$F$1:$F$1000,$D466,[1]week7!$I$1:$I$1000)</f>
        <v>#VALUE!</v>
      </c>
      <c r="AW466" s="124" t="e">
        <f>SUMIF([1]week6!$F$1:$F$1000,$D466,[1]week6!$I$1:$I$1000)</f>
        <v>#VALUE!</v>
      </c>
      <c r="AX466" s="124" t="e">
        <f>SUMIF([1]week8!$F$1:$F$1000,$D466,[1]week8!$I$1:$I$1000)</f>
        <v>#VALUE!</v>
      </c>
      <c r="AY466" s="124" t="e">
        <f>SUMIF([1]week9!$F$1:$F$1000,$D466,[1]week9!$I$1:$I$1000)</f>
        <v>#VALUE!</v>
      </c>
      <c r="AZ466" s="124" t="e">
        <f>SUMIF([1]week10!$F$1:$F$1000,$D466,[1]week10!$I$1:$I$1000)</f>
        <v>#VALUE!</v>
      </c>
      <c r="BA466" s="124" t="e">
        <f>SUMIF([1]week11!$F$1:$F$1000,$D466,[1]week11!$I$1:$I$1000)</f>
        <v>#VALUE!</v>
      </c>
      <c r="BB466" s="124" t="e">
        <f>SUMIF([1]week12!$F$1:$F$1000,$D466,[1]week12!$I$1:$I$1000)</f>
        <v>#VALUE!</v>
      </c>
      <c r="BC466" s="124" t="e">
        <f>SUMIF([1]week13!$F$1:$F$1000,$D466,[1]week13!$I$1:$I$1000)</f>
        <v>#VALUE!</v>
      </c>
      <c r="BD466" s="124" t="e">
        <f>SUMIF([1]week14!$F$1:$F$1000,$D466,[1]week14!$I$1:$I$1000)</f>
        <v>#VALUE!</v>
      </c>
      <c r="BE466" s="124" t="e">
        <f>SUMIF([1]week15!$F$1:$F$1000,$D466,[1]week15!$I$1:$I$1000)</f>
        <v>#VALUE!</v>
      </c>
    </row>
    <row r="467" spans="1:57" ht="13.5" customHeight="1">
      <c r="A467" s="117" t="s">
        <v>319</v>
      </c>
      <c r="C467" s="118">
        <v>13</v>
      </c>
      <c r="D467" s="137"/>
      <c r="E467" s="120" t="s">
        <v>112</v>
      </c>
      <c r="F467" s="121" t="e">
        <f t="shared" si="30"/>
        <v>#REF!</v>
      </c>
      <c r="H467" s="118" t="e">
        <f>COUNTIF([1]week1!#REF!,$D467)</f>
        <v>#REF!</v>
      </c>
      <c r="I467" s="118" t="e">
        <f>COUNTIF('[1]week 2'!#REF!,$D467)</f>
        <v>#REF!</v>
      </c>
      <c r="J467" s="118" t="e">
        <f>COUNTIF([1]week3!#REF!,$D467)</f>
        <v>#REF!</v>
      </c>
      <c r="K467" s="118" t="e">
        <f>COUNTIF([1]week4!#REF!,$D467)</f>
        <v>#REF!</v>
      </c>
      <c r="L467" s="118" t="e">
        <f>COUNTIF([1]week5!#REF!,$D467)</f>
        <v>#REF!</v>
      </c>
      <c r="M467" s="118" t="e">
        <f>COUNTIF([1]week6!#REF!,$D467)</f>
        <v>#REF!</v>
      </c>
      <c r="N467" s="118" t="e">
        <f>COUNTIF([1]week7!#REF!,$D467)</f>
        <v>#REF!</v>
      </c>
      <c r="O467" s="118" t="e">
        <f>COUNTIF([1]week8!#REF!,$D467)</f>
        <v>#REF!</v>
      </c>
      <c r="P467" s="118" t="e">
        <f>COUNTIF([1]week9!#REF!,$D467)</f>
        <v>#REF!</v>
      </c>
      <c r="Q467" s="118" t="e">
        <f>COUNTIF([1]week10!#REF!,$D467)</f>
        <v>#REF!</v>
      </c>
      <c r="R467" s="118" t="e">
        <f>COUNTIF([1]week11!#REF!,$D467)</f>
        <v>#REF!</v>
      </c>
      <c r="S467" s="118" t="e">
        <f>COUNTIF([1]week12!#REF!,$D467)</f>
        <v>#REF!</v>
      </c>
      <c r="T467" s="118" t="e">
        <f>COUNTIF([1]week13!#REF!,$D467)</f>
        <v>#REF!</v>
      </c>
      <c r="U467" s="118" t="e">
        <f>COUNTIF([1]week14!#REF!,$D467)</f>
        <v>#REF!</v>
      </c>
      <c r="V467" s="118" t="e">
        <f>COUNTIF([1]week15!#REF!,$D467)</f>
        <v>#REF!</v>
      </c>
      <c r="Y467" s="124" t="e">
        <f t="shared" si="34"/>
        <v>#VALUE!</v>
      </c>
      <c r="Z467" s="124" t="e">
        <f>SUMIF([1]week1!$F$1:$F$1000,$D467,[1]week1!$J$1:$J$1000)</f>
        <v>#VALUE!</v>
      </c>
      <c r="AA467" s="124" t="e">
        <f>SUMIF('[1]week 2'!$F$1:$F$936,$D467,'[1]week 2'!$J$1:$J$936)</f>
        <v>#VALUE!</v>
      </c>
      <c r="AB467" s="124" t="e">
        <f>SUMIF([1]week3!$F$1:$F$1000,$D467,[1]week3!$J$1:$J$1000)</f>
        <v>#VALUE!</v>
      </c>
      <c r="AC467" s="124" t="e">
        <f>SUMIF([1]week4!$F$1:$F$1000,$D467,[1]week4!$J$1:$J$1000)</f>
        <v>#VALUE!</v>
      </c>
      <c r="AD467" s="124" t="e">
        <f>SUMIF([1]week5!$F$1:$F$1000,$D467,[1]week5!$J$1:$J$1000)</f>
        <v>#VALUE!</v>
      </c>
      <c r="AE467" s="135" t="e">
        <f>SUMIF([1]week7!$F$1:$F$1000,$D467,[1]week7!$J$1:$J$1000)</f>
        <v>#VALUE!</v>
      </c>
      <c r="AF467" s="124" t="e">
        <f>SUMIF([1]week6!$F$1:$F$1000,$D467,[1]week6!$J$1:$J$1000)</f>
        <v>#VALUE!</v>
      </c>
      <c r="AG467" s="124" t="e">
        <f>SUMIF([1]week8!$F$1:$F$1000,$D467,[1]week8!$J$1:$J$1000)</f>
        <v>#VALUE!</v>
      </c>
      <c r="AH467" s="124" t="e">
        <f>SUMIF([1]week9!$F$1:$F$1000,$D467,[1]week9!$J$1:$J$1000)</f>
        <v>#VALUE!</v>
      </c>
      <c r="AI467" s="124" t="e">
        <f>SUMIF([1]week10!$F$1:$F$1000,$D467,[1]week10!$J$1:$J$1000)</f>
        <v>#VALUE!</v>
      </c>
      <c r="AJ467" s="124" t="e">
        <f>SUMIF([1]week11!$F$1:$F$1000,$D467,[1]week11!$J$1:$J$1000)</f>
        <v>#VALUE!</v>
      </c>
      <c r="AK467" s="124" t="e">
        <f>SUMIF([1]week12!$F$1:$F$1000,$D467,[1]week12!$J$1:$J$1000)</f>
        <v>#VALUE!</v>
      </c>
      <c r="AL467" s="124" t="e">
        <f>SUMIF([1]week13!$F$1:$F$1000,$D467,[1]week13!$J$1:$J$1000)</f>
        <v>#VALUE!</v>
      </c>
      <c r="AM467" s="124" t="e">
        <f>SUMIF([1]week14!$F$1:$F$1000,$D467,[1]week14!$J$1:$J$1000)</f>
        <v>#VALUE!</v>
      </c>
      <c r="AN467" s="124" t="e">
        <f>SUMIF([1]week15!$F$1:$F$1000,$D467,[1]week15!$J$1:$J$1000)</f>
        <v>#VALUE!</v>
      </c>
      <c r="AP467" s="136" t="e">
        <f t="shared" si="35"/>
        <v>#VALUE!</v>
      </c>
      <c r="AQ467" s="124" t="e">
        <f>SUMIF([1]week1!$F$1:$F$1000,$D467,[1]week1!$I$1:$I$1000)</f>
        <v>#VALUE!</v>
      </c>
      <c r="AR467" s="124" t="e">
        <f>SUMIF('[1]week 2'!$F$1:$F$936,$D467,'[1]week 2'!$I$1:$I$936)</f>
        <v>#VALUE!</v>
      </c>
      <c r="AS467" s="124" t="e">
        <f>SUMIF([1]week3!$F$1:$F$1000,$D467,[1]week3!$I$1:$I$1000)</f>
        <v>#VALUE!</v>
      </c>
      <c r="AT467" s="124" t="e">
        <f>SUMIF([1]week4!$F$1:$F$1000,$D467,[1]week4!$I$1:$I$1000)</f>
        <v>#VALUE!</v>
      </c>
      <c r="AU467" s="124" t="e">
        <f>SUMIF([1]week5!$F$1:$F$1000,$D467,[1]week5!$I$1:$I$1000)</f>
        <v>#VALUE!</v>
      </c>
      <c r="AV467" s="135" t="e">
        <f>SUMIF([1]week7!$F$1:$F$1000,$D467,[1]week7!$I$1:$I$1000)</f>
        <v>#VALUE!</v>
      </c>
      <c r="AW467" s="124" t="e">
        <f>SUMIF([1]week6!$F$1:$F$1000,$D467,[1]week6!$I$1:$I$1000)</f>
        <v>#VALUE!</v>
      </c>
      <c r="AX467" s="124" t="e">
        <f>SUMIF([1]week8!$F$1:$F$1000,$D467,[1]week8!$I$1:$I$1000)</f>
        <v>#VALUE!</v>
      </c>
      <c r="AY467" s="124" t="e">
        <f>SUMIF([1]week9!$F$1:$F$1000,$D467,[1]week9!$I$1:$I$1000)</f>
        <v>#VALUE!</v>
      </c>
      <c r="AZ467" s="124" t="e">
        <f>SUMIF([1]week10!$F$1:$F$1000,$D467,[1]week10!$I$1:$I$1000)</f>
        <v>#VALUE!</v>
      </c>
      <c r="BA467" s="124" t="e">
        <f>SUMIF([1]week11!$F$1:$F$1000,$D467,[1]week11!$I$1:$I$1000)</f>
        <v>#VALUE!</v>
      </c>
      <c r="BB467" s="124" t="e">
        <f>SUMIF([1]week12!$F$1:$F$1000,$D467,[1]week12!$I$1:$I$1000)</f>
        <v>#VALUE!</v>
      </c>
      <c r="BC467" s="124" t="e">
        <f>SUMIF([1]week13!$F$1:$F$1000,$D467,[1]week13!$I$1:$I$1000)</f>
        <v>#VALUE!</v>
      </c>
      <c r="BD467" s="124" t="e">
        <f>SUMIF([1]week14!$F$1:$F$1000,$D467,[1]week14!$I$1:$I$1000)</f>
        <v>#VALUE!</v>
      </c>
      <c r="BE467" s="124" t="e">
        <f>SUMIF([1]week15!$F$1:$F$1000,$D467,[1]week15!$I$1:$I$1000)</f>
        <v>#VALUE!</v>
      </c>
    </row>
    <row r="468" spans="1:57" ht="13.5" customHeight="1">
      <c r="A468" s="117" t="s">
        <v>319</v>
      </c>
      <c r="C468" s="118">
        <v>14</v>
      </c>
      <c r="E468" s="120" t="s">
        <v>112</v>
      </c>
      <c r="F468" s="121" t="e">
        <f t="shared" si="30"/>
        <v>#REF!</v>
      </c>
      <c r="H468" s="118" t="e">
        <f>COUNTIF([1]week1!#REF!,$D468)</f>
        <v>#REF!</v>
      </c>
      <c r="I468" s="118" t="e">
        <f>COUNTIF('[1]week 2'!#REF!,$D468)</f>
        <v>#REF!</v>
      </c>
      <c r="J468" s="118" t="e">
        <f>COUNTIF([1]week3!#REF!,$D468)</f>
        <v>#REF!</v>
      </c>
      <c r="K468" s="118" t="e">
        <f>COUNTIF([1]week4!#REF!,$D468)</f>
        <v>#REF!</v>
      </c>
      <c r="L468" s="118" t="e">
        <f>COUNTIF([1]week5!#REF!,$D468)</f>
        <v>#REF!</v>
      </c>
      <c r="M468" s="118" t="e">
        <f>COUNTIF([1]week6!#REF!,$D468)</f>
        <v>#REF!</v>
      </c>
      <c r="N468" s="118" t="e">
        <f>COUNTIF([1]week7!#REF!,$D468)</f>
        <v>#REF!</v>
      </c>
      <c r="O468" s="118" t="e">
        <f>COUNTIF([1]week8!#REF!,$D468)</f>
        <v>#REF!</v>
      </c>
      <c r="P468" s="118" t="e">
        <f>COUNTIF([1]week9!#REF!,$D468)</f>
        <v>#REF!</v>
      </c>
      <c r="Q468" s="118" t="e">
        <f>COUNTIF([1]week10!#REF!,$D468)</f>
        <v>#REF!</v>
      </c>
      <c r="R468" s="118" t="e">
        <f>COUNTIF([1]week11!#REF!,$D468)</f>
        <v>#REF!</v>
      </c>
      <c r="S468" s="118" t="e">
        <f>COUNTIF([1]week12!#REF!,$D468)</f>
        <v>#REF!</v>
      </c>
      <c r="T468" s="118" t="e">
        <f>COUNTIF([1]week13!#REF!,$D468)</f>
        <v>#REF!</v>
      </c>
      <c r="U468" s="118" t="e">
        <f>COUNTIF([1]week14!#REF!,$D468)</f>
        <v>#REF!</v>
      </c>
      <c r="V468" s="118" t="e">
        <f>COUNTIF([1]week15!#REF!,$D468)</f>
        <v>#REF!</v>
      </c>
      <c r="Y468" s="124" t="e">
        <f t="shared" si="34"/>
        <v>#VALUE!</v>
      </c>
      <c r="Z468" s="124" t="e">
        <f>SUMIF([1]week1!$F$1:$F$1000,$D468,[1]week1!$J$1:$J$1000)</f>
        <v>#VALUE!</v>
      </c>
      <c r="AA468" s="124" t="e">
        <f>SUMIF('[1]week 2'!$F$1:$F$936,$D468,'[1]week 2'!$J$1:$J$936)</f>
        <v>#VALUE!</v>
      </c>
      <c r="AB468" s="124" t="e">
        <f>SUMIF([1]week3!$F$1:$F$1000,$D468,[1]week3!$J$1:$J$1000)</f>
        <v>#VALUE!</v>
      </c>
      <c r="AC468" s="124" t="e">
        <f>SUMIF([1]week4!$F$1:$F$1000,$D468,[1]week4!$J$1:$J$1000)</f>
        <v>#VALUE!</v>
      </c>
      <c r="AD468" s="124" t="e">
        <f>SUMIF([1]week5!$F$1:$F$1000,$D468,[1]week5!$J$1:$J$1000)</f>
        <v>#VALUE!</v>
      </c>
      <c r="AE468" s="135" t="e">
        <f>SUMIF([1]week7!$F$1:$F$1000,$D468,[1]week7!$J$1:$J$1000)</f>
        <v>#VALUE!</v>
      </c>
      <c r="AF468" s="124" t="e">
        <f>SUMIF([1]week6!$F$1:$F$1000,$D468,[1]week6!$J$1:$J$1000)</f>
        <v>#VALUE!</v>
      </c>
      <c r="AG468" s="124" t="e">
        <f>SUMIF([1]week8!$F$1:$F$1000,$D468,[1]week8!$J$1:$J$1000)</f>
        <v>#VALUE!</v>
      </c>
      <c r="AH468" s="124" t="e">
        <f>SUMIF([1]week9!$F$1:$F$1000,$D468,[1]week9!$J$1:$J$1000)</f>
        <v>#VALUE!</v>
      </c>
      <c r="AI468" s="124" t="e">
        <f>SUMIF([1]week10!$F$1:$F$1000,$D468,[1]week10!$J$1:$J$1000)</f>
        <v>#VALUE!</v>
      </c>
      <c r="AJ468" s="124" t="e">
        <f>SUMIF([1]week11!$F$1:$F$1000,$D468,[1]week11!$J$1:$J$1000)</f>
        <v>#VALUE!</v>
      </c>
      <c r="AK468" s="124" t="e">
        <f>SUMIF([1]week12!$F$1:$F$1000,$D468,[1]week12!$J$1:$J$1000)</f>
        <v>#VALUE!</v>
      </c>
      <c r="AL468" s="124" t="e">
        <f>SUMIF([1]week13!$F$1:$F$1000,$D468,[1]week13!$J$1:$J$1000)</f>
        <v>#VALUE!</v>
      </c>
      <c r="AM468" s="124" t="e">
        <f>SUMIF([1]week14!$F$1:$F$1000,$D468,[1]week14!$J$1:$J$1000)</f>
        <v>#VALUE!</v>
      </c>
      <c r="AN468" s="124" t="e">
        <f>SUMIF([1]week15!$F$1:$F$1000,$D468,[1]week15!$J$1:$J$1000)</f>
        <v>#VALUE!</v>
      </c>
      <c r="AP468" s="136" t="e">
        <f t="shared" si="35"/>
        <v>#VALUE!</v>
      </c>
      <c r="AQ468" s="124" t="e">
        <f>SUMIF([1]week1!$F$1:$F$1000,$D468,[1]week1!$I$1:$I$1000)</f>
        <v>#VALUE!</v>
      </c>
      <c r="AR468" s="124" t="e">
        <f>SUMIF('[1]week 2'!$F$1:$F$936,$D468,'[1]week 2'!$I$1:$I$936)</f>
        <v>#VALUE!</v>
      </c>
      <c r="AS468" s="124" t="e">
        <f>SUMIF([1]week3!$F$1:$F$1000,$D468,[1]week3!$I$1:$I$1000)</f>
        <v>#VALUE!</v>
      </c>
      <c r="AT468" s="124" t="e">
        <f>SUMIF([1]week4!$F$1:$F$1000,$D468,[1]week4!$I$1:$I$1000)</f>
        <v>#VALUE!</v>
      </c>
      <c r="AU468" s="124" t="e">
        <f>SUMIF([1]week5!$F$1:$F$1000,$D468,[1]week5!$I$1:$I$1000)</f>
        <v>#VALUE!</v>
      </c>
      <c r="AV468" s="135" t="e">
        <f>SUMIF([1]week7!$F$1:$F$1000,$D468,[1]week7!$I$1:$I$1000)</f>
        <v>#VALUE!</v>
      </c>
      <c r="AW468" s="124" t="e">
        <f>SUMIF([1]week6!$F$1:$F$1000,$D468,[1]week6!$I$1:$I$1000)</f>
        <v>#VALUE!</v>
      </c>
      <c r="AX468" s="124" t="e">
        <f>SUMIF([1]week8!$F$1:$F$1000,$D468,[1]week8!$I$1:$I$1000)</f>
        <v>#VALUE!</v>
      </c>
      <c r="AY468" s="124" t="e">
        <f>SUMIF([1]week9!$F$1:$F$1000,$D468,[1]week9!$I$1:$I$1000)</f>
        <v>#VALUE!</v>
      </c>
      <c r="AZ468" s="124" t="e">
        <f>SUMIF([1]week10!$F$1:$F$1000,$D468,[1]week10!$I$1:$I$1000)</f>
        <v>#VALUE!</v>
      </c>
      <c r="BA468" s="124" t="e">
        <f>SUMIF([1]week11!$F$1:$F$1000,$D468,[1]week11!$I$1:$I$1000)</f>
        <v>#VALUE!</v>
      </c>
      <c r="BB468" s="124" t="e">
        <f>SUMIF([1]week12!$F$1:$F$1000,$D468,[1]week12!$I$1:$I$1000)</f>
        <v>#VALUE!</v>
      </c>
      <c r="BC468" s="124" t="e">
        <f>SUMIF([1]week13!$F$1:$F$1000,$D468,[1]week13!$I$1:$I$1000)</f>
        <v>#VALUE!</v>
      </c>
      <c r="BD468" s="124" t="e">
        <f>SUMIF([1]week14!$F$1:$F$1000,$D468,[1]week14!$I$1:$I$1000)</f>
        <v>#VALUE!</v>
      </c>
      <c r="BE468" s="124" t="e">
        <f>SUMIF([1]week15!$F$1:$F$1000,$D468,[1]week15!$I$1:$I$1000)</f>
        <v>#VALUE!</v>
      </c>
    </row>
    <row r="469" spans="1:57" ht="13.5" customHeight="1">
      <c r="A469" s="117"/>
      <c r="B469"/>
      <c r="H469" s="118" t="e">
        <f>COUNTIF([1]week1!#REF!,$D469)</f>
        <v>#REF!</v>
      </c>
      <c r="I469" s="118" t="e">
        <f>COUNTIF('[1]week 2'!#REF!,$D469)</f>
        <v>#REF!</v>
      </c>
      <c r="J469" s="118" t="e">
        <f>COUNTIF([1]week3!#REF!,$D469)</f>
        <v>#REF!</v>
      </c>
      <c r="K469" s="118" t="e">
        <f>COUNTIF([1]week4!#REF!,$D469)</f>
        <v>#REF!</v>
      </c>
      <c r="L469" s="118" t="e">
        <f>COUNTIF([1]week5!#REF!,$D469)</f>
        <v>#REF!</v>
      </c>
      <c r="M469" s="118" t="e">
        <f>COUNTIF([1]week6!#REF!,$D469)</f>
        <v>#REF!</v>
      </c>
      <c r="N469" s="118" t="e">
        <f>COUNTIF([1]week7!#REF!,$D469)</f>
        <v>#REF!</v>
      </c>
      <c r="O469" s="118" t="e">
        <f>COUNTIF([1]week8!#REF!,$D469)</f>
        <v>#REF!</v>
      </c>
      <c r="P469" s="118" t="e">
        <f>COUNTIF([1]week9!#REF!,$D469)</f>
        <v>#REF!</v>
      </c>
      <c r="Q469" s="118" t="e">
        <f>COUNTIF([1]week10!#REF!,$D469)</f>
        <v>#REF!</v>
      </c>
      <c r="R469" s="118" t="e">
        <f>COUNTIF([1]week11!#REF!,$D469)</f>
        <v>#REF!</v>
      </c>
      <c r="S469" s="118" t="e">
        <f>COUNTIF([1]week12!#REF!,$D469)</f>
        <v>#REF!</v>
      </c>
      <c r="T469" s="118" t="e">
        <f>COUNTIF([1]week13!#REF!,$D469)</f>
        <v>#REF!</v>
      </c>
      <c r="U469" s="118" t="e">
        <f>COUNTIF([1]week14!#REF!,$D469)</f>
        <v>#REF!</v>
      </c>
      <c r="V469" s="118" t="e">
        <f>COUNTIF([1]week15!#REF!,$D469)</f>
        <v>#REF!</v>
      </c>
      <c r="Y469" s="124" t="e">
        <f t="shared" si="34"/>
        <v>#VALUE!</v>
      </c>
      <c r="Z469" s="124" t="e">
        <f>SUMIF([1]week1!$F$1:$F$1000,$D469,[1]week1!$J$1:$J$1000)</f>
        <v>#VALUE!</v>
      </c>
      <c r="AA469" s="124" t="e">
        <f>SUMIF('[1]week 2'!$F$1:$F$936,$D469,'[1]week 2'!$J$1:$J$936)</f>
        <v>#VALUE!</v>
      </c>
      <c r="AB469" s="124" t="e">
        <f>SUMIF([1]week3!$F$1:$F$1000,$D469,[1]week3!$J$1:$J$1000)</f>
        <v>#VALUE!</v>
      </c>
      <c r="AC469" s="124" t="e">
        <f>SUMIF([1]week4!$F$1:$F$1000,$D469,[1]week4!$J$1:$J$1000)</f>
        <v>#VALUE!</v>
      </c>
      <c r="AD469" s="124" t="e">
        <f>SUMIF([1]week5!$F$1:$F$1000,$D469,[1]week5!$J$1:$J$1000)</f>
        <v>#VALUE!</v>
      </c>
      <c r="AE469" s="135" t="e">
        <f>SUMIF([1]week7!$F$1:$F$1000,$D469,[1]week7!$J$1:$J$1000)</f>
        <v>#VALUE!</v>
      </c>
      <c r="AF469" s="124" t="e">
        <f>SUMIF([1]week6!$F$1:$F$1000,$D469,[1]week6!$J$1:$J$1000)</f>
        <v>#VALUE!</v>
      </c>
      <c r="AG469" s="124" t="e">
        <f>SUMIF([1]week8!$F$1:$F$1000,$D469,[1]week8!$J$1:$J$1000)</f>
        <v>#VALUE!</v>
      </c>
      <c r="AH469" s="124" t="e">
        <f>SUMIF([1]week9!$F$1:$F$1000,$D469,[1]week9!$J$1:$J$1000)</f>
        <v>#VALUE!</v>
      </c>
      <c r="AI469" s="124" t="e">
        <f>SUMIF([1]week10!$F$1:$F$1000,$D469,[1]week10!$J$1:$J$1000)</f>
        <v>#VALUE!</v>
      </c>
      <c r="AJ469" s="124" t="e">
        <f>SUMIF([1]week11!$F$1:$F$1000,$D469,[1]week11!$J$1:$J$1000)</f>
        <v>#VALUE!</v>
      </c>
      <c r="AK469" s="124" t="e">
        <f>SUMIF([1]week12!$F$1:$F$1000,$D469,[1]week12!$J$1:$J$1000)</f>
        <v>#VALUE!</v>
      </c>
      <c r="AL469" s="124" t="e">
        <f>SUMIF([1]week13!$F$1:$F$1000,$D469,[1]week13!$J$1:$J$1000)</f>
        <v>#VALUE!</v>
      </c>
      <c r="AM469" s="124" t="e">
        <f>SUMIF([1]week14!$F$1:$F$1000,$D469,[1]week14!$J$1:$J$1000)</f>
        <v>#VALUE!</v>
      </c>
      <c r="AN469" s="124" t="e">
        <f>SUMIF([1]week15!$F$1:$F$1000,$D469,[1]week15!$J$1:$J$1000)</f>
        <v>#VALUE!</v>
      </c>
      <c r="AP469" s="136" t="e">
        <f t="shared" si="35"/>
        <v>#VALUE!</v>
      </c>
      <c r="AQ469" s="124" t="e">
        <f>SUMIF([1]week1!$F$1:$F$1000,$D469,[1]week1!$I$1:$I$1000)</f>
        <v>#VALUE!</v>
      </c>
      <c r="AR469" s="124" t="e">
        <f>SUMIF('[1]week 2'!$F$1:$F$936,$D469,'[1]week 2'!$I$1:$I$936)</f>
        <v>#VALUE!</v>
      </c>
      <c r="AS469" s="124" t="e">
        <f>SUMIF([1]week3!$F$1:$F$1000,$D469,[1]week3!$I$1:$I$1000)</f>
        <v>#VALUE!</v>
      </c>
      <c r="AT469" s="124" t="e">
        <f>SUMIF([1]week4!$F$1:$F$1000,$D469,[1]week4!$I$1:$I$1000)</f>
        <v>#VALUE!</v>
      </c>
      <c r="AU469" s="124" t="e">
        <f>SUMIF([1]week5!$F$1:$F$1000,$D469,[1]week5!$I$1:$I$1000)</f>
        <v>#VALUE!</v>
      </c>
      <c r="AV469" s="135" t="e">
        <f>SUMIF([1]week7!$F$1:$F$1000,$D469,[1]week7!$I$1:$I$1000)</f>
        <v>#VALUE!</v>
      </c>
      <c r="AW469" s="124" t="e">
        <f>SUMIF([1]week6!$F$1:$F$1000,$D469,[1]week6!$I$1:$I$1000)</f>
        <v>#VALUE!</v>
      </c>
      <c r="AX469" s="124" t="e">
        <f>SUMIF([1]week8!$F$1:$F$1000,$D469,[1]week8!$I$1:$I$1000)</f>
        <v>#VALUE!</v>
      </c>
      <c r="AY469" s="124" t="e">
        <f>SUMIF([1]week9!$F$1:$F$1000,$D469,[1]week9!$I$1:$I$1000)</f>
        <v>#VALUE!</v>
      </c>
      <c r="AZ469" s="124" t="e">
        <f>SUMIF([1]week10!$F$1:$F$1000,$D469,[1]week10!$I$1:$I$1000)</f>
        <v>#VALUE!</v>
      </c>
      <c r="BA469" s="124" t="e">
        <f>SUMIF([1]week11!$F$1:$F$1000,$D469,[1]week11!$I$1:$I$1000)</f>
        <v>#VALUE!</v>
      </c>
      <c r="BB469" s="124" t="e">
        <f>SUMIF([1]week12!$F$1:$F$1000,$D469,[1]week12!$I$1:$I$1000)</f>
        <v>#VALUE!</v>
      </c>
      <c r="BC469" s="124" t="e">
        <f>SUMIF([1]week13!$F$1:$F$1000,$D469,[1]week13!$I$1:$I$1000)</f>
        <v>#VALUE!</v>
      </c>
      <c r="BD469" s="124" t="e">
        <f>SUMIF([1]week14!$F$1:$F$1000,$D469,[1]week14!$I$1:$I$1000)</f>
        <v>#VALUE!</v>
      </c>
      <c r="BE469" s="124" t="e">
        <f>SUMIF([1]week15!$F$1:$F$1000,$D469,[1]week15!$I$1:$I$1000)</f>
        <v>#VALUE!</v>
      </c>
    </row>
    <row r="470" spans="1:57" ht="13.5" customHeight="1">
      <c r="A470" s="133" t="s">
        <v>319</v>
      </c>
      <c r="B470" s="133"/>
      <c r="D470" s="137" t="s">
        <v>120</v>
      </c>
      <c r="E470" s="120" t="s">
        <v>112</v>
      </c>
      <c r="F470" s="121" t="e">
        <f t="shared" ref="F470:F500" si="36">SUM(H470:V470)</f>
        <v>#REF!</v>
      </c>
      <c r="H470" s="118" t="e">
        <f>COUNTIF([1]week1!#REF!,$D470)</f>
        <v>#REF!</v>
      </c>
      <c r="I470" s="118" t="e">
        <f>COUNTIF('[1]week 2'!#REF!,$D470)</f>
        <v>#REF!</v>
      </c>
      <c r="J470" s="118" t="e">
        <f>COUNTIF([1]week3!#REF!,$D470)</f>
        <v>#REF!</v>
      </c>
      <c r="K470" s="118" t="e">
        <f>COUNTIF([1]week4!#REF!,$D470)</f>
        <v>#REF!</v>
      </c>
      <c r="L470" s="118" t="e">
        <f>COUNTIF([1]week5!#REF!,$D470)</f>
        <v>#REF!</v>
      </c>
      <c r="M470" s="118" t="e">
        <f>COUNTIF([1]week6!#REF!,$D470)</f>
        <v>#REF!</v>
      </c>
      <c r="N470" s="118" t="e">
        <f>COUNTIF([1]week7!#REF!,$D470)</f>
        <v>#REF!</v>
      </c>
      <c r="O470" s="118" t="e">
        <f>COUNTIF([1]week8!#REF!,$D470)</f>
        <v>#REF!</v>
      </c>
      <c r="P470" s="118" t="e">
        <f>COUNTIF([1]week9!#REF!,$D470)</f>
        <v>#REF!</v>
      </c>
      <c r="Q470" s="118" t="e">
        <f>COUNTIF([1]week10!#REF!,$D470)</f>
        <v>#REF!</v>
      </c>
      <c r="R470" s="118" t="e">
        <f>COUNTIF([1]week11!#REF!,$D470)</f>
        <v>#REF!</v>
      </c>
      <c r="S470" s="118" t="e">
        <f>COUNTIF([1]week12!#REF!,$D470)</f>
        <v>#REF!</v>
      </c>
      <c r="T470" s="118" t="e">
        <f>COUNTIF([1]week13!#REF!,$D470)</f>
        <v>#REF!</v>
      </c>
      <c r="U470" s="118" t="e">
        <f>COUNTIF([1]week14!#REF!,$D470)</f>
        <v>#REF!</v>
      </c>
      <c r="V470" s="118" t="e">
        <f>COUNTIF([1]week15!#REF!,$D470)</f>
        <v>#REF!</v>
      </c>
      <c r="Y470" s="124" t="e">
        <f t="shared" si="34"/>
        <v>#VALUE!</v>
      </c>
      <c r="Z470" s="124" t="e">
        <f>SUMIF([1]week1!$F$1:$F$1000,$D470,[1]week1!$J$1:$J$1000)</f>
        <v>#VALUE!</v>
      </c>
      <c r="AA470" s="124" t="e">
        <f>SUMIF('[1]week 2'!$F$1:$F$936,$D470,'[1]week 2'!$J$1:$J$936)</f>
        <v>#VALUE!</v>
      </c>
      <c r="AB470" s="124" t="e">
        <f>SUMIF([1]week3!$F$1:$F$1000,$D470,[1]week3!$J$1:$J$1000)</f>
        <v>#VALUE!</v>
      </c>
      <c r="AC470" s="124" t="e">
        <f>SUMIF([1]week4!$F$1:$F$1000,$D470,[1]week4!$J$1:$J$1000)</f>
        <v>#VALUE!</v>
      </c>
      <c r="AD470" s="124" t="e">
        <f>SUMIF([1]week5!$F$1:$F$1000,$D470,[1]week5!$J$1:$J$1000)</f>
        <v>#VALUE!</v>
      </c>
      <c r="AE470" s="135" t="e">
        <f>SUMIF([1]week7!$F$1:$F$1000,$D470,[1]week7!$J$1:$J$1000)</f>
        <v>#VALUE!</v>
      </c>
      <c r="AF470" s="124" t="e">
        <f>SUMIF([1]week6!$F$1:$F$1000,$D470,[1]week6!$J$1:$J$1000)</f>
        <v>#VALUE!</v>
      </c>
      <c r="AG470" s="124" t="e">
        <f>SUMIF([1]week8!$F$1:$F$1000,$D470,[1]week8!$J$1:$J$1000)</f>
        <v>#VALUE!</v>
      </c>
      <c r="AH470" s="124" t="e">
        <f>SUMIF([1]week9!$F$1:$F$1000,$D470,[1]week9!$J$1:$J$1000)</f>
        <v>#VALUE!</v>
      </c>
      <c r="AI470" s="124" t="e">
        <f>SUMIF([1]week10!$F$1:$F$1000,$D470,[1]week10!$J$1:$J$1000)</f>
        <v>#VALUE!</v>
      </c>
      <c r="AJ470" s="124" t="e">
        <f>SUMIF([1]week11!$F$1:$F$1000,$D470,[1]week11!$J$1:$J$1000)</f>
        <v>#VALUE!</v>
      </c>
      <c r="AK470" s="124" t="e">
        <f>SUMIF([1]week12!$F$1:$F$1000,$D470,[1]week12!$J$1:$J$1000)</f>
        <v>#VALUE!</v>
      </c>
      <c r="AL470" s="124" t="e">
        <f>SUMIF([1]week13!$F$1:$F$1000,$D470,[1]week13!$J$1:$J$1000)</f>
        <v>#VALUE!</v>
      </c>
      <c r="AM470" s="124" t="e">
        <f>SUMIF([1]week14!$F$1:$F$1000,$D470,[1]week14!$J$1:$J$1000)</f>
        <v>#VALUE!</v>
      </c>
      <c r="AN470" s="124" t="e">
        <f>SUMIF([1]week15!$F$1:$F$1000,$D470,[1]week15!$J$1:$J$1000)</f>
        <v>#VALUE!</v>
      </c>
      <c r="AP470" s="136" t="e">
        <f t="shared" si="35"/>
        <v>#VALUE!</v>
      </c>
      <c r="AQ470" s="124" t="e">
        <f>SUMIF([1]week1!$F$1:$F$1000,$D470,[1]week1!$I$1:$I$1000)</f>
        <v>#VALUE!</v>
      </c>
      <c r="AR470" s="124" t="e">
        <f>SUMIF('[1]week 2'!$F$1:$F$936,$D470,'[1]week 2'!$I$1:$I$936)</f>
        <v>#VALUE!</v>
      </c>
      <c r="AS470" s="124" t="e">
        <f>SUMIF([1]week3!$F$1:$F$1000,$D470,[1]week3!$I$1:$I$1000)</f>
        <v>#VALUE!</v>
      </c>
      <c r="AT470" s="124" t="e">
        <f>SUMIF([1]week4!$F$1:$F$1000,$D470,[1]week4!$I$1:$I$1000)</f>
        <v>#VALUE!</v>
      </c>
      <c r="AU470" s="124" t="e">
        <f>SUMIF([1]week5!$F$1:$F$1000,$D470,[1]week5!$I$1:$I$1000)</f>
        <v>#VALUE!</v>
      </c>
      <c r="AV470" s="135" t="e">
        <f>SUMIF([1]week7!$F$1:$F$1000,$D470,[1]week7!$I$1:$I$1000)</f>
        <v>#VALUE!</v>
      </c>
      <c r="AW470" s="124" t="e">
        <f>SUMIF([1]week6!$F$1:$F$1000,$D470,[1]week6!$I$1:$I$1000)</f>
        <v>#VALUE!</v>
      </c>
      <c r="AX470" s="124" t="e">
        <f>SUMIF([1]week8!$F$1:$F$1000,$D470,[1]week8!$I$1:$I$1000)</f>
        <v>#VALUE!</v>
      </c>
      <c r="AY470" s="124" t="e">
        <f>SUMIF([1]week9!$F$1:$F$1000,$D470,[1]week9!$I$1:$I$1000)</f>
        <v>#VALUE!</v>
      </c>
      <c r="AZ470" s="124" t="e">
        <f>SUMIF([1]week10!$F$1:$F$1000,$D470,[1]week10!$I$1:$I$1000)</f>
        <v>#VALUE!</v>
      </c>
      <c r="BA470" s="124" t="e">
        <f>SUMIF([1]week11!$F$1:$F$1000,$D470,[1]week11!$I$1:$I$1000)</f>
        <v>#VALUE!</v>
      </c>
      <c r="BB470" s="124" t="e">
        <f>SUMIF([1]week12!$F$1:$F$1000,$D470,[1]week12!$I$1:$I$1000)</f>
        <v>#VALUE!</v>
      </c>
      <c r="BC470" s="124" t="e">
        <f>SUMIF([1]week13!$F$1:$F$1000,$D470,[1]week13!$I$1:$I$1000)</f>
        <v>#VALUE!</v>
      </c>
      <c r="BD470" s="124" t="e">
        <f>SUMIF([1]week14!$F$1:$F$1000,$D470,[1]week14!$I$1:$I$1000)</f>
        <v>#VALUE!</v>
      </c>
      <c r="BE470" s="124" t="e">
        <f>SUMIF([1]week15!$F$1:$F$1000,$D470,[1]week15!$I$1:$I$1000)</f>
        <v>#VALUE!</v>
      </c>
    </row>
    <row r="471" spans="1:57" ht="13.5" customHeight="1">
      <c r="A471" s="117" t="s">
        <v>319</v>
      </c>
      <c r="C471" s="118">
        <v>1</v>
      </c>
      <c r="D471" s="137"/>
      <c r="E471" s="120" t="s">
        <v>112</v>
      </c>
      <c r="F471" s="121" t="e">
        <f t="shared" si="36"/>
        <v>#REF!</v>
      </c>
      <c r="H471" s="118" t="e">
        <f>COUNTIF([1]week1!#REF!,$D471)</f>
        <v>#REF!</v>
      </c>
      <c r="I471" s="118" t="e">
        <f>COUNTIF('[1]week 2'!#REF!,$D471)</f>
        <v>#REF!</v>
      </c>
      <c r="J471" s="118" t="e">
        <f>COUNTIF([1]week3!#REF!,$D471)</f>
        <v>#REF!</v>
      </c>
      <c r="K471" s="118" t="e">
        <f>COUNTIF([1]week4!#REF!,$D471)</f>
        <v>#REF!</v>
      </c>
      <c r="L471" s="118" t="e">
        <f>COUNTIF([1]week5!#REF!,$D471)</f>
        <v>#REF!</v>
      </c>
      <c r="M471" s="118" t="e">
        <f>COUNTIF([1]week6!#REF!,$D471)</f>
        <v>#REF!</v>
      </c>
      <c r="N471" s="118" t="e">
        <f>COUNTIF([1]week7!#REF!,$D471)</f>
        <v>#REF!</v>
      </c>
      <c r="O471" s="118" t="e">
        <f>COUNTIF([1]week8!#REF!,$D471)</f>
        <v>#REF!</v>
      </c>
      <c r="P471" s="118" t="e">
        <f>COUNTIF([1]week9!#REF!,$D471)</f>
        <v>#REF!</v>
      </c>
      <c r="Q471" s="118" t="e">
        <f>COUNTIF([1]week10!#REF!,$D471)</f>
        <v>#REF!</v>
      </c>
      <c r="R471" s="118" t="e">
        <f>COUNTIF([1]week11!#REF!,$D471)</f>
        <v>#REF!</v>
      </c>
      <c r="S471" s="118" t="e">
        <f>COUNTIF([1]week12!#REF!,$D471)</f>
        <v>#REF!</v>
      </c>
      <c r="T471" s="118" t="e">
        <f>COUNTIF([1]week13!#REF!,$D471)</f>
        <v>#REF!</v>
      </c>
      <c r="U471" s="118" t="e">
        <f>COUNTIF([1]week14!#REF!,$D471)</f>
        <v>#REF!</v>
      </c>
      <c r="V471" s="118" t="e">
        <f>COUNTIF([1]week15!#REF!,$D471)</f>
        <v>#REF!</v>
      </c>
      <c r="Y471" s="124" t="e">
        <f t="shared" si="34"/>
        <v>#VALUE!</v>
      </c>
      <c r="Z471" s="124" t="e">
        <f>SUMIF([1]week1!$F$1:$F$1000,$D471,[1]week1!$J$1:$J$1000)</f>
        <v>#VALUE!</v>
      </c>
      <c r="AA471" s="124" t="e">
        <f>SUMIF('[1]week 2'!$F$1:$F$936,$D471,'[1]week 2'!$J$1:$J$936)</f>
        <v>#VALUE!</v>
      </c>
      <c r="AB471" s="124" t="e">
        <f>SUMIF([1]week3!$F$1:$F$1000,$D471,[1]week3!$J$1:$J$1000)</f>
        <v>#VALUE!</v>
      </c>
      <c r="AC471" s="124" t="e">
        <f>SUMIF([1]week4!$F$1:$F$1000,$D471,[1]week4!$J$1:$J$1000)</f>
        <v>#VALUE!</v>
      </c>
      <c r="AD471" s="124" t="e">
        <f>SUMIF([1]week5!$F$1:$F$1000,$D471,[1]week5!$J$1:$J$1000)</f>
        <v>#VALUE!</v>
      </c>
      <c r="AE471" s="135" t="e">
        <f>SUMIF([1]week7!$F$1:$F$1000,$D471,[1]week7!$J$1:$J$1000)</f>
        <v>#VALUE!</v>
      </c>
      <c r="AF471" s="124" t="e">
        <f>SUMIF([1]week6!$F$1:$F$1000,$D471,[1]week6!$J$1:$J$1000)</f>
        <v>#VALUE!</v>
      </c>
      <c r="AG471" s="124" t="e">
        <f>SUMIF([1]week8!$F$1:$F$1000,$D471,[1]week8!$J$1:$J$1000)</f>
        <v>#VALUE!</v>
      </c>
      <c r="AH471" s="124" t="e">
        <f>SUMIF([1]week9!$F$1:$F$1000,$D471,[1]week9!$J$1:$J$1000)</f>
        <v>#VALUE!</v>
      </c>
      <c r="AI471" s="124" t="e">
        <f>SUMIF([1]week10!$F$1:$F$1000,$D471,[1]week10!$J$1:$J$1000)</f>
        <v>#VALUE!</v>
      </c>
      <c r="AJ471" s="124" t="e">
        <f>SUMIF([1]week11!$F$1:$F$1000,$D471,[1]week11!$J$1:$J$1000)</f>
        <v>#VALUE!</v>
      </c>
      <c r="AK471" s="124" t="e">
        <f>SUMIF([1]week12!$F$1:$F$1000,$D471,[1]week12!$J$1:$J$1000)</f>
        <v>#VALUE!</v>
      </c>
      <c r="AL471" s="124" t="e">
        <f>SUMIF([1]week13!$F$1:$F$1000,$D471,[1]week13!$J$1:$J$1000)</f>
        <v>#VALUE!</v>
      </c>
      <c r="AM471" s="124" t="e">
        <f>SUMIF([1]week14!$F$1:$F$1000,$D471,[1]week14!$J$1:$J$1000)</f>
        <v>#VALUE!</v>
      </c>
      <c r="AN471" s="124" t="e">
        <f>SUMIF([1]week15!$F$1:$F$1000,$D471,[1]week15!$J$1:$J$1000)</f>
        <v>#VALUE!</v>
      </c>
      <c r="AP471" s="136" t="e">
        <f t="shared" si="35"/>
        <v>#VALUE!</v>
      </c>
      <c r="AQ471" s="124" t="e">
        <f>SUMIF([1]week1!$F$1:$F$1000,$D471,[1]week1!$I$1:$I$1000)</f>
        <v>#VALUE!</v>
      </c>
      <c r="AR471" s="124" t="e">
        <f>SUMIF('[1]week 2'!$F$1:$F$936,$D471,'[1]week 2'!$I$1:$I$936)</f>
        <v>#VALUE!</v>
      </c>
      <c r="AS471" s="124" t="e">
        <f>SUMIF([1]week3!$F$1:$F$1000,$D471,[1]week3!$I$1:$I$1000)</f>
        <v>#VALUE!</v>
      </c>
      <c r="AT471" s="124" t="e">
        <f>SUMIF([1]week4!$F$1:$F$1000,$D471,[1]week4!$I$1:$I$1000)</f>
        <v>#VALUE!</v>
      </c>
      <c r="AU471" s="124" t="e">
        <f>SUMIF([1]week5!$F$1:$F$1000,$D471,[1]week5!$I$1:$I$1000)</f>
        <v>#VALUE!</v>
      </c>
      <c r="AV471" s="135" t="e">
        <f>SUMIF([1]week7!$F$1:$F$1000,$D471,[1]week7!$I$1:$I$1000)</f>
        <v>#VALUE!</v>
      </c>
      <c r="AW471" s="124" t="e">
        <f>SUMIF([1]week6!$F$1:$F$1000,$D471,[1]week6!$I$1:$I$1000)</f>
        <v>#VALUE!</v>
      </c>
      <c r="AX471" s="124" t="e">
        <f>SUMIF([1]week8!$F$1:$F$1000,$D471,[1]week8!$I$1:$I$1000)</f>
        <v>#VALUE!</v>
      </c>
      <c r="AY471" s="124" t="e">
        <f>SUMIF([1]week9!$F$1:$F$1000,$D471,[1]week9!$I$1:$I$1000)</f>
        <v>#VALUE!</v>
      </c>
      <c r="AZ471" s="124" t="e">
        <f>SUMIF([1]week10!$F$1:$F$1000,$D471,[1]week10!$I$1:$I$1000)</f>
        <v>#VALUE!</v>
      </c>
      <c r="BA471" s="124" t="e">
        <f>SUMIF([1]week11!$F$1:$F$1000,$D471,[1]week11!$I$1:$I$1000)</f>
        <v>#VALUE!</v>
      </c>
      <c r="BB471" s="124" t="e">
        <f>SUMIF([1]week12!$F$1:$F$1000,$D471,[1]week12!$I$1:$I$1000)</f>
        <v>#VALUE!</v>
      </c>
      <c r="BC471" s="124" t="e">
        <f>SUMIF([1]week13!$F$1:$F$1000,$D471,[1]week13!$I$1:$I$1000)</f>
        <v>#VALUE!</v>
      </c>
      <c r="BD471" s="124" t="e">
        <f>SUMIF([1]week14!$F$1:$F$1000,$D471,[1]week14!$I$1:$I$1000)</f>
        <v>#VALUE!</v>
      </c>
      <c r="BE471" s="124" t="e">
        <f>SUMIF([1]week15!$F$1:$F$1000,$D471,[1]week15!$I$1:$I$1000)</f>
        <v>#VALUE!</v>
      </c>
    </row>
    <row r="472" spans="1:57" ht="13.5" customHeight="1">
      <c r="A472" s="117" t="s">
        <v>319</v>
      </c>
      <c r="C472" s="118">
        <v>2</v>
      </c>
      <c r="D472" s="137"/>
      <c r="E472" s="120" t="s">
        <v>112</v>
      </c>
      <c r="F472" s="121" t="e">
        <f t="shared" si="36"/>
        <v>#REF!</v>
      </c>
      <c r="H472" s="118" t="e">
        <f>COUNTIF([1]week1!#REF!,$D472)</f>
        <v>#REF!</v>
      </c>
      <c r="I472" s="118" t="e">
        <f>COUNTIF('[1]week 2'!#REF!,$D472)</f>
        <v>#REF!</v>
      </c>
      <c r="J472" s="118" t="e">
        <f>COUNTIF([1]week3!#REF!,$D472)</f>
        <v>#REF!</v>
      </c>
      <c r="K472" s="118" t="e">
        <f>COUNTIF([1]week4!#REF!,$D472)</f>
        <v>#REF!</v>
      </c>
      <c r="L472" s="118" t="e">
        <f>COUNTIF([1]week5!#REF!,$D472)</f>
        <v>#REF!</v>
      </c>
      <c r="M472" s="118" t="e">
        <f>COUNTIF([1]week6!#REF!,$D472)</f>
        <v>#REF!</v>
      </c>
      <c r="N472" s="118" t="e">
        <f>COUNTIF([1]week7!#REF!,$D472)</f>
        <v>#REF!</v>
      </c>
      <c r="O472" s="118" t="e">
        <f>COUNTIF([1]week8!#REF!,$D472)</f>
        <v>#REF!</v>
      </c>
      <c r="P472" s="118" t="e">
        <f>COUNTIF([1]week9!#REF!,$D472)</f>
        <v>#REF!</v>
      </c>
      <c r="Q472" s="118" t="e">
        <f>COUNTIF([1]week10!#REF!,$D472)</f>
        <v>#REF!</v>
      </c>
      <c r="R472" s="118" t="e">
        <f>COUNTIF([1]week11!#REF!,$D472)</f>
        <v>#REF!</v>
      </c>
      <c r="S472" s="118" t="e">
        <f>COUNTIF([1]week12!#REF!,$D472)</f>
        <v>#REF!</v>
      </c>
      <c r="T472" s="118" t="e">
        <f>COUNTIF([1]week13!#REF!,$D472)</f>
        <v>#REF!</v>
      </c>
      <c r="U472" s="118" t="e">
        <f>COUNTIF([1]week14!#REF!,$D472)</f>
        <v>#REF!</v>
      </c>
      <c r="V472" s="118" t="e">
        <f>COUNTIF([1]week15!#REF!,$D472)</f>
        <v>#REF!</v>
      </c>
      <c r="Y472" s="124" t="e">
        <f t="shared" si="34"/>
        <v>#VALUE!</v>
      </c>
      <c r="Z472" s="124" t="e">
        <f>SUMIF([1]week1!$F$1:$F$1000,$D472,[1]week1!$J$1:$J$1000)</f>
        <v>#VALUE!</v>
      </c>
      <c r="AA472" s="124" t="e">
        <f>SUMIF('[1]week 2'!$F$1:$F$936,$D472,'[1]week 2'!$J$1:$J$936)</f>
        <v>#VALUE!</v>
      </c>
      <c r="AB472" s="124" t="e">
        <f>SUMIF([1]week3!$F$1:$F$1000,$D472,[1]week3!$J$1:$J$1000)</f>
        <v>#VALUE!</v>
      </c>
      <c r="AC472" s="124" t="e">
        <f>SUMIF([1]week4!$F$1:$F$1000,$D472,[1]week4!$J$1:$J$1000)</f>
        <v>#VALUE!</v>
      </c>
      <c r="AD472" s="124" t="e">
        <f>SUMIF([1]week5!$F$1:$F$1000,$D472,[1]week5!$J$1:$J$1000)</f>
        <v>#VALUE!</v>
      </c>
      <c r="AE472" s="135" t="e">
        <f>SUMIF([1]week7!$F$1:$F$1000,$D472,[1]week7!$J$1:$J$1000)</f>
        <v>#VALUE!</v>
      </c>
      <c r="AF472" s="124" t="e">
        <f>SUMIF([1]week6!$F$1:$F$1000,$D472,[1]week6!$J$1:$J$1000)</f>
        <v>#VALUE!</v>
      </c>
      <c r="AG472" s="124" t="e">
        <f>SUMIF([1]week8!$F$1:$F$1000,$D472,[1]week8!$J$1:$J$1000)</f>
        <v>#VALUE!</v>
      </c>
      <c r="AH472" s="124" t="e">
        <f>SUMIF([1]week9!$F$1:$F$1000,$D472,[1]week9!$J$1:$J$1000)</f>
        <v>#VALUE!</v>
      </c>
      <c r="AI472" s="124" t="e">
        <f>SUMIF([1]week10!$F$1:$F$1000,$D472,[1]week10!$J$1:$J$1000)</f>
        <v>#VALUE!</v>
      </c>
      <c r="AJ472" s="124" t="e">
        <f>SUMIF([1]week11!$F$1:$F$1000,$D472,[1]week11!$J$1:$J$1000)</f>
        <v>#VALUE!</v>
      </c>
      <c r="AK472" s="124" t="e">
        <f>SUMIF([1]week12!$F$1:$F$1000,$D472,[1]week12!$J$1:$J$1000)</f>
        <v>#VALUE!</v>
      </c>
      <c r="AL472" s="124" t="e">
        <f>SUMIF([1]week13!$F$1:$F$1000,$D472,[1]week13!$J$1:$J$1000)</f>
        <v>#VALUE!</v>
      </c>
      <c r="AM472" s="124" t="e">
        <f>SUMIF([1]week14!$F$1:$F$1000,$D472,[1]week14!$J$1:$J$1000)</f>
        <v>#VALUE!</v>
      </c>
      <c r="AN472" s="124" t="e">
        <f>SUMIF([1]week15!$F$1:$F$1000,$D472,[1]week15!$J$1:$J$1000)</f>
        <v>#VALUE!</v>
      </c>
      <c r="AP472" s="136" t="e">
        <f t="shared" si="35"/>
        <v>#VALUE!</v>
      </c>
      <c r="AQ472" s="124" t="e">
        <f>SUMIF([1]week1!$F$1:$F$1000,$D472,[1]week1!$I$1:$I$1000)</f>
        <v>#VALUE!</v>
      </c>
      <c r="AR472" s="124" t="e">
        <f>SUMIF('[1]week 2'!$F$1:$F$936,$D472,'[1]week 2'!$I$1:$I$936)</f>
        <v>#VALUE!</v>
      </c>
      <c r="AS472" s="124" t="e">
        <f>SUMIF([1]week3!$F$1:$F$1000,$D472,[1]week3!$I$1:$I$1000)</f>
        <v>#VALUE!</v>
      </c>
      <c r="AT472" s="124" t="e">
        <f>SUMIF([1]week4!$F$1:$F$1000,$D472,[1]week4!$I$1:$I$1000)</f>
        <v>#VALUE!</v>
      </c>
      <c r="AU472" s="124" t="e">
        <f>SUMIF([1]week5!$F$1:$F$1000,$D472,[1]week5!$I$1:$I$1000)</f>
        <v>#VALUE!</v>
      </c>
      <c r="AV472" s="135" t="e">
        <f>SUMIF([1]week7!$F$1:$F$1000,$D472,[1]week7!$I$1:$I$1000)</f>
        <v>#VALUE!</v>
      </c>
      <c r="AW472" s="124" t="e">
        <f>SUMIF([1]week6!$F$1:$F$1000,$D472,[1]week6!$I$1:$I$1000)</f>
        <v>#VALUE!</v>
      </c>
      <c r="AX472" s="124" t="e">
        <f>SUMIF([1]week8!$F$1:$F$1000,$D472,[1]week8!$I$1:$I$1000)</f>
        <v>#VALUE!</v>
      </c>
      <c r="AY472" s="124" t="e">
        <f>SUMIF([1]week9!$F$1:$F$1000,$D472,[1]week9!$I$1:$I$1000)</f>
        <v>#VALUE!</v>
      </c>
      <c r="AZ472" s="124" t="e">
        <f>SUMIF([1]week10!$F$1:$F$1000,$D472,[1]week10!$I$1:$I$1000)</f>
        <v>#VALUE!</v>
      </c>
      <c r="BA472" s="124" t="e">
        <f>SUMIF([1]week11!$F$1:$F$1000,$D472,[1]week11!$I$1:$I$1000)</f>
        <v>#VALUE!</v>
      </c>
      <c r="BB472" s="124" t="e">
        <f>SUMIF([1]week12!$F$1:$F$1000,$D472,[1]week12!$I$1:$I$1000)</f>
        <v>#VALUE!</v>
      </c>
      <c r="BC472" s="124" t="e">
        <f>SUMIF([1]week13!$F$1:$F$1000,$D472,[1]week13!$I$1:$I$1000)</f>
        <v>#VALUE!</v>
      </c>
      <c r="BD472" s="124" t="e">
        <f>SUMIF([1]week14!$F$1:$F$1000,$D472,[1]week14!$I$1:$I$1000)</f>
        <v>#VALUE!</v>
      </c>
      <c r="BE472" s="124" t="e">
        <f>SUMIF([1]week15!$F$1:$F$1000,$D472,[1]week15!$I$1:$I$1000)</f>
        <v>#VALUE!</v>
      </c>
    </row>
    <row r="473" spans="1:57" ht="13.5" customHeight="1">
      <c r="A473" s="117" t="s">
        <v>319</v>
      </c>
      <c r="C473" s="118">
        <v>3</v>
      </c>
      <c r="D473" s="137"/>
      <c r="E473" s="120" t="s">
        <v>112</v>
      </c>
      <c r="F473" s="121" t="e">
        <f t="shared" si="36"/>
        <v>#REF!</v>
      </c>
      <c r="H473" s="118" t="e">
        <f>COUNTIF([1]week1!#REF!,$D473)</f>
        <v>#REF!</v>
      </c>
      <c r="I473" s="118" t="e">
        <f>COUNTIF('[1]week 2'!#REF!,$D473)</f>
        <v>#REF!</v>
      </c>
      <c r="J473" s="118" t="e">
        <f>COUNTIF([1]week3!#REF!,$D473)</f>
        <v>#REF!</v>
      </c>
      <c r="K473" s="118" t="e">
        <f>COUNTIF([1]week4!#REF!,$D473)</f>
        <v>#REF!</v>
      </c>
      <c r="L473" s="118" t="e">
        <f>COUNTIF([1]week5!#REF!,$D473)</f>
        <v>#REF!</v>
      </c>
      <c r="M473" s="118" t="e">
        <f>COUNTIF([1]week6!#REF!,$D473)</f>
        <v>#REF!</v>
      </c>
      <c r="N473" s="118" t="e">
        <f>COUNTIF([1]week7!#REF!,$D473)</f>
        <v>#REF!</v>
      </c>
      <c r="O473" s="118" t="e">
        <f>COUNTIF([1]week8!#REF!,$D473)</f>
        <v>#REF!</v>
      </c>
      <c r="P473" s="118" t="e">
        <f>COUNTIF([1]week9!#REF!,$D473)</f>
        <v>#REF!</v>
      </c>
      <c r="Q473" s="118" t="e">
        <f>COUNTIF([1]week10!#REF!,$D473)</f>
        <v>#REF!</v>
      </c>
      <c r="R473" s="118" t="e">
        <f>COUNTIF([1]week11!#REF!,$D473)</f>
        <v>#REF!</v>
      </c>
      <c r="S473" s="118" t="e">
        <f>COUNTIF([1]week12!#REF!,$D473)</f>
        <v>#REF!</v>
      </c>
      <c r="T473" s="118" t="e">
        <f>COUNTIF([1]week13!#REF!,$D473)</f>
        <v>#REF!</v>
      </c>
      <c r="U473" s="118" t="e">
        <f>COUNTIF([1]week14!#REF!,$D473)</f>
        <v>#REF!</v>
      </c>
      <c r="V473" s="118" t="e">
        <f>COUNTIF([1]week15!#REF!,$D473)</f>
        <v>#REF!</v>
      </c>
      <c r="Y473" s="124" t="e">
        <f t="shared" si="34"/>
        <v>#VALUE!</v>
      </c>
      <c r="Z473" s="124" t="e">
        <f>SUMIF([1]week1!$F$1:$F$1000,$D473,[1]week1!$J$1:$J$1000)</f>
        <v>#VALUE!</v>
      </c>
      <c r="AA473" s="124" t="e">
        <f>SUMIF('[1]week 2'!$F$1:$F$936,$D473,'[1]week 2'!$J$1:$J$936)</f>
        <v>#VALUE!</v>
      </c>
      <c r="AB473" s="124" t="e">
        <f>SUMIF([1]week3!$F$1:$F$1000,$D473,[1]week3!$J$1:$J$1000)</f>
        <v>#VALUE!</v>
      </c>
      <c r="AC473" s="124" t="e">
        <f>SUMIF([1]week4!$F$1:$F$1000,$D473,[1]week4!$J$1:$J$1000)</f>
        <v>#VALUE!</v>
      </c>
      <c r="AD473" s="124" t="e">
        <f>SUMIF([1]week5!$F$1:$F$1000,$D473,[1]week5!$J$1:$J$1000)</f>
        <v>#VALUE!</v>
      </c>
      <c r="AE473" s="135" t="e">
        <f>SUMIF([1]week7!$F$1:$F$1000,$D473,[1]week7!$J$1:$J$1000)</f>
        <v>#VALUE!</v>
      </c>
      <c r="AF473" s="124" t="e">
        <f>SUMIF([1]week6!$F$1:$F$1000,$D473,[1]week6!$J$1:$J$1000)</f>
        <v>#VALUE!</v>
      </c>
      <c r="AG473" s="124" t="e">
        <f>SUMIF([1]week8!$F$1:$F$1000,$D473,[1]week8!$J$1:$J$1000)</f>
        <v>#VALUE!</v>
      </c>
      <c r="AH473" s="124" t="e">
        <f>SUMIF([1]week9!$F$1:$F$1000,$D473,[1]week9!$J$1:$J$1000)</f>
        <v>#VALUE!</v>
      </c>
      <c r="AI473" s="124" t="e">
        <f>SUMIF([1]week10!$F$1:$F$1000,$D473,[1]week10!$J$1:$J$1000)</f>
        <v>#VALUE!</v>
      </c>
      <c r="AJ473" s="124" t="e">
        <f>SUMIF([1]week11!$F$1:$F$1000,$D473,[1]week11!$J$1:$J$1000)</f>
        <v>#VALUE!</v>
      </c>
      <c r="AK473" s="124" t="e">
        <f>SUMIF([1]week12!$F$1:$F$1000,$D473,[1]week12!$J$1:$J$1000)</f>
        <v>#VALUE!</v>
      </c>
      <c r="AL473" s="124" t="e">
        <f>SUMIF([1]week13!$F$1:$F$1000,$D473,[1]week13!$J$1:$J$1000)</f>
        <v>#VALUE!</v>
      </c>
      <c r="AM473" s="124" t="e">
        <f>SUMIF([1]week14!$F$1:$F$1000,$D473,[1]week14!$J$1:$J$1000)</f>
        <v>#VALUE!</v>
      </c>
      <c r="AN473" s="124" t="e">
        <f>SUMIF([1]week15!$F$1:$F$1000,$D473,[1]week15!$J$1:$J$1000)</f>
        <v>#VALUE!</v>
      </c>
      <c r="AP473" s="136" t="e">
        <f t="shared" si="35"/>
        <v>#VALUE!</v>
      </c>
      <c r="AQ473" s="124" t="e">
        <f>SUMIF([1]week1!$F$1:$F$1000,$D473,[1]week1!$I$1:$I$1000)</f>
        <v>#VALUE!</v>
      </c>
      <c r="AR473" s="124" t="e">
        <f>SUMIF('[1]week 2'!$F$1:$F$936,$D473,'[1]week 2'!$I$1:$I$936)</f>
        <v>#VALUE!</v>
      </c>
      <c r="AS473" s="124" t="e">
        <f>SUMIF([1]week3!$F$1:$F$1000,$D473,[1]week3!$I$1:$I$1000)</f>
        <v>#VALUE!</v>
      </c>
      <c r="AT473" s="124" t="e">
        <f>SUMIF([1]week4!$F$1:$F$1000,$D473,[1]week4!$I$1:$I$1000)</f>
        <v>#VALUE!</v>
      </c>
      <c r="AU473" s="124" t="e">
        <f>SUMIF([1]week5!$F$1:$F$1000,$D473,[1]week5!$I$1:$I$1000)</f>
        <v>#VALUE!</v>
      </c>
      <c r="AV473" s="135" t="e">
        <f>SUMIF([1]week7!$F$1:$F$1000,$D473,[1]week7!$I$1:$I$1000)</f>
        <v>#VALUE!</v>
      </c>
      <c r="AW473" s="124" t="e">
        <f>SUMIF([1]week6!$F$1:$F$1000,$D473,[1]week6!$I$1:$I$1000)</f>
        <v>#VALUE!</v>
      </c>
      <c r="AX473" s="124" t="e">
        <f>SUMIF([1]week8!$F$1:$F$1000,$D473,[1]week8!$I$1:$I$1000)</f>
        <v>#VALUE!</v>
      </c>
      <c r="AY473" s="124" t="e">
        <f>SUMIF([1]week9!$F$1:$F$1000,$D473,[1]week9!$I$1:$I$1000)</f>
        <v>#VALUE!</v>
      </c>
      <c r="AZ473" s="124" t="e">
        <f>SUMIF([1]week10!$F$1:$F$1000,$D473,[1]week10!$I$1:$I$1000)</f>
        <v>#VALUE!</v>
      </c>
      <c r="BA473" s="124" t="e">
        <f>SUMIF([1]week11!$F$1:$F$1000,$D473,[1]week11!$I$1:$I$1000)</f>
        <v>#VALUE!</v>
      </c>
      <c r="BB473" s="124" t="e">
        <f>SUMIF([1]week12!$F$1:$F$1000,$D473,[1]week12!$I$1:$I$1000)</f>
        <v>#VALUE!</v>
      </c>
      <c r="BC473" s="124" t="e">
        <f>SUMIF([1]week13!$F$1:$F$1000,$D473,[1]week13!$I$1:$I$1000)</f>
        <v>#VALUE!</v>
      </c>
      <c r="BD473" s="124" t="e">
        <f>SUMIF([1]week14!$F$1:$F$1000,$D473,[1]week14!$I$1:$I$1000)</f>
        <v>#VALUE!</v>
      </c>
      <c r="BE473" s="124" t="e">
        <f>SUMIF([1]week15!$F$1:$F$1000,$D473,[1]week15!$I$1:$I$1000)</f>
        <v>#VALUE!</v>
      </c>
    </row>
    <row r="474" spans="1:57" ht="13.5" customHeight="1">
      <c r="A474" s="117" t="s">
        <v>319</v>
      </c>
      <c r="C474" s="118">
        <v>4</v>
      </c>
      <c r="D474" s="137"/>
      <c r="E474" s="120" t="s">
        <v>112</v>
      </c>
      <c r="F474" s="121" t="e">
        <f t="shared" si="36"/>
        <v>#REF!</v>
      </c>
      <c r="H474" s="118" t="e">
        <f>COUNTIF([1]week1!#REF!,$D474)</f>
        <v>#REF!</v>
      </c>
      <c r="I474" s="118" t="e">
        <f>COUNTIF('[1]week 2'!#REF!,$D474)</f>
        <v>#REF!</v>
      </c>
      <c r="J474" s="118" t="e">
        <f>COUNTIF([1]week3!#REF!,$D474)</f>
        <v>#REF!</v>
      </c>
      <c r="K474" s="118" t="e">
        <f>COUNTIF([1]week4!#REF!,$D474)</f>
        <v>#REF!</v>
      </c>
      <c r="L474" s="118" t="e">
        <f>COUNTIF([1]week5!#REF!,$D474)</f>
        <v>#REF!</v>
      </c>
      <c r="M474" s="118" t="e">
        <f>COUNTIF([1]week6!#REF!,$D474)</f>
        <v>#REF!</v>
      </c>
      <c r="N474" s="118" t="e">
        <f>COUNTIF([1]week7!#REF!,$D474)</f>
        <v>#REF!</v>
      </c>
      <c r="O474" s="118" t="e">
        <f>COUNTIF([1]week8!#REF!,$D474)</f>
        <v>#REF!</v>
      </c>
      <c r="P474" s="118" t="e">
        <f>COUNTIF([1]week9!#REF!,$D474)</f>
        <v>#REF!</v>
      </c>
      <c r="Q474" s="118" t="e">
        <f>COUNTIF([1]week10!#REF!,$D474)</f>
        <v>#REF!</v>
      </c>
      <c r="R474" s="118" t="e">
        <f>COUNTIF([1]week11!#REF!,$D474)</f>
        <v>#REF!</v>
      </c>
      <c r="S474" s="118" t="e">
        <f>COUNTIF([1]week12!#REF!,$D474)</f>
        <v>#REF!</v>
      </c>
      <c r="T474" s="118" t="e">
        <f>COUNTIF([1]week13!#REF!,$D474)</f>
        <v>#REF!</v>
      </c>
      <c r="U474" s="118" t="e">
        <f>COUNTIF([1]week14!#REF!,$D474)</f>
        <v>#REF!</v>
      </c>
      <c r="V474" s="118" t="e">
        <f>COUNTIF([1]week15!#REF!,$D474)</f>
        <v>#REF!</v>
      </c>
      <c r="Y474" s="124" t="e">
        <f t="shared" si="34"/>
        <v>#VALUE!</v>
      </c>
      <c r="Z474" s="124" t="e">
        <f>SUMIF([1]week1!$F$1:$F$1000,$D474,[1]week1!$J$1:$J$1000)</f>
        <v>#VALUE!</v>
      </c>
      <c r="AA474" s="124" t="e">
        <f>SUMIF('[1]week 2'!$F$1:$F$936,$D474,'[1]week 2'!$J$1:$J$936)</f>
        <v>#VALUE!</v>
      </c>
      <c r="AB474" s="124" t="e">
        <f>SUMIF([1]week3!$F$1:$F$1000,$D474,[1]week3!$J$1:$J$1000)</f>
        <v>#VALUE!</v>
      </c>
      <c r="AC474" s="124" t="e">
        <f>SUMIF([1]week4!$F$1:$F$1000,$D474,[1]week4!$J$1:$J$1000)</f>
        <v>#VALUE!</v>
      </c>
      <c r="AD474" s="124" t="e">
        <f>SUMIF([1]week5!$F$1:$F$1000,$D474,[1]week5!$J$1:$J$1000)</f>
        <v>#VALUE!</v>
      </c>
      <c r="AE474" s="135" t="e">
        <f>SUMIF([1]week7!$F$1:$F$1000,$D474,[1]week7!$J$1:$J$1000)</f>
        <v>#VALUE!</v>
      </c>
      <c r="AF474" s="124" t="e">
        <f>SUMIF([1]week6!$F$1:$F$1000,$D474,[1]week6!$J$1:$J$1000)</f>
        <v>#VALUE!</v>
      </c>
      <c r="AG474" s="124" t="e">
        <f>SUMIF([1]week8!$F$1:$F$1000,$D474,[1]week8!$J$1:$J$1000)</f>
        <v>#VALUE!</v>
      </c>
      <c r="AH474" s="124" t="e">
        <f>SUMIF([1]week9!$F$1:$F$1000,$D474,[1]week9!$J$1:$J$1000)</f>
        <v>#VALUE!</v>
      </c>
      <c r="AI474" s="124" t="e">
        <f>SUMIF([1]week10!$F$1:$F$1000,$D474,[1]week10!$J$1:$J$1000)</f>
        <v>#VALUE!</v>
      </c>
      <c r="AJ474" s="124" t="e">
        <f>SUMIF([1]week11!$F$1:$F$1000,$D474,[1]week11!$J$1:$J$1000)</f>
        <v>#VALUE!</v>
      </c>
      <c r="AK474" s="124" t="e">
        <f>SUMIF([1]week12!$F$1:$F$1000,$D474,[1]week12!$J$1:$J$1000)</f>
        <v>#VALUE!</v>
      </c>
      <c r="AL474" s="124" t="e">
        <f>SUMIF([1]week13!$F$1:$F$1000,$D474,[1]week13!$J$1:$J$1000)</f>
        <v>#VALUE!</v>
      </c>
      <c r="AM474" s="124" t="e">
        <f>SUMIF([1]week14!$F$1:$F$1000,$D474,[1]week14!$J$1:$J$1000)</f>
        <v>#VALUE!</v>
      </c>
      <c r="AN474" s="124" t="e">
        <f>SUMIF([1]week15!$F$1:$F$1000,$D474,[1]week15!$J$1:$J$1000)</f>
        <v>#VALUE!</v>
      </c>
      <c r="AP474" s="136" t="e">
        <f t="shared" si="35"/>
        <v>#VALUE!</v>
      </c>
      <c r="AQ474" s="124" t="e">
        <f>SUMIF([1]week1!$F$1:$F$1000,$D474,[1]week1!$I$1:$I$1000)</f>
        <v>#VALUE!</v>
      </c>
      <c r="AR474" s="124" t="e">
        <f>SUMIF('[1]week 2'!$F$1:$F$936,$D474,'[1]week 2'!$I$1:$I$936)</f>
        <v>#VALUE!</v>
      </c>
      <c r="AS474" s="124" t="e">
        <f>SUMIF([1]week3!$F$1:$F$1000,$D474,[1]week3!$I$1:$I$1000)</f>
        <v>#VALUE!</v>
      </c>
      <c r="AT474" s="124" t="e">
        <f>SUMIF([1]week4!$F$1:$F$1000,$D474,[1]week4!$I$1:$I$1000)</f>
        <v>#VALUE!</v>
      </c>
      <c r="AU474" s="124" t="e">
        <f>SUMIF([1]week5!$F$1:$F$1000,$D474,[1]week5!$I$1:$I$1000)</f>
        <v>#VALUE!</v>
      </c>
      <c r="AV474" s="135" t="e">
        <f>SUMIF([1]week7!$F$1:$F$1000,$D474,[1]week7!$I$1:$I$1000)</f>
        <v>#VALUE!</v>
      </c>
      <c r="AW474" s="124" t="e">
        <f>SUMIF([1]week6!$F$1:$F$1000,$D474,[1]week6!$I$1:$I$1000)</f>
        <v>#VALUE!</v>
      </c>
      <c r="AX474" s="124" t="e">
        <f>SUMIF([1]week8!$F$1:$F$1000,$D474,[1]week8!$I$1:$I$1000)</f>
        <v>#VALUE!</v>
      </c>
      <c r="AY474" s="124" t="e">
        <f>SUMIF([1]week9!$F$1:$F$1000,$D474,[1]week9!$I$1:$I$1000)</f>
        <v>#VALUE!</v>
      </c>
      <c r="AZ474" s="124" t="e">
        <f>SUMIF([1]week10!$F$1:$F$1000,$D474,[1]week10!$I$1:$I$1000)</f>
        <v>#VALUE!</v>
      </c>
      <c r="BA474" s="124" t="e">
        <f>SUMIF([1]week11!$F$1:$F$1000,$D474,[1]week11!$I$1:$I$1000)</f>
        <v>#VALUE!</v>
      </c>
      <c r="BB474" s="124" t="e">
        <f>SUMIF([1]week12!$F$1:$F$1000,$D474,[1]week12!$I$1:$I$1000)</f>
        <v>#VALUE!</v>
      </c>
      <c r="BC474" s="124" t="e">
        <f>SUMIF([1]week13!$F$1:$F$1000,$D474,[1]week13!$I$1:$I$1000)</f>
        <v>#VALUE!</v>
      </c>
      <c r="BD474" s="124" t="e">
        <f>SUMIF([1]week14!$F$1:$F$1000,$D474,[1]week14!$I$1:$I$1000)</f>
        <v>#VALUE!</v>
      </c>
      <c r="BE474" s="124" t="e">
        <f>SUMIF([1]week15!$F$1:$F$1000,$D474,[1]week15!$I$1:$I$1000)</f>
        <v>#VALUE!</v>
      </c>
    </row>
    <row r="475" spans="1:57" ht="13.5" customHeight="1">
      <c r="A475" s="117" t="s">
        <v>319</v>
      </c>
      <c r="C475" s="118">
        <v>5</v>
      </c>
      <c r="D475" s="137"/>
      <c r="E475" s="120" t="s">
        <v>112</v>
      </c>
      <c r="F475" s="121" t="e">
        <f t="shared" si="36"/>
        <v>#REF!</v>
      </c>
      <c r="H475" s="118" t="e">
        <f>COUNTIF([1]week1!#REF!,$D475)</f>
        <v>#REF!</v>
      </c>
      <c r="I475" s="118" t="e">
        <f>COUNTIF('[1]week 2'!#REF!,$D475)</f>
        <v>#REF!</v>
      </c>
      <c r="J475" s="118" t="e">
        <f>COUNTIF([1]week3!#REF!,$D475)</f>
        <v>#REF!</v>
      </c>
      <c r="K475" s="118" t="e">
        <f>COUNTIF([1]week4!#REF!,$D475)</f>
        <v>#REF!</v>
      </c>
      <c r="L475" s="118" t="e">
        <f>COUNTIF([1]week5!#REF!,$D475)</f>
        <v>#REF!</v>
      </c>
      <c r="M475" s="118" t="e">
        <f>COUNTIF([1]week6!#REF!,$D475)</f>
        <v>#REF!</v>
      </c>
      <c r="N475" s="118" t="e">
        <f>COUNTIF([1]week7!#REF!,$D475)</f>
        <v>#REF!</v>
      </c>
      <c r="O475" s="118" t="e">
        <f>COUNTIF([1]week8!#REF!,$D475)</f>
        <v>#REF!</v>
      </c>
      <c r="P475" s="118" t="e">
        <f>COUNTIF([1]week9!#REF!,$D475)</f>
        <v>#REF!</v>
      </c>
      <c r="Q475" s="118" t="e">
        <f>COUNTIF([1]week10!#REF!,$D475)</f>
        <v>#REF!</v>
      </c>
      <c r="R475" s="118" t="e">
        <f>COUNTIF([1]week11!#REF!,$D475)</f>
        <v>#REF!</v>
      </c>
      <c r="S475" s="118" t="e">
        <f>COUNTIF([1]week12!#REF!,$D475)</f>
        <v>#REF!</v>
      </c>
      <c r="T475" s="118" t="e">
        <f>COUNTIF([1]week13!#REF!,$D475)</f>
        <v>#REF!</v>
      </c>
      <c r="U475" s="118" t="e">
        <f>COUNTIF([1]week14!#REF!,$D475)</f>
        <v>#REF!</v>
      </c>
      <c r="V475" s="118" t="e">
        <f>COUNTIF([1]week15!#REF!,$D475)</f>
        <v>#REF!</v>
      </c>
      <c r="Y475" s="124" t="e">
        <f t="shared" si="34"/>
        <v>#VALUE!</v>
      </c>
      <c r="Z475" s="124" t="e">
        <f>SUMIF([1]week1!$F$1:$F$1000,$D475,[1]week1!$J$1:$J$1000)</f>
        <v>#VALUE!</v>
      </c>
      <c r="AA475" s="124" t="e">
        <f>SUMIF('[1]week 2'!$F$1:$F$936,$D475,'[1]week 2'!$J$1:$J$936)</f>
        <v>#VALUE!</v>
      </c>
      <c r="AB475" s="124" t="e">
        <f>SUMIF([1]week3!$F$1:$F$1000,$D475,[1]week3!$J$1:$J$1000)</f>
        <v>#VALUE!</v>
      </c>
      <c r="AC475" s="124" t="e">
        <f>SUMIF([1]week4!$F$1:$F$1000,$D475,[1]week4!$J$1:$J$1000)</f>
        <v>#VALUE!</v>
      </c>
      <c r="AD475" s="124" t="e">
        <f>SUMIF([1]week5!$F$1:$F$1000,$D475,[1]week5!$J$1:$J$1000)</f>
        <v>#VALUE!</v>
      </c>
      <c r="AE475" s="135" t="e">
        <f>SUMIF([1]week7!$F$1:$F$1000,$D475,[1]week7!$J$1:$J$1000)</f>
        <v>#VALUE!</v>
      </c>
      <c r="AF475" s="124" t="e">
        <f>SUMIF([1]week6!$F$1:$F$1000,$D475,[1]week6!$J$1:$J$1000)</f>
        <v>#VALUE!</v>
      </c>
      <c r="AG475" s="124" t="e">
        <f>SUMIF([1]week8!$F$1:$F$1000,$D475,[1]week8!$J$1:$J$1000)</f>
        <v>#VALUE!</v>
      </c>
      <c r="AH475" s="124" t="e">
        <f>SUMIF([1]week9!$F$1:$F$1000,$D475,[1]week9!$J$1:$J$1000)</f>
        <v>#VALUE!</v>
      </c>
      <c r="AI475" s="124" t="e">
        <f>SUMIF([1]week10!$F$1:$F$1000,$D475,[1]week10!$J$1:$J$1000)</f>
        <v>#VALUE!</v>
      </c>
      <c r="AJ475" s="124" t="e">
        <f>SUMIF([1]week11!$F$1:$F$1000,$D475,[1]week11!$J$1:$J$1000)</f>
        <v>#VALUE!</v>
      </c>
      <c r="AK475" s="124" t="e">
        <f>SUMIF([1]week12!$F$1:$F$1000,$D475,[1]week12!$J$1:$J$1000)</f>
        <v>#VALUE!</v>
      </c>
      <c r="AL475" s="124" t="e">
        <f>SUMIF([1]week13!$F$1:$F$1000,$D475,[1]week13!$J$1:$J$1000)</f>
        <v>#VALUE!</v>
      </c>
      <c r="AM475" s="124" t="e">
        <f>SUMIF([1]week14!$F$1:$F$1000,$D475,[1]week14!$J$1:$J$1000)</f>
        <v>#VALUE!</v>
      </c>
      <c r="AN475" s="124" t="e">
        <f>SUMIF([1]week15!$F$1:$F$1000,$D475,[1]week15!$J$1:$J$1000)</f>
        <v>#VALUE!</v>
      </c>
      <c r="AP475" s="136" t="e">
        <f t="shared" si="35"/>
        <v>#VALUE!</v>
      </c>
      <c r="AQ475" s="124" t="e">
        <f>SUMIF([1]week1!$F$1:$F$1000,$D475,[1]week1!$I$1:$I$1000)</f>
        <v>#VALUE!</v>
      </c>
      <c r="AR475" s="124" t="e">
        <f>SUMIF('[1]week 2'!$F$1:$F$936,$D475,'[1]week 2'!$I$1:$I$936)</f>
        <v>#VALUE!</v>
      </c>
      <c r="AS475" s="124" t="e">
        <f>SUMIF([1]week3!$F$1:$F$1000,$D475,[1]week3!$I$1:$I$1000)</f>
        <v>#VALUE!</v>
      </c>
      <c r="AT475" s="124" t="e">
        <f>SUMIF([1]week4!$F$1:$F$1000,$D475,[1]week4!$I$1:$I$1000)</f>
        <v>#VALUE!</v>
      </c>
      <c r="AU475" s="124" t="e">
        <f>SUMIF([1]week5!$F$1:$F$1000,$D475,[1]week5!$I$1:$I$1000)</f>
        <v>#VALUE!</v>
      </c>
      <c r="AV475" s="135" t="e">
        <f>SUMIF([1]week7!$F$1:$F$1000,$D475,[1]week7!$I$1:$I$1000)</f>
        <v>#VALUE!</v>
      </c>
      <c r="AW475" s="124" t="e">
        <f>SUMIF([1]week6!$F$1:$F$1000,$D475,[1]week6!$I$1:$I$1000)</f>
        <v>#VALUE!</v>
      </c>
      <c r="AX475" s="124" t="e">
        <f>SUMIF([1]week8!$F$1:$F$1000,$D475,[1]week8!$I$1:$I$1000)</f>
        <v>#VALUE!</v>
      </c>
      <c r="AY475" s="124" t="e">
        <f>SUMIF([1]week9!$F$1:$F$1000,$D475,[1]week9!$I$1:$I$1000)</f>
        <v>#VALUE!</v>
      </c>
      <c r="AZ475" s="124" t="e">
        <f>SUMIF([1]week10!$F$1:$F$1000,$D475,[1]week10!$I$1:$I$1000)</f>
        <v>#VALUE!</v>
      </c>
      <c r="BA475" s="124" t="e">
        <f>SUMIF([1]week11!$F$1:$F$1000,$D475,[1]week11!$I$1:$I$1000)</f>
        <v>#VALUE!</v>
      </c>
      <c r="BB475" s="124" t="e">
        <f>SUMIF([1]week12!$F$1:$F$1000,$D475,[1]week12!$I$1:$I$1000)</f>
        <v>#VALUE!</v>
      </c>
      <c r="BC475" s="124" t="e">
        <f>SUMIF([1]week13!$F$1:$F$1000,$D475,[1]week13!$I$1:$I$1000)</f>
        <v>#VALUE!</v>
      </c>
      <c r="BD475" s="124" t="e">
        <f>SUMIF([1]week14!$F$1:$F$1000,$D475,[1]week14!$I$1:$I$1000)</f>
        <v>#VALUE!</v>
      </c>
      <c r="BE475" s="124" t="e">
        <f>SUMIF([1]week15!$F$1:$F$1000,$D475,[1]week15!$I$1:$I$1000)</f>
        <v>#VALUE!</v>
      </c>
    </row>
    <row r="476" spans="1:57" ht="13.5" customHeight="1">
      <c r="A476" s="117" t="s">
        <v>319</v>
      </c>
      <c r="C476" s="118">
        <v>6</v>
      </c>
      <c r="D476" s="137"/>
      <c r="E476" s="120" t="s">
        <v>112</v>
      </c>
      <c r="F476" s="121" t="e">
        <f t="shared" si="36"/>
        <v>#REF!</v>
      </c>
      <c r="H476" s="118" t="e">
        <f>COUNTIF([1]week1!#REF!,$D476)</f>
        <v>#REF!</v>
      </c>
      <c r="I476" s="118" t="e">
        <f>COUNTIF('[1]week 2'!#REF!,$D476)</f>
        <v>#REF!</v>
      </c>
      <c r="J476" s="118" t="e">
        <f>COUNTIF([1]week3!#REF!,$D476)</f>
        <v>#REF!</v>
      </c>
      <c r="K476" s="118" t="e">
        <f>COUNTIF([1]week4!#REF!,$D476)</f>
        <v>#REF!</v>
      </c>
      <c r="L476" s="118" t="e">
        <f>COUNTIF([1]week5!#REF!,$D476)</f>
        <v>#REF!</v>
      </c>
      <c r="M476" s="118" t="e">
        <f>COUNTIF([1]week6!#REF!,$D476)</f>
        <v>#REF!</v>
      </c>
      <c r="N476" s="118" t="e">
        <f>COUNTIF([1]week7!#REF!,$D476)</f>
        <v>#REF!</v>
      </c>
      <c r="O476" s="118" t="e">
        <f>COUNTIF([1]week8!#REF!,$D476)</f>
        <v>#REF!</v>
      </c>
      <c r="P476" s="118" t="e">
        <f>COUNTIF([1]week9!#REF!,$D476)</f>
        <v>#REF!</v>
      </c>
      <c r="Q476" s="118" t="e">
        <f>COUNTIF([1]week10!#REF!,$D476)</f>
        <v>#REF!</v>
      </c>
      <c r="R476" s="118" t="e">
        <f>COUNTIF([1]week11!#REF!,$D476)</f>
        <v>#REF!</v>
      </c>
      <c r="S476" s="118" t="e">
        <f>COUNTIF([1]week12!#REF!,$D476)</f>
        <v>#REF!</v>
      </c>
      <c r="T476" s="118" t="e">
        <f>COUNTIF([1]week13!#REF!,$D476)</f>
        <v>#REF!</v>
      </c>
      <c r="U476" s="118" t="e">
        <f>COUNTIF([1]week14!#REF!,$D476)</f>
        <v>#REF!</v>
      </c>
      <c r="V476" s="118" t="e">
        <f>COUNTIF([1]week15!#REF!,$D476)</f>
        <v>#REF!</v>
      </c>
      <c r="Y476" s="124" t="e">
        <f t="shared" si="34"/>
        <v>#VALUE!</v>
      </c>
      <c r="Z476" s="124" t="e">
        <f>SUMIF([1]week1!$F$1:$F$1000,$D476,[1]week1!$J$1:$J$1000)</f>
        <v>#VALUE!</v>
      </c>
      <c r="AA476" s="124" t="e">
        <f>SUMIF('[1]week 2'!$F$1:$F$936,$D476,'[1]week 2'!$J$1:$J$936)</f>
        <v>#VALUE!</v>
      </c>
      <c r="AB476" s="124" t="e">
        <f>SUMIF([1]week3!$F$1:$F$1000,$D476,[1]week3!$J$1:$J$1000)</f>
        <v>#VALUE!</v>
      </c>
      <c r="AC476" s="124" t="e">
        <f>SUMIF([1]week4!$F$1:$F$1000,$D476,[1]week4!$J$1:$J$1000)</f>
        <v>#VALUE!</v>
      </c>
      <c r="AD476" s="124" t="e">
        <f>SUMIF([1]week5!$F$1:$F$1000,$D476,[1]week5!$J$1:$J$1000)</f>
        <v>#VALUE!</v>
      </c>
      <c r="AE476" s="135" t="e">
        <f>SUMIF([1]week7!$F$1:$F$1000,$D476,[1]week7!$J$1:$J$1000)</f>
        <v>#VALUE!</v>
      </c>
      <c r="AF476" s="124" t="e">
        <f>SUMIF([1]week6!$F$1:$F$1000,$D476,[1]week6!$J$1:$J$1000)</f>
        <v>#VALUE!</v>
      </c>
      <c r="AG476" s="124" t="e">
        <f>SUMIF([1]week8!$F$1:$F$1000,$D476,[1]week8!$J$1:$J$1000)</f>
        <v>#VALUE!</v>
      </c>
      <c r="AH476" s="124" t="e">
        <f>SUMIF([1]week9!$F$1:$F$1000,$D476,[1]week9!$J$1:$J$1000)</f>
        <v>#VALUE!</v>
      </c>
      <c r="AI476" s="124" t="e">
        <f>SUMIF([1]week10!$F$1:$F$1000,$D476,[1]week10!$J$1:$J$1000)</f>
        <v>#VALUE!</v>
      </c>
      <c r="AJ476" s="124" t="e">
        <f>SUMIF([1]week11!$F$1:$F$1000,$D476,[1]week11!$J$1:$J$1000)</f>
        <v>#VALUE!</v>
      </c>
      <c r="AK476" s="124" t="e">
        <f>SUMIF([1]week12!$F$1:$F$1000,$D476,[1]week12!$J$1:$J$1000)</f>
        <v>#VALUE!</v>
      </c>
      <c r="AL476" s="124" t="e">
        <f>SUMIF([1]week13!$F$1:$F$1000,$D476,[1]week13!$J$1:$J$1000)</f>
        <v>#VALUE!</v>
      </c>
      <c r="AM476" s="124" t="e">
        <f>SUMIF([1]week14!$F$1:$F$1000,$D476,[1]week14!$J$1:$J$1000)</f>
        <v>#VALUE!</v>
      </c>
      <c r="AN476" s="124" t="e">
        <f>SUMIF([1]week15!$F$1:$F$1000,$D476,[1]week15!$J$1:$J$1000)</f>
        <v>#VALUE!</v>
      </c>
      <c r="AP476" s="136" t="e">
        <f t="shared" si="35"/>
        <v>#VALUE!</v>
      </c>
      <c r="AQ476" s="124" t="e">
        <f>SUMIF([1]week1!$F$1:$F$1000,$D476,[1]week1!$I$1:$I$1000)</f>
        <v>#VALUE!</v>
      </c>
      <c r="AR476" s="124" t="e">
        <f>SUMIF('[1]week 2'!$F$1:$F$936,$D476,'[1]week 2'!$I$1:$I$936)</f>
        <v>#VALUE!</v>
      </c>
      <c r="AS476" s="124" t="e">
        <f>SUMIF([1]week3!$F$1:$F$1000,$D476,[1]week3!$I$1:$I$1000)</f>
        <v>#VALUE!</v>
      </c>
      <c r="AT476" s="124" t="e">
        <f>SUMIF([1]week4!$F$1:$F$1000,$D476,[1]week4!$I$1:$I$1000)</f>
        <v>#VALUE!</v>
      </c>
      <c r="AU476" s="124" t="e">
        <f>SUMIF([1]week5!$F$1:$F$1000,$D476,[1]week5!$I$1:$I$1000)</f>
        <v>#VALUE!</v>
      </c>
      <c r="AV476" s="135" t="e">
        <f>SUMIF([1]week7!$F$1:$F$1000,$D476,[1]week7!$I$1:$I$1000)</f>
        <v>#VALUE!</v>
      </c>
      <c r="AW476" s="124" t="e">
        <f>SUMIF([1]week6!$F$1:$F$1000,$D476,[1]week6!$I$1:$I$1000)</f>
        <v>#VALUE!</v>
      </c>
      <c r="AX476" s="124" t="e">
        <f>SUMIF([1]week8!$F$1:$F$1000,$D476,[1]week8!$I$1:$I$1000)</f>
        <v>#VALUE!</v>
      </c>
      <c r="AY476" s="124" t="e">
        <f>SUMIF([1]week9!$F$1:$F$1000,$D476,[1]week9!$I$1:$I$1000)</f>
        <v>#VALUE!</v>
      </c>
      <c r="AZ476" s="124" t="e">
        <f>SUMIF([1]week10!$F$1:$F$1000,$D476,[1]week10!$I$1:$I$1000)</f>
        <v>#VALUE!</v>
      </c>
      <c r="BA476" s="124" t="e">
        <f>SUMIF([1]week11!$F$1:$F$1000,$D476,[1]week11!$I$1:$I$1000)</f>
        <v>#VALUE!</v>
      </c>
      <c r="BB476" s="124" t="e">
        <f>SUMIF([1]week12!$F$1:$F$1000,$D476,[1]week12!$I$1:$I$1000)</f>
        <v>#VALUE!</v>
      </c>
      <c r="BC476" s="124" t="e">
        <f>SUMIF([1]week13!$F$1:$F$1000,$D476,[1]week13!$I$1:$I$1000)</f>
        <v>#VALUE!</v>
      </c>
      <c r="BD476" s="124" t="e">
        <f>SUMIF([1]week14!$F$1:$F$1000,$D476,[1]week14!$I$1:$I$1000)</f>
        <v>#VALUE!</v>
      </c>
      <c r="BE476" s="124" t="e">
        <f>SUMIF([1]week15!$F$1:$F$1000,$D476,[1]week15!$I$1:$I$1000)</f>
        <v>#VALUE!</v>
      </c>
    </row>
    <row r="477" spans="1:57" ht="13.5" customHeight="1">
      <c r="A477" s="117" t="s">
        <v>319</v>
      </c>
      <c r="C477" s="118">
        <v>7</v>
      </c>
      <c r="D477" s="137"/>
      <c r="E477" s="120" t="s">
        <v>112</v>
      </c>
      <c r="F477" s="121" t="e">
        <f t="shared" si="36"/>
        <v>#REF!</v>
      </c>
      <c r="H477" s="118" t="e">
        <f>COUNTIF([1]week1!#REF!,$D477)</f>
        <v>#REF!</v>
      </c>
      <c r="I477" s="118" t="e">
        <f>COUNTIF('[1]week 2'!#REF!,$D477)</f>
        <v>#REF!</v>
      </c>
      <c r="J477" s="118" t="e">
        <f>COUNTIF([1]week3!#REF!,$D477)</f>
        <v>#REF!</v>
      </c>
      <c r="K477" s="118" t="e">
        <f>COUNTIF([1]week4!#REF!,$D477)</f>
        <v>#REF!</v>
      </c>
      <c r="L477" s="118" t="e">
        <f>COUNTIF([1]week5!#REF!,$D477)</f>
        <v>#REF!</v>
      </c>
      <c r="M477" s="118" t="e">
        <f>COUNTIF([1]week6!#REF!,$D477)</f>
        <v>#REF!</v>
      </c>
      <c r="N477" s="118" t="e">
        <f>COUNTIF([1]week7!#REF!,$D477)</f>
        <v>#REF!</v>
      </c>
      <c r="O477" s="118" t="e">
        <f>COUNTIF([1]week8!#REF!,$D477)</f>
        <v>#REF!</v>
      </c>
      <c r="P477" s="118" t="e">
        <f>COUNTIF([1]week9!#REF!,$D477)</f>
        <v>#REF!</v>
      </c>
      <c r="Q477" s="118" t="e">
        <f>COUNTIF([1]week10!#REF!,$D477)</f>
        <v>#REF!</v>
      </c>
      <c r="R477" s="118" t="e">
        <f>COUNTIF([1]week11!#REF!,$D477)</f>
        <v>#REF!</v>
      </c>
      <c r="S477" s="118" t="e">
        <f>COUNTIF([1]week12!#REF!,$D477)</f>
        <v>#REF!</v>
      </c>
      <c r="T477" s="118" t="e">
        <f>COUNTIF([1]week13!#REF!,$D477)</f>
        <v>#REF!</v>
      </c>
      <c r="U477" s="118" t="e">
        <f>COUNTIF([1]week14!#REF!,$D477)</f>
        <v>#REF!</v>
      </c>
      <c r="V477" s="118" t="e">
        <f>COUNTIF([1]week15!#REF!,$D477)</f>
        <v>#REF!</v>
      </c>
      <c r="Y477" s="124" t="e">
        <f t="shared" si="34"/>
        <v>#VALUE!</v>
      </c>
      <c r="Z477" s="124" t="e">
        <f>SUMIF([1]week1!$F$1:$F$1000,$D477,[1]week1!$J$1:$J$1000)</f>
        <v>#VALUE!</v>
      </c>
      <c r="AA477" s="124" t="e">
        <f>SUMIF('[1]week 2'!$F$1:$F$936,$D477,'[1]week 2'!$J$1:$J$936)</f>
        <v>#VALUE!</v>
      </c>
      <c r="AB477" s="124" t="e">
        <f>SUMIF([1]week3!$F$1:$F$1000,$D477,[1]week3!$J$1:$J$1000)</f>
        <v>#VALUE!</v>
      </c>
      <c r="AC477" s="124" t="e">
        <f>SUMIF([1]week4!$F$1:$F$1000,$D477,[1]week4!$J$1:$J$1000)</f>
        <v>#VALUE!</v>
      </c>
      <c r="AD477" s="124" t="e">
        <f>SUMIF([1]week5!$F$1:$F$1000,$D477,[1]week5!$J$1:$J$1000)</f>
        <v>#VALUE!</v>
      </c>
      <c r="AE477" s="135" t="e">
        <f>SUMIF([1]week7!$F$1:$F$1000,$D477,[1]week7!$J$1:$J$1000)</f>
        <v>#VALUE!</v>
      </c>
      <c r="AF477" s="124" t="e">
        <f>SUMIF([1]week6!$F$1:$F$1000,$D477,[1]week6!$J$1:$J$1000)</f>
        <v>#VALUE!</v>
      </c>
      <c r="AG477" s="124" t="e">
        <f>SUMIF([1]week8!$F$1:$F$1000,$D477,[1]week8!$J$1:$J$1000)</f>
        <v>#VALUE!</v>
      </c>
      <c r="AH477" s="124" t="e">
        <f>SUMIF([1]week9!$F$1:$F$1000,$D477,[1]week9!$J$1:$J$1000)</f>
        <v>#VALUE!</v>
      </c>
      <c r="AI477" s="124" t="e">
        <f>SUMIF([1]week10!$F$1:$F$1000,$D477,[1]week10!$J$1:$J$1000)</f>
        <v>#VALUE!</v>
      </c>
      <c r="AJ477" s="124" t="e">
        <f>SUMIF([1]week11!$F$1:$F$1000,$D477,[1]week11!$J$1:$J$1000)</f>
        <v>#VALUE!</v>
      </c>
      <c r="AK477" s="124" t="e">
        <f>SUMIF([1]week12!$F$1:$F$1000,$D477,[1]week12!$J$1:$J$1000)</f>
        <v>#VALUE!</v>
      </c>
      <c r="AL477" s="124" t="e">
        <f>SUMIF([1]week13!$F$1:$F$1000,$D477,[1]week13!$J$1:$J$1000)</f>
        <v>#VALUE!</v>
      </c>
      <c r="AM477" s="124" t="e">
        <f>SUMIF([1]week14!$F$1:$F$1000,$D477,[1]week14!$J$1:$J$1000)</f>
        <v>#VALUE!</v>
      </c>
      <c r="AN477" s="124" t="e">
        <f>SUMIF([1]week15!$F$1:$F$1000,$D477,[1]week15!$J$1:$J$1000)</f>
        <v>#VALUE!</v>
      </c>
      <c r="AP477" s="136" t="e">
        <f t="shared" si="35"/>
        <v>#VALUE!</v>
      </c>
      <c r="AQ477" s="124" t="e">
        <f>SUMIF([1]week1!$F$1:$F$1000,$D477,[1]week1!$I$1:$I$1000)</f>
        <v>#VALUE!</v>
      </c>
      <c r="AR477" s="124" t="e">
        <f>SUMIF('[1]week 2'!$F$1:$F$936,$D477,'[1]week 2'!$I$1:$I$936)</f>
        <v>#VALUE!</v>
      </c>
      <c r="AS477" s="124" t="e">
        <f>SUMIF([1]week3!$F$1:$F$1000,$D477,[1]week3!$I$1:$I$1000)</f>
        <v>#VALUE!</v>
      </c>
      <c r="AT477" s="124" t="e">
        <f>SUMIF([1]week4!$F$1:$F$1000,$D477,[1]week4!$I$1:$I$1000)</f>
        <v>#VALUE!</v>
      </c>
      <c r="AU477" s="124" t="e">
        <f>SUMIF([1]week5!$F$1:$F$1000,$D477,[1]week5!$I$1:$I$1000)</f>
        <v>#VALUE!</v>
      </c>
      <c r="AV477" s="135" t="e">
        <f>SUMIF([1]week7!$F$1:$F$1000,$D477,[1]week7!$I$1:$I$1000)</f>
        <v>#VALUE!</v>
      </c>
      <c r="AW477" s="124" t="e">
        <f>SUMIF([1]week6!$F$1:$F$1000,$D477,[1]week6!$I$1:$I$1000)</f>
        <v>#VALUE!</v>
      </c>
      <c r="AX477" s="124" t="e">
        <f>SUMIF([1]week8!$F$1:$F$1000,$D477,[1]week8!$I$1:$I$1000)</f>
        <v>#VALUE!</v>
      </c>
      <c r="AY477" s="124" t="e">
        <f>SUMIF([1]week9!$F$1:$F$1000,$D477,[1]week9!$I$1:$I$1000)</f>
        <v>#VALUE!</v>
      </c>
      <c r="AZ477" s="124" t="e">
        <f>SUMIF([1]week10!$F$1:$F$1000,$D477,[1]week10!$I$1:$I$1000)</f>
        <v>#VALUE!</v>
      </c>
      <c r="BA477" s="124" t="e">
        <f>SUMIF([1]week11!$F$1:$F$1000,$D477,[1]week11!$I$1:$I$1000)</f>
        <v>#VALUE!</v>
      </c>
      <c r="BB477" s="124" t="e">
        <f>SUMIF([1]week12!$F$1:$F$1000,$D477,[1]week12!$I$1:$I$1000)</f>
        <v>#VALUE!</v>
      </c>
      <c r="BC477" s="124" t="e">
        <f>SUMIF([1]week13!$F$1:$F$1000,$D477,[1]week13!$I$1:$I$1000)</f>
        <v>#VALUE!</v>
      </c>
      <c r="BD477" s="124" t="e">
        <f>SUMIF([1]week14!$F$1:$F$1000,$D477,[1]week14!$I$1:$I$1000)</f>
        <v>#VALUE!</v>
      </c>
      <c r="BE477" s="124" t="e">
        <f>SUMIF([1]week15!$F$1:$F$1000,$D477,[1]week15!$I$1:$I$1000)</f>
        <v>#VALUE!</v>
      </c>
    </row>
    <row r="478" spans="1:57" ht="13.5" customHeight="1">
      <c r="A478" s="117" t="s">
        <v>319</v>
      </c>
      <c r="C478" s="118">
        <v>8</v>
      </c>
      <c r="D478" s="137"/>
      <c r="E478" s="120" t="s">
        <v>112</v>
      </c>
      <c r="F478" s="121" t="e">
        <f t="shared" si="36"/>
        <v>#REF!</v>
      </c>
      <c r="H478" s="118" t="e">
        <f>COUNTIF([1]week1!#REF!,$D478)</f>
        <v>#REF!</v>
      </c>
      <c r="I478" s="118" t="e">
        <f>COUNTIF('[1]week 2'!#REF!,$D478)</f>
        <v>#REF!</v>
      </c>
      <c r="J478" s="118" t="e">
        <f>COUNTIF([1]week3!#REF!,$D478)</f>
        <v>#REF!</v>
      </c>
      <c r="K478" s="118" t="e">
        <f>COUNTIF([1]week4!#REF!,$D478)</f>
        <v>#REF!</v>
      </c>
      <c r="L478" s="118" t="e">
        <f>COUNTIF([1]week5!#REF!,$D478)</f>
        <v>#REF!</v>
      </c>
      <c r="M478" s="118" t="e">
        <f>COUNTIF([1]week6!#REF!,$D478)</f>
        <v>#REF!</v>
      </c>
      <c r="N478" s="118" t="e">
        <f>COUNTIF([1]week7!#REF!,$D478)</f>
        <v>#REF!</v>
      </c>
      <c r="O478" s="118" t="e">
        <f>COUNTIF([1]week8!#REF!,$D478)</f>
        <v>#REF!</v>
      </c>
      <c r="P478" s="118" t="e">
        <f>COUNTIF([1]week9!#REF!,$D478)</f>
        <v>#REF!</v>
      </c>
      <c r="Q478" s="118" t="e">
        <f>COUNTIF([1]week10!#REF!,$D478)</f>
        <v>#REF!</v>
      </c>
      <c r="R478" s="118" t="e">
        <f>COUNTIF([1]week11!#REF!,$D478)</f>
        <v>#REF!</v>
      </c>
      <c r="S478" s="118" t="e">
        <f>COUNTIF([1]week12!#REF!,$D478)</f>
        <v>#REF!</v>
      </c>
      <c r="T478" s="118" t="e">
        <f>COUNTIF([1]week13!#REF!,$D478)</f>
        <v>#REF!</v>
      </c>
      <c r="U478" s="118" t="e">
        <f>COUNTIF([1]week14!#REF!,$D478)</f>
        <v>#REF!</v>
      </c>
      <c r="V478" s="118" t="e">
        <f>COUNTIF([1]week15!#REF!,$D478)</f>
        <v>#REF!</v>
      </c>
      <c r="Y478" s="124" t="e">
        <f t="shared" si="34"/>
        <v>#VALUE!</v>
      </c>
      <c r="Z478" s="124" t="e">
        <f>SUMIF([1]week1!$F$1:$F$1000,$D478,[1]week1!$J$1:$J$1000)</f>
        <v>#VALUE!</v>
      </c>
      <c r="AA478" s="124" t="e">
        <f>SUMIF('[1]week 2'!$F$1:$F$936,$D478,'[1]week 2'!$J$1:$J$936)</f>
        <v>#VALUE!</v>
      </c>
      <c r="AB478" s="124" t="e">
        <f>SUMIF([1]week3!$F$1:$F$1000,$D478,[1]week3!$J$1:$J$1000)</f>
        <v>#VALUE!</v>
      </c>
      <c r="AC478" s="124" t="e">
        <f>SUMIF([1]week4!$F$1:$F$1000,$D478,[1]week4!$J$1:$J$1000)</f>
        <v>#VALUE!</v>
      </c>
      <c r="AD478" s="124" t="e">
        <f>SUMIF([1]week5!$F$1:$F$1000,$D478,[1]week5!$J$1:$J$1000)</f>
        <v>#VALUE!</v>
      </c>
      <c r="AE478" s="135" t="e">
        <f>SUMIF([1]week7!$F$1:$F$1000,$D478,[1]week7!$J$1:$J$1000)</f>
        <v>#VALUE!</v>
      </c>
      <c r="AF478" s="124" t="e">
        <f>SUMIF([1]week6!$F$1:$F$1000,$D478,[1]week6!$J$1:$J$1000)</f>
        <v>#VALUE!</v>
      </c>
      <c r="AG478" s="124" t="e">
        <f>SUMIF([1]week8!$F$1:$F$1000,$D478,[1]week8!$J$1:$J$1000)</f>
        <v>#VALUE!</v>
      </c>
      <c r="AH478" s="124" t="e">
        <f>SUMIF([1]week9!$F$1:$F$1000,$D478,[1]week9!$J$1:$J$1000)</f>
        <v>#VALUE!</v>
      </c>
      <c r="AI478" s="124" t="e">
        <f>SUMIF([1]week10!$F$1:$F$1000,$D478,[1]week10!$J$1:$J$1000)</f>
        <v>#VALUE!</v>
      </c>
      <c r="AJ478" s="124" t="e">
        <f>SUMIF([1]week11!$F$1:$F$1000,$D478,[1]week11!$J$1:$J$1000)</f>
        <v>#VALUE!</v>
      </c>
      <c r="AK478" s="124" t="e">
        <f>SUMIF([1]week12!$F$1:$F$1000,$D478,[1]week12!$J$1:$J$1000)</f>
        <v>#VALUE!</v>
      </c>
      <c r="AL478" s="124" t="e">
        <f>SUMIF([1]week13!$F$1:$F$1000,$D478,[1]week13!$J$1:$J$1000)</f>
        <v>#VALUE!</v>
      </c>
      <c r="AM478" s="124" t="e">
        <f>SUMIF([1]week14!$F$1:$F$1000,$D478,[1]week14!$J$1:$J$1000)</f>
        <v>#VALUE!</v>
      </c>
      <c r="AN478" s="124" t="e">
        <f>SUMIF([1]week15!$F$1:$F$1000,$D478,[1]week15!$J$1:$J$1000)</f>
        <v>#VALUE!</v>
      </c>
      <c r="AP478" s="136" t="e">
        <f t="shared" si="35"/>
        <v>#VALUE!</v>
      </c>
      <c r="AQ478" s="124" t="e">
        <f>SUMIF([1]week1!$F$1:$F$1000,$D478,[1]week1!$I$1:$I$1000)</f>
        <v>#VALUE!</v>
      </c>
      <c r="AR478" s="124" t="e">
        <f>SUMIF('[1]week 2'!$F$1:$F$936,$D478,'[1]week 2'!$I$1:$I$936)</f>
        <v>#VALUE!</v>
      </c>
      <c r="AS478" s="124" t="e">
        <f>SUMIF([1]week3!$F$1:$F$1000,$D478,[1]week3!$I$1:$I$1000)</f>
        <v>#VALUE!</v>
      </c>
      <c r="AT478" s="124" t="e">
        <f>SUMIF([1]week4!$F$1:$F$1000,$D478,[1]week4!$I$1:$I$1000)</f>
        <v>#VALUE!</v>
      </c>
      <c r="AU478" s="124" t="e">
        <f>SUMIF([1]week5!$F$1:$F$1000,$D478,[1]week5!$I$1:$I$1000)</f>
        <v>#VALUE!</v>
      </c>
      <c r="AV478" s="135" t="e">
        <f>SUMIF([1]week7!$F$1:$F$1000,$D478,[1]week7!$I$1:$I$1000)</f>
        <v>#VALUE!</v>
      </c>
      <c r="AW478" s="124" t="e">
        <f>SUMIF([1]week6!$F$1:$F$1000,$D478,[1]week6!$I$1:$I$1000)</f>
        <v>#VALUE!</v>
      </c>
      <c r="AX478" s="124" t="e">
        <f>SUMIF([1]week8!$F$1:$F$1000,$D478,[1]week8!$I$1:$I$1000)</f>
        <v>#VALUE!</v>
      </c>
      <c r="AY478" s="124" t="e">
        <f>SUMIF([1]week9!$F$1:$F$1000,$D478,[1]week9!$I$1:$I$1000)</f>
        <v>#VALUE!</v>
      </c>
      <c r="AZ478" s="124" t="e">
        <f>SUMIF([1]week10!$F$1:$F$1000,$D478,[1]week10!$I$1:$I$1000)</f>
        <v>#VALUE!</v>
      </c>
      <c r="BA478" s="124" t="e">
        <f>SUMIF([1]week11!$F$1:$F$1000,$D478,[1]week11!$I$1:$I$1000)</f>
        <v>#VALUE!</v>
      </c>
      <c r="BB478" s="124" t="e">
        <f>SUMIF([1]week12!$F$1:$F$1000,$D478,[1]week12!$I$1:$I$1000)</f>
        <v>#VALUE!</v>
      </c>
      <c r="BC478" s="124" t="e">
        <f>SUMIF([1]week13!$F$1:$F$1000,$D478,[1]week13!$I$1:$I$1000)</f>
        <v>#VALUE!</v>
      </c>
      <c r="BD478" s="124" t="e">
        <f>SUMIF([1]week14!$F$1:$F$1000,$D478,[1]week14!$I$1:$I$1000)</f>
        <v>#VALUE!</v>
      </c>
      <c r="BE478" s="124" t="e">
        <f>SUMIF([1]week15!$F$1:$F$1000,$D478,[1]week15!$I$1:$I$1000)</f>
        <v>#VALUE!</v>
      </c>
    </row>
    <row r="479" spans="1:57" ht="13.5" customHeight="1">
      <c r="A479" s="117" t="s">
        <v>319</v>
      </c>
      <c r="C479" s="118">
        <v>9</v>
      </c>
      <c r="D479" s="137"/>
      <c r="E479" s="120" t="s">
        <v>112</v>
      </c>
      <c r="F479" s="121" t="e">
        <f t="shared" si="36"/>
        <v>#REF!</v>
      </c>
      <c r="H479" s="118" t="e">
        <f>COUNTIF([1]week1!#REF!,$D479)</f>
        <v>#REF!</v>
      </c>
      <c r="I479" s="118" t="e">
        <f>COUNTIF('[1]week 2'!#REF!,$D479)</f>
        <v>#REF!</v>
      </c>
      <c r="J479" s="118" t="e">
        <f>COUNTIF([1]week3!#REF!,$D479)</f>
        <v>#REF!</v>
      </c>
      <c r="K479" s="118" t="e">
        <f>COUNTIF([1]week4!#REF!,$D479)</f>
        <v>#REF!</v>
      </c>
      <c r="L479" s="118" t="e">
        <f>COUNTIF([1]week5!#REF!,$D479)</f>
        <v>#REF!</v>
      </c>
      <c r="M479" s="118" t="e">
        <f>COUNTIF([1]week6!#REF!,$D479)</f>
        <v>#REF!</v>
      </c>
      <c r="N479" s="118" t="e">
        <f>COUNTIF([1]week7!#REF!,$D479)</f>
        <v>#REF!</v>
      </c>
      <c r="O479" s="118" t="e">
        <f>COUNTIF([1]week8!#REF!,$D479)</f>
        <v>#REF!</v>
      </c>
      <c r="P479" s="118" t="e">
        <f>COUNTIF([1]week9!#REF!,$D479)</f>
        <v>#REF!</v>
      </c>
      <c r="Q479" s="118" t="e">
        <f>COUNTIF([1]week10!#REF!,$D479)</f>
        <v>#REF!</v>
      </c>
      <c r="R479" s="118" t="e">
        <f>COUNTIF([1]week11!#REF!,$D479)</f>
        <v>#REF!</v>
      </c>
      <c r="S479" s="118" t="e">
        <f>COUNTIF([1]week12!#REF!,$D479)</f>
        <v>#REF!</v>
      </c>
      <c r="T479" s="118" t="e">
        <f>COUNTIF([1]week13!#REF!,$D479)</f>
        <v>#REF!</v>
      </c>
      <c r="U479" s="118" t="e">
        <f>COUNTIF([1]week14!#REF!,$D479)</f>
        <v>#REF!</v>
      </c>
      <c r="V479" s="118" t="e">
        <f>COUNTIF([1]week15!#REF!,$D479)</f>
        <v>#REF!</v>
      </c>
      <c r="Y479" s="124" t="e">
        <f t="shared" si="34"/>
        <v>#VALUE!</v>
      </c>
      <c r="Z479" s="124" t="e">
        <f>SUMIF([1]week1!$F$1:$F$1000,$D479,[1]week1!$J$1:$J$1000)</f>
        <v>#VALUE!</v>
      </c>
      <c r="AA479" s="124" t="e">
        <f>SUMIF('[1]week 2'!$F$1:$F$936,$D479,'[1]week 2'!$J$1:$J$936)</f>
        <v>#VALUE!</v>
      </c>
      <c r="AB479" s="124" t="e">
        <f>SUMIF([1]week3!$F$1:$F$1000,$D479,[1]week3!$J$1:$J$1000)</f>
        <v>#VALUE!</v>
      </c>
      <c r="AC479" s="124" t="e">
        <f>SUMIF([1]week4!$F$1:$F$1000,$D479,[1]week4!$J$1:$J$1000)</f>
        <v>#VALUE!</v>
      </c>
      <c r="AD479" s="124" t="e">
        <f>SUMIF([1]week5!$F$1:$F$1000,$D479,[1]week5!$J$1:$J$1000)</f>
        <v>#VALUE!</v>
      </c>
      <c r="AE479" s="135" t="e">
        <f>SUMIF([1]week7!$F$1:$F$1000,$D479,[1]week7!$J$1:$J$1000)</f>
        <v>#VALUE!</v>
      </c>
      <c r="AF479" s="124" t="e">
        <f>SUMIF([1]week6!$F$1:$F$1000,$D479,[1]week6!$J$1:$J$1000)</f>
        <v>#VALUE!</v>
      </c>
      <c r="AG479" s="124" t="e">
        <f>SUMIF([1]week8!$F$1:$F$1000,$D479,[1]week8!$J$1:$J$1000)</f>
        <v>#VALUE!</v>
      </c>
      <c r="AH479" s="124" t="e">
        <f>SUMIF([1]week9!$F$1:$F$1000,$D479,[1]week9!$J$1:$J$1000)</f>
        <v>#VALUE!</v>
      </c>
      <c r="AI479" s="124" t="e">
        <f>SUMIF([1]week10!$F$1:$F$1000,$D479,[1]week10!$J$1:$J$1000)</f>
        <v>#VALUE!</v>
      </c>
      <c r="AJ479" s="124" t="e">
        <f>SUMIF([1]week11!$F$1:$F$1000,$D479,[1]week11!$J$1:$J$1000)</f>
        <v>#VALUE!</v>
      </c>
      <c r="AK479" s="124" t="e">
        <f>SUMIF([1]week12!$F$1:$F$1000,$D479,[1]week12!$J$1:$J$1000)</f>
        <v>#VALUE!</v>
      </c>
      <c r="AL479" s="124" t="e">
        <f>SUMIF([1]week13!$F$1:$F$1000,$D479,[1]week13!$J$1:$J$1000)</f>
        <v>#VALUE!</v>
      </c>
      <c r="AM479" s="124" t="e">
        <f>SUMIF([1]week14!$F$1:$F$1000,$D479,[1]week14!$J$1:$J$1000)</f>
        <v>#VALUE!</v>
      </c>
      <c r="AN479" s="124" t="e">
        <f>SUMIF([1]week15!$F$1:$F$1000,$D479,[1]week15!$J$1:$J$1000)</f>
        <v>#VALUE!</v>
      </c>
      <c r="AP479" s="136" t="e">
        <f t="shared" si="35"/>
        <v>#VALUE!</v>
      </c>
      <c r="AQ479" s="124" t="e">
        <f>SUMIF([1]week1!$F$1:$F$1000,$D479,[1]week1!$I$1:$I$1000)</f>
        <v>#VALUE!</v>
      </c>
      <c r="AR479" s="124" t="e">
        <f>SUMIF('[1]week 2'!$F$1:$F$936,$D479,'[1]week 2'!$I$1:$I$936)</f>
        <v>#VALUE!</v>
      </c>
      <c r="AS479" s="124" t="e">
        <f>SUMIF([1]week3!$F$1:$F$1000,$D479,[1]week3!$I$1:$I$1000)</f>
        <v>#VALUE!</v>
      </c>
      <c r="AT479" s="124" t="e">
        <f>SUMIF([1]week4!$F$1:$F$1000,$D479,[1]week4!$I$1:$I$1000)</f>
        <v>#VALUE!</v>
      </c>
      <c r="AU479" s="124" t="e">
        <f>SUMIF([1]week5!$F$1:$F$1000,$D479,[1]week5!$I$1:$I$1000)</f>
        <v>#VALUE!</v>
      </c>
      <c r="AV479" s="135" t="e">
        <f>SUMIF([1]week7!$F$1:$F$1000,$D479,[1]week7!$I$1:$I$1000)</f>
        <v>#VALUE!</v>
      </c>
      <c r="AW479" s="124" t="e">
        <f>SUMIF([1]week6!$F$1:$F$1000,$D479,[1]week6!$I$1:$I$1000)</f>
        <v>#VALUE!</v>
      </c>
      <c r="AX479" s="124" t="e">
        <f>SUMIF([1]week8!$F$1:$F$1000,$D479,[1]week8!$I$1:$I$1000)</f>
        <v>#VALUE!</v>
      </c>
      <c r="AY479" s="124" t="e">
        <f>SUMIF([1]week9!$F$1:$F$1000,$D479,[1]week9!$I$1:$I$1000)</f>
        <v>#VALUE!</v>
      </c>
      <c r="AZ479" s="124" t="e">
        <f>SUMIF([1]week10!$F$1:$F$1000,$D479,[1]week10!$I$1:$I$1000)</f>
        <v>#VALUE!</v>
      </c>
      <c r="BA479" s="124" t="e">
        <f>SUMIF([1]week11!$F$1:$F$1000,$D479,[1]week11!$I$1:$I$1000)</f>
        <v>#VALUE!</v>
      </c>
      <c r="BB479" s="124" t="e">
        <f>SUMIF([1]week12!$F$1:$F$1000,$D479,[1]week12!$I$1:$I$1000)</f>
        <v>#VALUE!</v>
      </c>
      <c r="BC479" s="124" t="e">
        <f>SUMIF([1]week13!$F$1:$F$1000,$D479,[1]week13!$I$1:$I$1000)</f>
        <v>#VALUE!</v>
      </c>
      <c r="BD479" s="124" t="e">
        <f>SUMIF([1]week14!$F$1:$F$1000,$D479,[1]week14!$I$1:$I$1000)</f>
        <v>#VALUE!</v>
      </c>
      <c r="BE479" s="124" t="e">
        <f>SUMIF([1]week15!$F$1:$F$1000,$D479,[1]week15!$I$1:$I$1000)</f>
        <v>#VALUE!</v>
      </c>
    </row>
    <row r="480" spans="1:57" ht="13.5" customHeight="1">
      <c r="A480" s="117" t="s">
        <v>319</v>
      </c>
      <c r="C480" s="118">
        <v>10</v>
      </c>
      <c r="D480" s="156"/>
      <c r="E480" s="120" t="s">
        <v>112</v>
      </c>
      <c r="F480" s="121" t="e">
        <f t="shared" si="36"/>
        <v>#REF!</v>
      </c>
      <c r="H480" s="118" t="e">
        <f>COUNTIF([1]week1!#REF!,$D480)</f>
        <v>#REF!</v>
      </c>
      <c r="I480" s="118" t="e">
        <f>COUNTIF('[1]week 2'!#REF!,$D480)</f>
        <v>#REF!</v>
      </c>
      <c r="J480" s="118" t="e">
        <f>COUNTIF([1]week3!#REF!,$D480)</f>
        <v>#REF!</v>
      </c>
      <c r="K480" s="118" t="e">
        <f>COUNTIF([1]week4!#REF!,$D480)</f>
        <v>#REF!</v>
      </c>
      <c r="L480" s="118" t="e">
        <f>COUNTIF([1]week5!#REF!,$D480)</f>
        <v>#REF!</v>
      </c>
      <c r="M480" s="118" t="e">
        <f>COUNTIF([1]week6!#REF!,$D480)</f>
        <v>#REF!</v>
      </c>
      <c r="N480" s="118" t="e">
        <f>COUNTIF([1]week7!#REF!,$D480)</f>
        <v>#REF!</v>
      </c>
      <c r="O480" s="118" t="e">
        <f>COUNTIF([1]week8!#REF!,$D480)</f>
        <v>#REF!</v>
      </c>
      <c r="P480" s="118" t="e">
        <f>COUNTIF([1]week9!#REF!,$D480)</f>
        <v>#REF!</v>
      </c>
      <c r="Q480" s="118" t="e">
        <f>COUNTIF([1]week10!#REF!,$D480)</f>
        <v>#REF!</v>
      </c>
      <c r="R480" s="118" t="e">
        <f>COUNTIF([1]week11!#REF!,$D480)</f>
        <v>#REF!</v>
      </c>
      <c r="S480" s="118" t="e">
        <f>COUNTIF([1]week12!#REF!,$D480)</f>
        <v>#REF!</v>
      </c>
      <c r="T480" s="118" t="e">
        <f>COUNTIF([1]week13!#REF!,$D480)</f>
        <v>#REF!</v>
      </c>
      <c r="U480" s="118" t="e">
        <f>COUNTIF([1]week14!#REF!,$D480)</f>
        <v>#REF!</v>
      </c>
      <c r="V480" s="118" t="e">
        <f>COUNTIF([1]week15!#REF!,$D480)</f>
        <v>#REF!</v>
      </c>
      <c r="Y480" s="124" t="e">
        <f t="shared" si="34"/>
        <v>#VALUE!</v>
      </c>
      <c r="Z480" s="124" t="e">
        <f>SUMIF([1]week1!$F$1:$F$1000,$D480,[1]week1!$J$1:$J$1000)</f>
        <v>#VALUE!</v>
      </c>
      <c r="AA480" s="124" t="e">
        <f>SUMIF('[1]week 2'!$F$1:$F$936,$D480,'[1]week 2'!$J$1:$J$936)</f>
        <v>#VALUE!</v>
      </c>
      <c r="AB480" s="124" t="e">
        <f>SUMIF([1]week3!$F$1:$F$1000,$D480,[1]week3!$J$1:$J$1000)</f>
        <v>#VALUE!</v>
      </c>
      <c r="AC480" s="124" t="e">
        <f>SUMIF([1]week4!$F$1:$F$1000,$D480,[1]week4!$J$1:$J$1000)</f>
        <v>#VALUE!</v>
      </c>
      <c r="AD480" s="124" t="e">
        <f>SUMIF([1]week5!$F$1:$F$1000,$D480,[1]week5!$J$1:$J$1000)</f>
        <v>#VALUE!</v>
      </c>
      <c r="AE480" s="135" t="e">
        <f>SUMIF([1]week7!$F$1:$F$1000,$D480,[1]week7!$J$1:$J$1000)</f>
        <v>#VALUE!</v>
      </c>
      <c r="AF480" s="124" t="e">
        <f>SUMIF([1]week6!$F$1:$F$1000,$D480,[1]week6!$J$1:$J$1000)</f>
        <v>#VALUE!</v>
      </c>
      <c r="AG480" s="124" t="e">
        <f>SUMIF([1]week8!$F$1:$F$1000,$D480,[1]week8!$J$1:$J$1000)</f>
        <v>#VALUE!</v>
      </c>
      <c r="AH480" s="124" t="e">
        <f>SUMIF([1]week9!$F$1:$F$1000,$D480,[1]week9!$J$1:$J$1000)</f>
        <v>#VALUE!</v>
      </c>
      <c r="AI480" s="124" t="e">
        <f>SUMIF([1]week10!$F$1:$F$1000,$D480,[1]week10!$J$1:$J$1000)</f>
        <v>#VALUE!</v>
      </c>
      <c r="AJ480" s="124" t="e">
        <f>SUMIF([1]week11!$F$1:$F$1000,$D480,[1]week11!$J$1:$J$1000)</f>
        <v>#VALUE!</v>
      </c>
      <c r="AK480" s="124" t="e">
        <f>SUMIF([1]week12!$F$1:$F$1000,$D480,[1]week12!$J$1:$J$1000)</f>
        <v>#VALUE!</v>
      </c>
      <c r="AL480" s="124" t="e">
        <f>SUMIF([1]week13!$F$1:$F$1000,$D480,[1]week13!$J$1:$J$1000)</f>
        <v>#VALUE!</v>
      </c>
      <c r="AM480" s="124" t="e">
        <f>SUMIF([1]week14!$F$1:$F$1000,$D480,[1]week14!$J$1:$J$1000)</f>
        <v>#VALUE!</v>
      </c>
      <c r="AN480" s="124" t="e">
        <f>SUMIF([1]week15!$F$1:$F$1000,$D480,[1]week15!$J$1:$J$1000)</f>
        <v>#VALUE!</v>
      </c>
      <c r="AP480" s="136" t="e">
        <f t="shared" si="35"/>
        <v>#VALUE!</v>
      </c>
      <c r="AQ480" s="124" t="e">
        <f>SUMIF([1]week1!$F$1:$F$1000,$D480,[1]week1!$I$1:$I$1000)</f>
        <v>#VALUE!</v>
      </c>
      <c r="AR480" s="124" t="e">
        <f>SUMIF('[1]week 2'!$F$1:$F$936,$D480,'[1]week 2'!$I$1:$I$936)</f>
        <v>#VALUE!</v>
      </c>
      <c r="AS480" s="124" t="e">
        <f>SUMIF([1]week3!$F$1:$F$1000,$D480,[1]week3!$I$1:$I$1000)</f>
        <v>#VALUE!</v>
      </c>
      <c r="AT480" s="124" t="e">
        <f>SUMIF([1]week4!$F$1:$F$1000,$D480,[1]week4!$I$1:$I$1000)</f>
        <v>#VALUE!</v>
      </c>
      <c r="AU480" s="124" t="e">
        <f>SUMIF([1]week5!$F$1:$F$1000,$D480,[1]week5!$I$1:$I$1000)</f>
        <v>#VALUE!</v>
      </c>
      <c r="AV480" s="135" t="e">
        <f>SUMIF([1]week7!$F$1:$F$1000,$D480,[1]week7!$I$1:$I$1000)</f>
        <v>#VALUE!</v>
      </c>
      <c r="AW480" s="124" t="e">
        <f>SUMIF([1]week6!$F$1:$F$1000,$D480,[1]week6!$I$1:$I$1000)</f>
        <v>#VALUE!</v>
      </c>
      <c r="AX480" s="124" t="e">
        <f>SUMIF([1]week8!$F$1:$F$1000,$D480,[1]week8!$I$1:$I$1000)</f>
        <v>#VALUE!</v>
      </c>
      <c r="AY480" s="124" t="e">
        <f>SUMIF([1]week9!$F$1:$F$1000,$D480,[1]week9!$I$1:$I$1000)</f>
        <v>#VALUE!</v>
      </c>
      <c r="AZ480" s="124" t="e">
        <f>SUMIF([1]week10!$F$1:$F$1000,$D480,[1]week10!$I$1:$I$1000)</f>
        <v>#VALUE!</v>
      </c>
      <c r="BA480" s="124" t="e">
        <f>SUMIF([1]week11!$F$1:$F$1000,$D480,[1]week11!$I$1:$I$1000)</f>
        <v>#VALUE!</v>
      </c>
      <c r="BB480" s="124" t="e">
        <f>SUMIF([1]week12!$F$1:$F$1000,$D480,[1]week12!$I$1:$I$1000)</f>
        <v>#VALUE!</v>
      </c>
      <c r="BC480" s="124" t="e">
        <f>SUMIF([1]week13!$F$1:$F$1000,$D480,[1]week13!$I$1:$I$1000)</f>
        <v>#VALUE!</v>
      </c>
      <c r="BD480" s="124" t="e">
        <f>SUMIF([1]week14!$F$1:$F$1000,$D480,[1]week14!$I$1:$I$1000)</f>
        <v>#VALUE!</v>
      </c>
      <c r="BE480" s="124" t="e">
        <f>SUMIF([1]week15!$F$1:$F$1000,$D480,[1]week15!$I$1:$I$1000)</f>
        <v>#VALUE!</v>
      </c>
    </row>
    <row r="481" spans="1:57" ht="13.5" customHeight="1">
      <c r="A481" s="117" t="s">
        <v>319</v>
      </c>
      <c r="C481" s="118">
        <v>11</v>
      </c>
      <c r="E481" s="120" t="s">
        <v>112</v>
      </c>
      <c r="F481" s="121" t="e">
        <f t="shared" si="36"/>
        <v>#REF!</v>
      </c>
      <c r="H481" s="118" t="e">
        <f>COUNTIF([1]week1!#REF!,$D481)</f>
        <v>#REF!</v>
      </c>
      <c r="I481" s="118" t="e">
        <f>COUNTIF('[1]week 2'!#REF!,$D481)</f>
        <v>#REF!</v>
      </c>
      <c r="J481" s="118" t="e">
        <f>COUNTIF([1]week3!#REF!,$D481)</f>
        <v>#REF!</v>
      </c>
      <c r="K481" s="118" t="e">
        <f>COUNTIF([1]week4!#REF!,$D481)</f>
        <v>#REF!</v>
      </c>
      <c r="L481" s="118" t="e">
        <f>COUNTIF([1]week5!#REF!,$D481)</f>
        <v>#REF!</v>
      </c>
      <c r="M481" s="118" t="e">
        <f>COUNTIF([1]week6!#REF!,$D481)</f>
        <v>#REF!</v>
      </c>
      <c r="N481" s="118" t="e">
        <f>COUNTIF([1]week7!#REF!,$D481)</f>
        <v>#REF!</v>
      </c>
      <c r="O481" s="118" t="e">
        <f>COUNTIF([1]week8!#REF!,$D481)</f>
        <v>#REF!</v>
      </c>
      <c r="P481" s="118" t="e">
        <f>COUNTIF([1]week9!#REF!,$D481)</f>
        <v>#REF!</v>
      </c>
      <c r="Q481" s="118" t="e">
        <f>COUNTIF([1]week10!#REF!,$D481)</f>
        <v>#REF!</v>
      </c>
      <c r="R481" s="118" t="e">
        <f>COUNTIF([1]week11!#REF!,$D481)</f>
        <v>#REF!</v>
      </c>
      <c r="S481" s="118" t="e">
        <f>COUNTIF([1]week12!#REF!,$D481)</f>
        <v>#REF!</v>
      </c>
      <c r="T481" s="118" t="e">
        <f>COUNTIF([1]week13!#REF!,$D481)</f>
        <v>#REF!</v>
      </c>
      <c r="U481" s="118" t="e">
        <f>COUNTIF([1]week14!#REF!,$D481)</f>
        <v>#REF!</v>
      </c>
      <c r="V481" s="118" t="e">
        <f>COUNTIF([1]week15!#REF!,$D481)</f>
        <v>#REF!</v>
      </c>
      <c r="Y481" s="124" t="e">
        <f t="shared" si="34"/>
        <v>#VALUE!</v>
      </c>
      <c r="Z481" s="124" t="e">
        <f>SUMIF([1]week1!$F$1:$F$1000,$D481,[1]week1!$J$1:$J$1000)</f>
        <v>#VALUE!</v>
      </c>
      <c r="AA481" s="124" t="e">
        <f>SUMIF('[1]week 2'!$F$1:$F$936,$D481,'[1]week 2'!$J$1:$J$936)</f>
        <v>#VALUE!</v>
      </c>
      <c r="AB481" s="124" t="e">
        <f>SUMIF([1]week3!$F$1:$F$1000,$D481,[1]week3!$J$1:$J$1000)</f>
        <v>#VALUE!</v>
      </c>
      <c r="AC481" s="124" t="e">
        <f>SUMIF([1]week4!$F$1:$F$1000,$D481,[1]week4!$J$1:$J$1000)</f>
        <v>#VALUE!</v>
      </c>
      <c r="AD481" s="124" t="e">
        <f>SUMIF([1]week5!$F$1:$F$1000,$D481,[1]week5!$J$1:$J$1000)</f>
        <v>#VALUE!</v>
      </c>
      <c r="AE481" s="135" t="e">
        <f>SUMIF([1]week7!$F$1:$F$1000,$D481,[1]week7!$J$1:$J$1000)</f>
        <v>#VALUE!</v>
      </c>
      <c r="AF481" s="124" t="e">
        <f>SUMIF([1]week6!$F$1:$F$1000,$D481,[1]week6!$J$1:$J$1000)</f>
        <v>#VALUE!</v>
      </c>
      <c r="AG481" s="124" t="e">
        <f>SUMIF([1]week8!$F$1:$F$1000,$D481,[1]week8!$J$1:$J$1000)</f>
        <v>#VALUE!</v>
      </c>
      <c r="AH481" s="124" t="e">
        <f>SUMIF([1]week9!$F$1:$F$1000,$D481,[1]week9!$J$1:$J$1000)</f>
        <v>#VALUE!</v>
      </c>
      <c r="AI481" s="124" t="e">
        <f>SUMIF([1]week10!$F$1:$F$1000,$D481,[1]week10!$J$1:$J$1000)</f>
        <v>#VALUE!</v>
      </c>
      <c r="AJ481" s="124" t="e">
        <f>SUMIF([1]week11!$F$1:$F$1000,$D481,[1]week11!$J$1:$J$1000)</f>
        <v>#VALUE!</v>
      </c>
      <c r="AK481" s="124" t="e">
        <f>SUMIF([1]week12!$F$1:$F$1000,$D481,[1]week12!$J$1:$J$1000)</f>
        <v>#VALUE!</v>
      </c>
      <c r="AL481" s="124" t="e">
        <f>SUMIF([1]week13!$F$1:$F$1000,$D481,[1]week13!$J$1:$J$1000)</f>
        <v>#VALUE!</v>
      </c>
      <c r="AM481" s="124" t="e">
        <f>SUMIF([1]week14!$F$1:$F$1000,$D481,[1]week14!$J$1:$J$1000)</f>
        <v>#VALUE!</v>
      </c>
      <c r="AN481" s="124" t="e">
        <f>SUMIF([1]week15!$F$1:$F$1000,$D481,[1]week15!$J$1:$J$1000)</f>
        <v>#VALUE!</v>
      </c>
      <c r="AP481" s="136" t="e">
        <f t="shared" si="35"/>
        <v>#VALUE!</v>
      </c>
      <c r="AQ481" s="124" t="e">
        <f>SUMIF([1]week1!$F$1:$F$1000,$D481,[1]week1!$I$1:$I$1000)</f>
        <v>#VALUE!</v>
      </c>
      <c r="AR481" s="124" t="e">
        <f>SUMIF('[1]week 2'!$F$1:$F$936,$D481,'[1]week 2'!$I$1:$I$936)</f>
        <v>#VALUE!</v>
      </c>
      <c r="AS481" s="124" t="e">
        <f>SUMIF([1]week3!$F$1:$F$1000,$D481,[1]week3!$I$1:$I$1000)</f>
        <v>#VALUE!</v>
      </c>
      <c r="AT481" s="124" t="e">
        <f>SUMIF([1]week4!$F$1:$F$1000,$D481,[1]week4!$I$1:$I$1000)</f>
        <v>#VALUE!</v>
      </c>
      <c r="AU481" s="124" t="e">
        <f>SUMIF([1]week5!$F$1:$F$1000,$D481,[1]week5!$I$1:$I$1000)</f>
        <v>#VALUE!</v>
      </c>
      <c r="AV481" s="135" t="e">
        <f>SUMIF([1]week7!$F$1:$F$1000,$D481,[1]week7!$I$1:$I$1000)</f>
        <v>#VALUE!</v>
      </c>
      <c r="AW481" s="124" t="e">
        <f>SUMIF([1]week6!$F$1:$F$1000,$D481,[1]week6!$I$1:$I$1000)</f>
        <v>#VALUE!</v>
      </c>
      <c r="AX481" s="124" t="e">
        <f>SUMIF([1]week8!$F$1:$F$1000,$D481,[1]week8!$I$1:$I$1000)</f>
        <v>#VALUE!</v>
      </c>
      <c r="AY481" s="124" t="e">
        <f>SUMIF([1]week9!$F$1:$F$1000,$D481,[1]week9!$I$1:$I$1000)</f>
        <v>#VALUE!</v>
      </c>
      <c r="AZ481" s="124" t="e">
        <f>SUMIF([1]week10!$F$1:$F$1000,$D481,[1]week10!$I$1:$I$1000)</f>
        <v>#VALUE!</v>
      </c>
      <c r="BA481" s="124" t="e">
        <f>SUMIF([1]week11!$F$1:$F$1000,$D481,[1]week11!$I$1:$I$1000)</f>
        <v>#VALUE!</v>
      </c>
      <c r="BB481" s="124" t="e">
        <f>SUMIF([1]week12!$F$1:$F$1000,$D481,[1]week12!$I$1:$I$1000)</f>
        <v>#VALUE!</v>
      </c>
      <c r="BC481" s="124" t="e">
        <f>SUMIF([1]week13!$F$1:$F$1000,$D481,[1]week13!$I$1:$I$1000)</f>
        <v>#VALUE!</v>
      </c>
      <c r="BD481" s="124" t="e">
        <f>SUMIF([1]week14!$F$1:$F$1000,$D481,[1]week14!$I$1:$I$1000)</f>
        <v>#VALUE!</v>
      </c>
      <c r="BE481" s="124" t="e">
        <f>SUMIF([1]week15!$F$1:$F$1000,$D481,[1]week15!$I$1:$I$1000)</f>
        <v>#VALUE!</v>
      </c>
    </row>
    <row r="482" spans="1:57" ht="13.5" customHeight="1">
      <c r="A482" s="117" t="s">
        <v>319</v>
      </c>
      <c r="C482" s="118">
        <v>12</v>
      </c>
      <c r="E482" s="120" t="s">
        <v>112</v>
      </c>
      <c r="F482" s="121" t="e">
        <f t="shared" si="36"/>
        <v>#REF!</v>
      </c>
      <c r="H482" s="118" t="e">
        <f>COUNTIF([1]week1!#REF!,$D482)</f>
        <v>#REF!</v>
      </c>
      <c r="I482" s="118" t="e">
        <f>COUNTIF('[1]week 2'!#REF!,$D482)</f>
        <v>#REF!</v>
      </c>
      <c r="J482" s="118" t="e">
        <f>COUNTIF([1]week3!#REF!,$D482)</f>
        <v>#REF!</v>
      </c>
      <c r="K482" s="118" t="e">
        <f>COUNTIF([1]week4!#REF!,$D482)</f>
        <v>#REF!</v>
      </c>
      <c r="L482" s="118" t="e">
        <f>COUNTIF([1]week5!#REF!,$D482)</f>
        <v>#REF!</v>
      </c>
      <c r="M482" s="118" t="e">
        <f>COUNTIF([1]week6!#REF!,$D482)</f>
        <v>#REF!</v>
      </c>
      <c r="N482" s="118" t="e">
        <f>COUNTIF([1]week7!#REF!,$D482)</f>
        <v>#REF!</v>
      </c>
      <c r="O482" s="118" t="e">
        <f>COUNTIF([1]week8!#REF!,$D482)</f>
        <v>#REF!</v>
      </c>
      <c r="P482" s="118" t="e">
        <f>COUNTIF([1]week9!#REF!,$D482)</f>
        <v>#REF!</v>
      </c>
      <c r="Q482" s="118" t="e">
        <f>COUNTIF([1]week10!#REF!,$D482)</f>
        <v>#REF!</v>
      </c>
      <c r="R482" s="118" t="e">
        <f>COUNTIF([1]week11!#REF!,$D482)</f>
        <v>#REF!</v>
      </c>
      <c r="S482" s="118" t="e">
        <f>COUNTIF([1]week12!#REF!,$D482)</f>
        <v>#REF!</v>
      </c>
      <c r="T482" s="118" t="e">
        <f>COUNTIF([1]week13!#REF!,$D482)</f>
        <v>#REF!</v>
      </c>
      <c r="U482" s="118" t="e">
        <f>COUNTIF([1]week14!#REF!,$D482)</f>
        <v>#REF!</v>
      </c>
      <c r="V482" s="118" t="e">
        <f>COUNTIF([1]week15!#REF!,$D482)</f>
        <v>#REF!</v>
      </c>
      <c r="Y482" s="124" t="e">
        <f t="shared" si="34"/>
        <v>#VALUE!</v>
      </c>
      <c r="Z482" s="124" t="e">
        <f>SUMIF([1]week1!$F$1:$F$1000,$D482,[1]week1!$J$1:$J$1000)</f>
        <v>#VALUE!</v>
      </c>
      <c r="AA482" s="124" t="e">
        <f>SUMIF('[1]week 2'!$F$1:$F$936,$D482,'[1]week 2'!$J$1:$J$936)</f>
        <v>#VALUE!</v>
      </c>
      <c r="AB482" s="124" t="e">
        <f>SUMIF([1]week3!$F$1:$F$1000,$D482,[1]week3!$J$1:$J$1000)</f>
        <v>#VALUE!</v>
      </c>
      <c r="AC482" s="124" t="e">
        <f>SUMIF([1]week4!$F$1:$F$1000,$D482,[1]week4!$J$1:$J$1000)</f>
        <v>#VALUE!</v>
      </c>
      <c r="AD482" s="124" t="e">
        <f>SUMIF([1]week5!$F$1:$F$1000,$D482,[1]week5!$J$1:$J$1000)</f>
        <v>#VALUE!</v>
      </c>
      <c r="AE482" s="135" t="e">
        <f>SUMIF([1]week7!$F$1:$F$1000,$D482,[1]week7!$J$1:$J$1000)</f>
        <v>#VALUE!</v>
      </c>
      <c r="AF482" s="124" t="e">
        <f>SUMIF([1]week6!$F$1:$F$1000,$D482,[1]week6!$J$1:$J$1000)</f>
        <v>#VALUE!</v>
      </c>
      <c r="AG482" s="124" t="e">
        <f>SUMIF([1]week8!$F$1:$F$1000,$D482,[1]week8!$J$1:$J$1000)</f>
        <v>#VALUE!</v>
      </c>
      <c r="AH482" s="124" t="e">
        <f>SUMIF([1]week9!$F$1:$F$1000,$D482,[1]week9!$J$1:$J$1000)</f>
        <v>#VALUE!</v>
      </c>
      <c r="AI482" s="124" t="e">
        <f>SUMIF([1]week10!$F$1:$F$1000,$D482,[1]week10!$J$1:$J$1000)</f>
        <v>#VALUE!</v>
      </c>
      <c r="AJ482" s="124" t="e">
        <f>SUMIF([1]week11!$F$1:$F$1000,$D482,[1]week11!$J$1:$J$1000)</f>
        <v>#VALUE!</v>
      </c>
      <c r="AK482" s="124" t="e">
        <f>SUMIF([1]week12!$F$1:$F$1000,$D482,[1]week12!$J$1:$J$1000)</f>
        <v>#VALUE!</v>
      </c>
      <c r="AL482" s="124" t="e">
        <f>SUMIF([1]week13!$F$1:$F$1000,$D482,[1]week13!$J$1:$J$1000)</f>
        <v>#VALUE!</v>
      </c>
      <c r="AM482" s="124" t="e">
        <f>SUMIF([1]week14!$F$1:$F$1000,$D482,[1]week14!$J$1:$J$1000)</f>
        <v>#VALUE!</v>
      </c>
      <c r="AN482" s="124" t="e">
        <f>SUMIF([1]week15!$F$1:$F$1000,$D482,[1]week15!$J$1:$J$1000)</f>
        <v>#VALUE!</v>
      </c>
      <c r="AP482" s="136" t="e">
        <f t="shared" si="35"/>
        <v>#VALUE!</v>
      </c>
      <c r="AQ482" s="124" t="e">
        <f>SUMIF([1]week1!$F$1:$F$1000,$D482,[1]week1!$I$1:$I$1000)</f>
        <v>#VALUE!</v>
      </c>
      <c r="AR482" s="124" t="e">
        <f>SUMIF('[1]week 2'!$F$1:$F$936,$D482,'[1]week 2'!$I$1:$I$936)</f>
        <v>#VALUE!</v>
      </c>
      <c r="AS482" s="124" t="e">
        <f>SUMIF([1]week3!$F$1:$F$1000,$D482,[1]week3!$I$1:$I$1000)</f>
        <v>#VALUE!</v>
      </c>
      <c r="AT482" s="124" t="e">
        <f>SUMIF([1]week4!$F$1:$F$1000,$D482,[1]week4!$I$1:$I$1000)</f>
        <v>#VALUE!</v>
      </c>
      <c r="AU482" s="124" t="e">
        <f>SUMIF([1]week5!$F$1:$F$1000,$D482,[1]week5!$I$1:$I$1000)</f>
        <v>#VALUE!</v>
      </c>
      <c r="AV482" s="135" t="e">
        <f>SUMIF([1]week7!$F$1:$F$1000,$D482,[1]week7!$I$1:$I$1000)</f>
        <v>#VALUE!</v>
      </c>
      <c r="AW482" s="124" t="e">
        <f>SUMIF([1]week6!$F$1:$F$1000,$D482,[1]week6!$I$1:$I$1000)</f>
        <v>#VALUE!</v>
      </c>
      <c r="AX482" s="124" t="e">
        <f>SUMIF([1]week8!$F$1:$F$1000,$D482,[1]week8!$I$1:$I$1000)</f>
        <v>#VALUE!</v>
      </c>
      <c r="AY482" s="124" t="e">
        <f>SUMIF([1]week9!$F$1:$F$1000,$D482,[1]week9!$I$1:$I$1000)</f>
        <v>#VALUE!</v>
      </c>
      <c r="AZ482" s="124" t="e">
        <f>SUMIF([1]week10!$F$1:$F$1000,$D482,[1]week10!$I$1:$I$1000)</f>
        <v>#VALUE!</v>
      </c>
      <c r="BA482" s="124" t="e">
        <f>SUMIF([1]week11!$F$1:$F$1000,$D482,[1]week11!$I$1:$I$1000)</f>
        <v>#VALUE!</v>
      </c>
      <c r="BB482" s="124" t="e">
        <f>SUMIF([1]week12!$F$1:$F$1000,$D482,[1]week12!$I$1:$I$1000)</f>
        <v>#VALUE!</v>
      </c>
      <c r="BC482" s="124" t="e">
        <f>SUMIF([1]week13!$F$1:$F$1000,$D482,[1]week13!$I$1:$I$1000)</f>
        <v>#VALUE!</v>
      </c>
      <c r="BD482" s="124" t="e">
        <f>SUMIF([1]week14!$F$1:$F$1000,$D482,[1]week14!$I$1:$I$1000)</f>
        <v>#VALUE!</v>
      </c>
      <c r="BE482" s="124" t="e">
        <f>SUMIF([1]week15!$F$1:$F$1000,$D482,[1]week15!$I$1:$I$1000)</f>
        <v>#VALUE!</v>
      </c>
    </row>
    <row r="483" spans="1:57" ht="13.5" customHeight="1">
      <c r="A483" s="117" t="s">
        <v>319</v>
      </c>
      <c r="C483" s="118">
        <v>13</v>
      </c>
      <c r="E483" s="120" t="s">
        <v>112</v>
      </c>
      <c r="F483" s="121" t="e">
        <f t="shared" si="36"/>
        <v>#REF!</v>
      </c>
      <c r="H483" s="118" t="e">
        <f>COUNTIF([1]week1!#REF!,$D483)</f>
        <v>#REF!</v>
      </c>
      <c r="I483" s="118" t="e">
        <f>COUNTIF('[1]week 2'!#REF!,$D483)</f>
        <v>#REF!</v>
      </c>
      <c r="J483" s="118" t="e">
        <f>COUNTIF([1]week3!#REF!,$D483)</f>
        <v>#REF!</v>
      </c>
      <c r="K483" s="118" t="e">
        <f>COUNTIF([1]week4!#REF!,$D483)</f>
        <v>#REF!</v>
      </c>
      <c r="L483" s="118" t="e">
        <f>COUNTIF([1]week5!#REF!,$D483)</f>
        <v>#REF!</v>
      </c>
      <c r="M483" s="118" t="e">
        <f>COUNTIF([1]week6!#REF!,$D483)</f>
        <v>#REF!</v>
      </c>
      <c r="N483" s="118" t="e">
        <f>COUNTIF([1]week7!#REF!,$D483)</f>
        <v>#REF!</v>
      </c>
      <c r="O483" s="118" t="e">
        <f>COUNTIF([1]week8!#REF!,$D483)</f>
        <v>#REF!</v>
      </c>
      <c r="P483" s="118" t="e">
        <f>COUNTIF([1]week9!#REF!,$D483)</f>
        <v>#REF!</v>
      </c>
      <c r="Q483" s="118" t="e">
        <f>COUNTIF([1]week10!#REF!,$D483)</f>
        <v>#REF!</v>
      </c>
      <c r="R483" s="118" t="e">
        <f>COUNTIF([1]week11!#REF!,$D483)</f>
        <v>#REF!</v>
      </c>
      <c r="S483" s="118" t="e">
        <f>COUNTIF([1]week12!#REF!,$D483)</f>
        <v>#REF!</v>
      </c>
      <c r="T483" s="118" t="e">
        <f>COUNTIF([1]week13!#REF!,$D483)</f>
        <v>#REF!</v>
      </c>
      <c r="U483" s="118" t="e">
        <f>COUNTIF([1]week14!#REF!,$D483)</f>
        <v>#REF!</v>
      </c>
      <c r="V483" s="118" t="e">
        <f>COUNTIF([1]week15!#REF!,$D483)</f>
        <v>#REF!</v>
      </c>
      <c r="Y483" s="124" t="e">
        <f t="shared" si="34"/>
        <v>#VALUE!</v>
      </c>
      <c r="Z483" s="124" t="e">
        <f>SUMIF([1]week1!$F$1:$F$1000,$D483,[1]week1!$J$1:$J$1000)</f>
        <v>#VALUE!</v>
      </c>
      <c r="AA483" s="124" t="e">
        <f>SUMIF('[1]week 2'!$F$1:$F$936,$D483,'[1]week 2'!$J$1:$J$936)</f>
        <v>#VALUE!</v>
      </c>
      <c r="AB483" s="124" t="e">
        <f>SUMIF([1]week3!$F$1:$F$1000,$D483,[1]week3!$J$1:$J$1000)</f>
        <v>#VALUE!</v>
      </c>
      <c r="AC483" s="124" t="e">
        <f>SUMIF([1]week4!$F$1:$F$1000,$D483,[1]week4!$J$1:$J$1000)</f>
        <v>#VALUE!</v>
      </c>
      <c r="AD483" s="124" t="e">
        <f>SUMIF([1]week5!$F$1:$F$1000,$D483,[1]week5!$J$1:$J$1000)</f>
        <v>#VALUE!</v>
      </c>
      <c r="AE483" s="135" t="e">
        <f>SUMIF([1]week7!$F$1:$F$1000,$D483,[1]week7!$J$1:$J$1000)</f>
        <v>#VALUE!</v>
      </c>
      <c r="AF483" s="124" t="e">
        <f>SUMIF([1]week6!$F$1:$F$1000,$D483,[1]week6!$J$1:$J$1000)</f>
        <v>#VALUE!</v>
      </c>
      <c r="AG483" s="124" t="e">
        <f>SUMIF([1]week8!$F$1:$F$1000,$D483,[1]week8!$J$1:$J$1000)</f>
        <v>#VALUE!</v>
      </c>
      <c r="AH483" s="124" t="e">
        <f>SUMIF([1]week9!$F$1:$F$1000,$D483,[1]week9!$J$1:$J$1000)</f>
        <v>#VALUE!</v>
      </c>
      <c r="AI483" s="124" t="e">
        <f>SUMIF([1]week10!$F$1:$F$1000,$D483,[1]week10!$J$1:$J$1000)</f>
        <v>#VALUE!</v>
      </c>
      <c r="AJ483" s="124" t="e">
        <f>SUMIF([1]week11!$F$1:$F$1000,$D483,[1]week11!$J$1:$J$1000)</f>
        <v>#VALUE!</v>
      </c>
      <c r="AK483" s="124" t="e">
        <f>SUMIF([1]week12!$F$1:$F$1000,$D483,[1]week12!$J$1:$J$1000)</f>
        <v>#VALUE!</v>
      </c>
      <c r="AL483" s="124" t="e">
        <f>SUMIF([1]week13!$F$1:$F$1000,$D483,[1]week13!$J$1:$J$1000)</f>
        <v>#VALUE!</v>
      </c>
      <c r="AM483" s="124" t="e">
        <f>SUMIF([1]week14!$F$1:$F$1000,$D483,[1]week14!$J$1:$J$1000)</f>
        <v>#VALUE!</v>
      </c>
      <c r="AN483" s="124" t="e">
        <f>SUMIF([1]week15!$F$1:$F$1000,$D483,[1]week15!$J$1:$J$1000)</f>
        <v>#VALUE!</v>
      </c>
      <c r="AP483" s="136" t="e">
        <f t="shared" si="35"/>
        <v>#VALUE!</v>
      </c>
      <c r="AQ483" s="124" t="e">
        <f>SUMIF([1]week1!$F$1:$F$1000,$D483,[1]week1!$I$1:$I$1000)</f>
        <v>#VALUE!</v>
      </c>
      <c r="AR483" s="124" t="e">
        <f>SUMIF('[1]week 2'!$F$1:$F$936,$D483,'[1]week 2'!$I$1:$I$936)</f>
        <v>#VALUE!</v>
      </c>
      <c r="AS483" s="124" t="e">
        <f>SUMIF([1]week3!$F$1:$F$1000,$D483,[1]week3!$I$1:$I$1000)</f>
        <v>#VALUE!</v>
      </c>
      <c r="AT483" s="124" t="e">
        <f>SUMIF([1]week4!$F$1:$F$1000,$D483,[1]week4!$I$1:$I$1000)</f>
        <v>#VALUE!</v>
      </c>
      <c r="AU483" s="124" t="e">
        <f>SUMIF([1]week5!$F$1:$F$1000,$D483,[1]week5!$I$1:$I$1000)</f>
        <v>#VALUE!</v>
      </c>
      <c r="AV483" s="135" t="e">
        <f>SUMIF([1]week7!$F$1:$F$1000,$D483,[1]week7!$I$1:$I$1000)</f>
        <v>#VALUE!</v>
      </c>
      <c r="AW483" s="124" t="e">
        <f>SUMIF([1]week6!$F$1:$F$1000,$D483,[1]week6!$I$1:$I$1000)</f>
        <v>#VALUE!</v>
      </c>
      <c r="AX483" s="124" t="e">
        <f>SUMIF([1]week8!$F$1:$F$1000,$D483,[1]week8!$I$1:$I$1000)</f>
        <v>#VALUE!</v>
      </c>
      <c r="AY483" s="124" t="e">
        <f>SUMIF([1]week9!$F$1:$F$1000,$D483,[1]week9!$I$1:$I$1000)</f>
        <v>#VALUE!</v>
      </c>
      <c r="AZ483" s="124" t="e">
        <f>SUMIF([1]week10!$F$1:$F$1000,$D483,[1]week10!$I$1:$I$1000)</f>
        <v>#VALUE!</v>
      </c>
      <c r="BA483" s="124" t="e">
        <f>SUMIF([1]week11!$F$1:$F$1000,$D483,[1]week11!$I$1:$I$1000)</f>
        <v>#VALUE!</v>
      </c>
      <c r="BB483" s="124" t="e">
        <f>SUMIF([1]week12!$F$1:$F$1000,$D483,[1]week12!$I$1:$I$1000)</f>
        <v>#VALUE!</v>
      </c>
      <c r="BC483" s="124" t="e">
        <f>SUMIF([1]week13!$F$1:$F$1000,$D483,[1]week13!$I$1:$I$1000)</f>
        <v>#VALUE!</v>
      </c>
      <c r="BD483" s="124" t="e">
        <f>SUMIF([1]week14!$F$1:$F$1000,$D483,[1]week14!$I$1:$I$1000)</f>
        <v>#VALUE!</v>
      </c>
      <c r="BE483" s="124" t="e">
        <f>SUMIF([1]week15!$F$1:$F$1000,$D483,[1]week15!$I$1:$I$1000)</f>
        <v>#VALUE!</v>
      </c>
    </row>
    <row r="484" spans="1:57" ht="13.5" customHeight="1">
      <c r="A484" s="117" t="s">
        <v>319</v>
      </c>
      <c r="C484" s="118">
        <v>14</v>
      </c>
      <c r="D484" s="137" t="s">
        <v>120</v>
      </c>
      <c r="E484" s="120" t="s">
        <v>112</v>
      </c>
      <c r="F484" s="121" t="e">
        <f t="shared" si="36"/>
        <v>#REF!</v>
      </c>
      <c r="H484" s="118" t="e">
        <f>COUNTIF([1]week1!#REF!,$D484)</f>
        <v>#REF!</v>
      </c>
      <c r="I484" s="118" t="e">
        <f>COUNTIF('[1]week 2'!#REF!,$D484)</f>
        <v>#REF!</v>
      </c>
      <c r="J484" s="118" t="e">
        <f>COUNTIF([1]week3!#REF!,$D484)</f>
        <v>#REF!</v>
      </c>
      <c r="K484" s="118" t="e">
        <f>COUNTIF([1]week4!#REF!,$D484)</f>
        <v>#REF!</v>
      </c>
      <c r="L484" s="118" t="e">
        <f>COUNTIF([1]week5!#REF!,$D484)</f>
        <v>#REF!</v>
      </c>
      <c r="M484" s="118" t="e">
        <f>COUNTIF([1]week6!#REF!,$D484)</f>
        <v>#REF!</v>
      </c>
      <c r="N484" s="118" t="e">
        <f>COUNTIF([1]week7!#REF!,$D484)</f>
        <v>#REF!</v>
      </c>
      <c r="O484" s="118" t="e">
        <f>COUNTIF([1]week8!#REF!,$D484)</f>
        <v>#REF!</v>
      </c>
      <c r="P484" s="118" t="e">
        <f>COUNTIF([1]week9!#REF!,$D484)</f>
        <v>#REF!</v>
      </c>
      <c r="Q484" s="118" t="e">
        <f>COUNTIF([1]week10!#REF!,$D484)</f>
        <v>#REF!</v>
      </c>
      <c r="R484" s="118" t="e">
        <f>COUNTIF([1]week11!#REF!,$D484)</f>
        <v>#REF!</v>
      </c>
      <c r="S484" s="118" t="e">
        <f>COUNTIF([1]week12!#REF!,$D484)</f>
        <v>#REF!</v>
      </c>
      <c r="T484" s="118" t="e">
        <f>COUNTIF([1]week13!#REF!,$D484)</f>
        <v>#REF!</v>
      </c>
      <c r="U484" s="118" t="e">
        <f>COUNTIF([1]week14!#REF!,$D484)</f>
        <v>#REF!</v>
      </c>
      <c r="V484" s="118" t="e">
        <f>COUNTIF([1]week15!#REF!,$D484)</f>
        <v>#REF!</v>
      </c>
      <c r="Y484" s="124" t="e">
        <f t="shared" si="34"/>
        <v>#VALUE!</v>
      </c>
      <c r="Z484" s="124" t="e">
        <f>SUMIF([1]week1!$F$1:$F$1000,$D484,[1]week1!$J$1:$J$1000)</f>
        <v>#VALUE!</v>
      </c>
      <c r="AA484" s="124" t="e">
        <f>SUMIF('[1]week 2'!$F$1:$F$936,$D484,'[1]week 2'!$J$1:$J$936)</f>
        <v>#VALUE!</v>
      </c>
      <c r="AB484" s="124" t="e">
        <f>SUMIF([1]week3!$F$1:$F$1000,$D484,[1]week3!$J$1:$J$1000)</f>
        <v>#VALUE!</v>
      </c>
      <c r="AC484" s="124" t="e">
        <f>SUMIF([1]week4!$F$1:$F$1000,$D484,[1]week4!$J$1:$J$1000)</f>
        <v>#VALUE!</v>
      </c>
      <c r="AD484" s="124" t="e">
        <f>SUMIF([1]week5!$F$1:$F$1000,$D484,[1]week5!$J$1:$J$1000)</f>
        <v>#VALUE!</v>
      </c>
      <c r="AE484" s="135" t="e">
        <f>SUMIF([1]week7!$F$1:$F$1000,$D484,[1]week7!$J$1:$J$1000)</f>
        <v>#VALUE!</v>
      </c>
      <c r="AF484" s="124" t="e">
        <f>SUMIF([1]week6!$F$1:$F$1000,$D484,[1]week6!$J$1:$J$1000)</f>
        <v>#VALUE!</v>
      </c>
      <c r="AG484" s="124" t="e">
        <f>SUMIF([1]week8!$F$1:$F$1000,$D484,[1]week8!$J$1:$J$1000)</f>
        <v>#VALUE!</v>
      </c>
      <c r="AH484" s="124" t="e">
        <f>SUMIF([1]week9!$F$1:$F$1000,$D484,[1]week9!$J$1:$J$1000)</f>
        <v>#VALUE!</v>
      </c>
      <c r="AI484" s="124" t="e">
        <f>SUMIF([1]week10!$F$1:$F$1000,$D484,[1]week10!$J$1:$J$1000)</f>
        <v>#VALUE!</v>
      </c>
      <c r="AJ484" s="124" t="e">
        <f>SUMIF([1]week11!$F$1:$F$1000,$D484,[1]week11!$J$1:$J$1000)</f>
        <v>#VALUE!</v>
      </c>
      <c r="AK484" s="124" t="e">
        <f>SUMIF([1]week12!$F$1:$F$1000,$D484,[1]week12!$J$1:$J$1000)</f>
        <v>#VALUE!</v>
      </c>
      <c r="AL484" s="124" t="e">
        <f>SUMIF([1]week13!$F$1:$F$1000,$D484,[1]week13!$J$1:$J$1000)</f>
        <v>#VALUE!</v>
      </c>
      <c r="AM484" s="124" t="e">
        <f>SUMIF([1]week14!$F$1:$F$1000,$D484,[1]week14!$J$1:$J$1000)</f>
        <v>#VALUE!</v>
      </c>
      <c r="AN484" s="124" t="e">
        <f>SUMIF([1]week15!$F$1:$F$1000,$D484,[1]week15!$J$1:$J$1000)</f>
        <v>#VALUE!</v>
      </c>
      <c r="AP484" s="136" t="e">
        <f t="shared" si="35"/>
        <v>#VALUE!</v>
      </c>
      <c r="AQ484" s="124" t="e">
        <f>SUMIF([1]week1!$F$1:$F$1000,$D484,[1]week1!$I$1:$I$1000)</f>
        <v>#VALUE!</v>
      </c>
      <c r="AR484" s="124" t="e">
        <f>SUMIF('[1]week 2'!$F$1:$F$936,$D484,'[1]week 2'!$I$1:$I$936)</f>
        <v>#VALUE!</v>
      </c>
      <c r="AS484" s="124" t="e">
        <f>SUMIF([1]week3!$F$1:$F$1000,$D484,[1]week3!$I$1:$I$1000)</f>
        <v>#VALUE!</v>
      </c>
      <c r="AT484" s="124" t="e">
        <f>SUMIF([1]week4!$F$1:$F$1000,$D484,[1]week4!$I$1:$I$1000)</f>
        <v>#VALUE!</v>
      </c>
      <c r="AU484" s="124" t="e">
        <f>SUMIF([1]week5!$F$1:$F$1000,$D484,[1]week5!$I$1:$I$1000)</f>
        <v>#VALUE!</v>
      </c>
      <c r="AV484" s="135" t="e">
        <f>SUMIF([1]week7!$F$1:$F$1000,$D484,[1]week7!$I$1:$I$1000)</f>
        <v>#VALUE!</v>
      </c>
      <c r="AW484" s="124" t="e">
        <f>SUMIF([1]week6!$F$1:$F$1000,$D484,[1]week6!$I$1:$I$1000)</f>
        <v>#VALUE!</v>
      </c>
      <c r="AX484" s="124" t="e">
        <f>SUMIF([1]week8!$F$1:$F$1000,$D484,[1]week8!$I$1:$I$1000)</f>
        <v>#VALUE!</v>
      </c>
      <c r="AY484" s="124" t="e">
        <f>SUMIF([1]week9!$F$1:$F$1000,$D484,[1]week9!$I$1:$I$1000)</f>
        <v>#VALUE!</v>
      </c>
      <c r="AZ484" s="124" t="e">
        <f>SUMIF([1]week10!$F$1:$F$1000,$D484,[1]week10!$I$1:$I$1000)</f>
        <v>#VALUE!</v>
      </c>
      <c r="BA484" s="124" t="e">
        <f>SUMIF([1]week11!$F$1:$F$1000,$D484,[1]week11!$I$1:$I$1000)</f>
        <v>#VALUE!</v>
      </c>
      <c r="BB484" s="124" t="e">
        <f>SUMIF([1]week12!$F$1:$F$1000,$D484,[1]week12!$I$1:$I$1000)</f>
        <v>#VALUE!</v>
      </c>
      <c r="BC484" s="124" t="e">
        <f>SUMIF([1]week13!$F$1:$F$1000,$D484,[1]week13!$I$1:$I$1000)</f>
        <v>#VALUE!</v>
      </c>
      <c r="BD484" s="124" t="e">
        <f>SUMIF([1]week14!$F$1:$F$1000,$D484,[1]week14!$I$1:$I$1000)</f>
        <v>#VALUE!</v>
      </c>
      <c r="BE484" s="124" t="e">
        <f>SUMIF([1]week15!$F$1:$F$1000,$D484,[1]week15!$I$1:$I$1000)</f>
        <v>#VALUE!</v>
      </c>
    </row>
    <row r="485" spans="1:57" ht="13.5" customHeight="1">
      <c r="A485" s="117"/>
      <c r="B485"/>
      <c r="D485" s="137"/>
      <c r="H485" s="118" t="e">
        <f>COUNTIF([1]week1!#REF!,$D485)</f>
        <v>#REF!</v>
      </c>
      <c r="I485" s="118" t="e">
        <f>COUNTIF('[1]week 2'!#REF!,$D485)</f>
        <v>#REF!</v>
      </c>
      <c r="J485" s="118" t="e">
        <f>COUNTIF([1]week3!#REF!,$D485)</f>
        <v>#REF!</v>
      </c>
      <c r="K485" s="118" t="e">
        <f>COUNTIF([1]week4!#REF!,$D485)</f>
        <v>#REF!</v>
      </c>
      <c r="L485" s="118" t="e">
        <f>COUNTIF([1]week5!#REF!,$D485)</f>
        <v>#REF!</v>
      </c>
      <c r="M485" s="118" t="e">
        <f>COUNTIF([1]week6!#REF!,$D485)</f>
        <v>#REF!</v>
      </c>
      <c r="N485" s="118" t="e">
        <f>COUNTIF([1]week7!#REF!,$D485)</f>
        <v>#REF!</v>
      </c>
      <c r="O485" s="118" t="e">
        <f>COUNTIF([1]week8!#REF!,$D485)</f>
        <v>#REF!</v>
      </c>
      <c r="P485" s="118" t="e">
        <f>COUNTIF([1]week9!#REF!,$D485)</f>
        <v>#REF!</v>
      </c>
      <c r="Q485" s="118" t="e">
        <f>COUNTIF([1]week10!#REF!,$D485)</f>
        <v>#REF!</v>
      </c>
      <c r="R485" s="118" t="e">
        <f>COUNTIF([1]week11!#REF!,$D485)</f>
        <v>#REF!</v>
      </c>
      <c r="S485" s="118" t="e">
        <f>COUNTIF([1]week12!#REF!,$D485)</f>
        <v>#REF!</v>
      </c>
      <c r="T485" s="118" t="e">
        <f>COUNTIF([1]week13!#REF!,$D485)</f>
        <v>#REF!</v>
      </c>
      <c r="U485" s="118" t="e">
        <f>COUNTIF([1]week14!#REF!,$D485)</f>
        <v>#REF!</v>
      </c>
      <c r="V485" s="118" t="e">
        <f>COUNTIF([1]week15!#REF!,$D485)</f>
        <v>#REF!</v>
      </c>
      <c r="Y485" s="124" t="e">
        <f t="shared" si="34"/>
        <v>#VALUE!</v>
      </c>
      <c r="Z485" s="124" t="e">
        <f>SUMIF([1]week1!$F$1:$F$1000,$D485,[1]week1!$J$1:$J$1000)</f>
        <v>#VALUE!</v>
      </c>
      <c r="AA485" s="124" t="e">
        <f>SUMIF('[1]week 2'!$F$1:$F$936,$D485,'[1]week 2'!$J$1:$J$936)</f>
        <v>#VALUE!</v>
      </c>
      <c r="AB485" s="124" t="e">
        <f>SUMIF([1]week3!$F$1:$F$1000,$D485,[1]week3!$J$1:$J$1000)</f>
        <v>#VALUE!</v>
      </c>
      <c r="AC485" s="124" t="e">
        <f>SUMIF([1]week4!$F$1:$F$1000,$D485,[1]week4!$J$1:$J$1000)</f>
        <v>#VALUE!</v>
      </c>
      <c r="AD485" s="124" t="e">
        <f>SUMIF([1]week5!$F$1:$F$1000,$D485,[1]week5!$J$1:$J$1000)</f>
        <v>#VALUE!</v>
      </c>
      <c r="AE485" s="135" t="e">
        <f>SUMIF([1]week7!$F$1:$F$1000,$D485,[1]week7!$J$1:$J$1000)</f>
        <v>#VALUE!</v>
      </c>
      <c r="AF485" s="124" t="e">
        <f>SUMIF([1]week6!$F$1:$F$1000,$D485,[1]week6!$J$1:$J$1000)</f>
        <v>#VALUE!</v>
      </c>
      <c r="AG485" s="124" t="e">
        <f>SUMIF([1]week8!$F$1:$F$1000,$D485,[1]week8!$J$1:$J$1000)</f>
        <v>#VALUE!</v>
      </c>
      <c r="AH485" s="124" t="e">
        <f>SUMIF([1]week9!$F$1:$F$1000,$D485,[1]week9!$J$1:$J$1000)</f>
        <v>#VALUE!</v>
      </c>
      <c r="AI485" s="124" t="e">
        <f>SUMIF([1]week10!$F$1:$F$1000,$D485,[1]week10!$J$1:$J$1000)</f>
        <v>#VALUE!</v>
      </c>
      <c r="AJ485" s="124" t="e">
        <f>SUMIF([1]week11!$F$1:$F$1000,$D485,[1]week11!$J$1:$J$1000)</f>
        <v>#VALUE!</v>
      </c>
      <c r="AK485" s="124" t="e">
        <f>SUMIF([1]week12!$F$1:$F$1000,$D485,[1]week12!$J$1:$J$1000)</f>
        <v>#VALUE!</v>
      </c>
      <c r="AL485" s="124" t="e">
        <f>SUMIF([1]week13!$F$1:$F$1000,$D485,[1]week13!$J$1:$J$1000)</f>
        <v>#VALUE!</v>
      </c>
      <c r="AM485" s="124" t="e">
        <f>SUMIF([1]week14!$F$1:$F$1000,$D485,[1]week14!$J$1:$J$1000)</f>
        <v>#VALUE!</v>
      </c>
      <c r="AN485" s="124" t="e">
        <f>SUMIF([1]week15!$F$1:$F$1000,$D485,[1]week15!$J$1:$J$1000)</f>
        <v>#VALUE!</v>
      </c>
      <c r="AP485" s="136" t="e">
        <f t="shared" si="35"/>
        <v>#VALUE!</v>
      </c>
      <c r="AQ485" s="124" t="e">
        <f>SUMIF([1]week1!$F$1:$F$1000,$D485,[1]week1!$I$1:$I$1000)</f>
        <v>#VALUE!</v>
      </c>
      <c r="AR485" s="124" t="e">
        <f>SUMIF('[1]week 2'!$F$1:$F$936,$D485,'[1]week 2'!$I$1:$I$936)</f>
        <v>#VALUE!</v>
      </c>
      <c r="AS485" s="124" t="e">
        <f>SUMIF([1]week3!$F$1:$F$1000,$D485,[1]week3!$I$1:$I$1000)</f>
        <v>#VALUE!</v>
      </c>
      <c r="AT485" s="124" t="e">
        <f>SUMIF([1]week4!$F$1:$F$1000,$D485,[1]week4!$I$1:$I$1000)</f>
        <v>#VALUE!</v>
      </c>
      <c r="AU485" s="124" t="e">
        <f>SUMIF([1]week5!$F$1:$F$1000,$D485,[1]week5!$I$1:$I$1000)</f>
        <v>#VALUE!</v>
      </c>
      <c r="AV485" s="135" t="e">
        <f>SUMIF([1]week7!$F$1:$F$1000,$D485,[1]week7!$I$1:$I$1000)</f>
        <v>#VALUE!</v>
      </c>
      <c r="AW485" s="124" t="e">
        <f>SUMIF([1]week6!$F$1:$F$1000,$D485,[1]week6!$I$1:$I$1000)</f>
        <v>#VALUE!</v>
      </c>
      <c r="AX485" s="124" t="e">
        <f>SUMIF([1]week8!$F$1:$F$1000,$D485,[1]week8!$I$1:$I$1000)</f>
        <v>#VALUE!</v>
      </c>
      <c r="AY485" s="124" t="e">
        <f>SUMIF([1]week9!$F$1:$F$1000,$D485,[1]week9!$I$1:$I$1000)</f>
        <v>#VALUE!</v>
      </c>
      <c r="AZ485" s="124" t="e">
        <f>SUMIF([1]week10!$F$1:$F$1000,$D485,[1]week10!$I$1:$I$1000)</f>
        <v>#VALUE!</v>
      </c>
      <c r="BA485" s="124" t="e">
        <f>SUMIF([1]week11!$F$1:$F$1000,$D485,[1]week11!$I$1:$I$1000)</f>
        <v>#VALUE!</v>
      </c>
      <c r="BB485" s="124" t="e">
        <f>SUMIF([1]week12!$F$1:$F$1000,$D485,[1]week12!$I$1:$I$1000)</f>
        <v>#VALUE!</v>
      </c>
      <c r="BC485" s="124" t="e">
        <f>SUMIF([1]week13!$F$1:$F$1000,$D485,[1]week13!$I$1:$I$1000)</f>
        <v>#VALUE!</v>
      </c>
      <c r="BD485" s="124" t="e">
        <f>SUMIF([1]week14!$F$1:$F$1000,$D485,[1]week14!$I$1:$I$1000)</f>
        <v>#VALUE!</v>
      </c>
      <c r="BE485" s="124" t="e">
        <f>SUMIF([1]week15!$F$1:$F$1000,$D485,[1]week15!$I$1:$I$1000)</f>
        <v>#VALUE!</v>
      </c>
    </row>
    <row r="486" spans="1:57" ht="13.5" customHeight="1">
      <c r="A486" s="133" t="s">
        <v>319</v>
      </c>
      <c r="B486" s="158"/>
      <c r="D486" s="137" t="s">
        <v>120</v>
      </c>
      <c r="E486" s="120" t="s">
        <v>112</v>
      </c>
      <c r="F486" s="121" t="e">
        <f t="shared" si="36"/>
        <v>#REF!</v>
      </c>
      <c r="H486" s="118" t="e">
        <f>COUNTIF([1]week1!#REF!,$D486)</f>
        <v>#REF!</v>
      </c>
      <c r="I486" s="118" t="e">
        <f>COUNTIF('[1]week 2'!#REF!,$D486)</f>
        <v>#REF!</v>
      </c>
      <c r="J486" s="118" t="e">
        <f>COUNTIF([1]week3!#REF!,$D486)</f>
        <v>#REF!</v>
      </c>
      <c r="K486" s="118" t="e">
        <f>COUNTIF([1]week4!#REF!,$D486)</f>
        <v>#REF!</v>
      </c>
      <c r="L486" s="118" t="e">
        <f>COUNTIF([1]week5!#REF!,$D486)</f>
        <v>#REF!</v>
      </c>
      <c r="M486" s="118" t="e">
        <f>COUNTIF([1]week6!#REF!,$D486)</f>
        <v>#REF!</v>
      </c>
      <c r="N486" s="118" t="e">
        <f>COUNTIF([1]week7!#REF!,$D486)</f>
        <v>#REF!</v>
      </c>
      <c r="O486" s="118" t="e">
        <f>COUNTIF([1]week8!#REF!,$D486)</f>
        <v>#REF!</v>
      </c>
      <c r="P486" s="118" t="e">
        <f>COUNTIF([1]week9!#REF!,$D486)</f>
        <v>#REF!</v>
      </c>
      <c r="Q486" s="118" t="e">
        <f>COUNTIF([1]week10!#REF!,$D486)</f>
        <v>#REF!</v>
      </c>
      <c r="R486" s="118" t="e">
        <f>COUNTIF([1]week11!#REF!,$D486)</f>
        <v>#REF!</v>
      </c>
      <c r="S486" s="118" t="e">
        <f>COUNTIF([1]week12!#REF!,$D486)</f>
        <v>#REF!</v>
      </c>
      <c r="T486" s="118" t="e">
        <f>COUNTIF([1]week13!#REF!,$D486)</f>
        <v>#REF!</v>
      </c>
      <c r="U486" s="118" t="e">
        <f>COUNTIF([1]week14!#REF!,$D486)</f>
        <v>#REF!</v>
      </c>
      <c r="V486" s="118" t="e">
        <f>COUNTIF([1]week15!#REF!,$D486)</f>
        <v>#REF!</v>
      </c>
      <c r="Y486" s="124" t="e">
        <f t="shared" si="34"/>
        <v>#VALUE!</v>
      </c>
      <c r="Z486" s="124" t="e">
        <f>SUMIF([1]week1!$F$1:$F$1000,$D486,[1]week1!$J$1:$J$1000)</f>
        <v>#VALUE!</v>
      </c>
      <c r="AA486" s="124" t="e">
        <f>SUMIF('[1]week 2'!$F$1:$F$936,$D486,'[1]week 2'!$J$1:$J$936)</f>
        <v>#VALUE!</v>
      </c>
      <c r="AB486" s="124" t="e">
        <f>SUMIF([1]week3!$F$1:$F$1000,$D486,[1]week3!$J$1:$J$1000)</f>
        <v>#VALUE!</v>
      </c>
      <c r="AC486" s="124" t="e">
        <f>SUMIF([1]week4!$F$1:$F$1000,$D486,[1]week4!$J$1:$J$1000)</f>
        <v>#VALUE!</v>
      </c>
      <c r="AD486" s="124" t="e">
        <f>SUMIF([1]week5!$F$1:$F$1000,$D486,[1]week5!$J$1:$J$1000)</f>
        <v>#VALUE!</v>
      </c>
      <c r="AE486" s="135" t="e">
        <f>SUMIF([1]week7!$F$1:$F$1000,$D486,[1]week7!$J$1:$J$1000)</f>
        <v>#VALUE!</v>
      </c>
      <c r="AF486" s="124" t="e">
        <f>SUMIF([1]week6!$F$1:$F$1000,$D486,[1]week6!$J$1:$J$1000)</f>
        <v>#VALUE!</v>
      </c>
      <c r="AG486" s="124" t="e">
        <f>SUMIF([1]week8!$F$1:$F$1000,$D486,[1]week8!$J$1:$J$1000)</f>
        <v>#VALUE!</v>
      </c>
      <c r="AH486" s="124" t="e">
        <f>SUMIF([1]week9!$F$1:$F$1000,$D486,[1]week9!$J$1:$J$1000)</f>
        <v>#VALUE!</v>
      </c>
      <c r="AI486" s="124" t="e">
        <f>SUMIF([1]week10!$F$1:$F$1000,$D486,[1]week10!$J$1:$J$1000)</f>
        <v>#VALUE!</v>
      </c>
      <c r="AJ486" s="124" t="e">
        <f>SUMIF([1]week11!$F$1:$F$1000,$D486,[1]week11!$J$1:$J$1000)</f>
        <v>#VALUE!</v>
      </c>
      <c r="AK486" s="124" t="e">
        <f>SUMIF([1]week12!$F$1:$F$1000,$D486,[1]week12!$J$1:$J$1000)</f>
        <v>#VALUE!</v>
      </c>
      <c r="AL486" s="124" t="e">
        <f>SUMIF([1]week13!$F$1:$F$1000,$D486,[1]week13!$J$1:$J$1000)</f>
        <v>#VALUE!</v>
      </c>
      <c r="AM486" s="124" t="e">
        <f>SUMIF([1]week14!$F$1:$F$1000,$D486,[1]week14!$J$1:$J$1000)</f>
        <v>#VALUE!</v>
      </c>
      <c r="AN486" s="124" t="e">
        <f>SUMIF([1]week15!$F$1:$F$1000,$D486,[1]week15!$J$1:$J$1000)</f>
        <v>#VALUE!</v>
      </c>
      <c r="AP486" s="136" t="e">
        <f t="shared" si="35"/>
        <v>#VALUE!</v>
      </c>
      <c r="AQ486" s="124" t="e">
        <f>SUMIF([1]week1!$F$1:$F$1000,$D486,[1]week1!$I$1:$I$1000)</f>
        <v>#VALUE!</v>
      </c>
      <c r="AR486" s="124" t="e">
        <f>SUMIF('[1]week 2'!$F$1:$F$936,$D486,'[1]week 2'!$I$1:$I$936)</f>
        <v>#VALUE!</v>
      </c>
      <c r="AS486" s="124" t="e">
        <f>SUMIF([1]week3!$F$1:$F$1000,$D486,[1]week3!$I$1:$I$1000)</f>
        <v>#VALUE!</v>
      </c>
      <c r="AT486" s="124" t="e">
        <f>SUMIF([1]week4!$F$1:$F$1000,$D486,[1]week4!$I$1:$I$1000)</f>
        <v>#VALUE!</v>
      </c>
      <c r="AU486" s="124" t="e">
        <f>SUMIF([1]week5!$F$1:$F$1000,$D486,[1]week5!$I$1:$I$1000)</f>
        <v>#VALUE!</v>
      </c>
      <c r="AV486" s="135" t="e">
        <f>SUMIF([1]week7!$F$1:$F$1000,$D486,[1]week7!$I$1:$I$1000)</f>
        <v>#VALUE!</v>
      </c>
      <c r="AW486" s="124" t="e">
        <f>SUMIF([1]week6!$F$1:$F$1000,$D486,[1]week6!$I$1:$I$1000)</f>
        <v>#VALUE!</v>
      </c>
      <c r="AX486" s="124" t="e">
        <f>SUMIF([1]week8!$F$1:$F$1000,$D486,[1]week8!$I$1:$I$1000)</f>
        <v>#VALUE!</v>
      </c>
      <c r="AY486" s="124" t="e">
        <f>SUMIF([1]week9!$F$1:$F$1000,$D486,[1]week9!$I$1:$I$1000)</f>
        <v>#VALUE!</v>
      </c>
      <c r="AZ486" s="124" t="e">
        <f>SUMIF([1]week10!$F$1:$F$1000,$D486,[1]week10!$I$1:$I$1000)</f>
        <v>#VALUE!</v>
      </c>
      <c r="BA486" s="124" t="e">
        <f>SUMIF([1]week11!$F$1:$F$1000,$D486,[1]week11!$I$1:$I$1000)</f>
        <v>#VALUE!</v>
      </c>
      <c r="BB486" s="124" t="e">
        <f>SUMIF([1]week12!$F$1:$F$1000,$D486,[1]week12!$I$1:$I$1000)</f>
        <v>#VALUE!</v>
      </c>
      <c r="BC486" s="124" t="e">
        <f>SUMIF([1]week13!$F$1:$F$1000,$D486,[1]week13!$I$1:$I$1000)</f>
        <v>#VALUE!</v>
      </c>
      <c r="BD486" s="124" t="e">
        <f>SUMIF([1]week14!$F$1:$F$1000,$D486,[1]week14!$I$1:$I$1000)</f>
        <v>#VALUE!</v>
      </c>
      <c r="BE486" s="124" t="e">
        <f>SUMIF([1]week15!$F$1:$F$1000,$D486,[1]week15!$I$1:$I$1000)</f>
        <v>#VALUE!</v>
      </c>
    </row>
    <row r="487" spans="1:57" ht="13.5" customHeight="1">
      <c r="A487" s="117" t="s">
        <v>319</v>
      </c>
      <c r="B487" s="159"/>
      <c r="C487" s="118">
        <v>1</v>
      </c>
      <c r="D487" s="137"/>
      <c r="E487" s="120" t="s">
        <v>112</v>
      </c>
      <c r="F487" s="121" t="e">
        <f t="shared" si="36"/>
        <v>#REF!</v>
      </c>
      <c r="H487" s="118" t="e">
        <f>COUNTIF([1]week1!#REF!,$D487)</f>
        <v>#REF!</v>
      </c>
      <c r="I487" s="118" t="e">
        <f>COUNTIF('[1]week 2'!#REF!,$D487)</f>
        <v>#REF!</v>
      </c>
      <c r="J487" s="118" t="e">
        <f>COUNTIF([1]week3!#REF!,$D487)</f>
        <v>#REF!</v>
      </c>
      <c r="K487" s="118" t="e">
        <f>COUNTIF([1]week4!#REF!,$D487)</f>
        <v>#REF!</v>
      </c>
      <c r="L487" s="118" t="e">
        <f>COUNTIF([1]week5!#REF!,$D487)</f>
        <v>#REF!</v>
      </c>
      <c r="M487" s="118" t="e">
        <f>COUNTIF([1]week6!#REF!,$D487)</f>
        <v>#REF!</v>
      </c>
      <c r="N487" s="118" t="e">
        <f>COUNTIF([1]week7!#REF!,$D487)</f>
        <v>#REF!</v>
      </c>
      <c r="O487" s="118" t="e">
        <f>COUNTIF([1]week8!#REF!,$D487)</f>
        <v>#REF!</v>
      </c>
      <c r="P487" s="118" t="e">
        <f>COUNTIF([1]week9!#REF!,$D487)</f>
        <v>#REF!</v>
      </c>
      <c r="Q487" s="118" t="e">
        <f>COUNTIF([1]week10!#REF!,$D487)</f>
        <v>#REF!</v>
      </c>
      <c r="R487" s="118" t="e">
        <f>COUNTIF([1]week11!#REF!,$D487)</f>
        <v>#REF!</v>
      </c>
      <c r="S487" s="118" t="e">
        <f>COUNTIF([1]week12!#REF!,$D487)</f>
        <v>#REF!</v>
      </c>
      <c r="T487" s="118" t="e">
        <f>COUNTIF([1]week13!#REF!,$D487)</f>
        <v>#REF!</v>
      </c>
      <c r="U487" s="118" t="e">
        <f>COUNTIF([1]week14!#REF!,$D487)</f>
        <v>#REF!</v>
      </c>
      <c r="V487" s="118" t="e">
        <f>COUNTIF([1]week15!#REF!,$D487)</f>
        <v>#REF!</v>
      </c>
      <c r="Y487" s="124" t="e">
        <f t="shared" si="34"/>
        <v>#VALUE!</v>
      </c>
      <c r="Z487" s="124" t="e">
        <f>SUMIF([1]week1!$F$1:$F$1000,$D487,[1]week1!$J$1:$J$1000)</f>
        <v>#VALUE!</v>
      </c>
      <c r="AA487" s="124" t="e">
        <f>SUMIF('[1]week 2'!$F$1:$F$936,$D487,'[1]week 2'!$J$1:$J$936)</f>
        <v>#VALUE!</v>
      </c>
      <c r="AB487" s="124" t="e">
        <f>SUMIF([1]week3!$F$1:$F$1000,$D487,[1]week3!$J$1:$J$1000)</f>
        <v>#VALUE!</v>
      </c>
      <c r="AC487" s="124" t="e">
        <f>SUMIF([1]week4!$F$1:$F$1000,$D487,[1]week4!$J$1:$J$1000)</f>
        <v>#VALUE!</v>
      </c>
      <c r="AD487" s="124" t="e">
        <f>SUMIF([1]week5!$F$1:$F$1000,$D487,[1]week5!$J$1:$J$1000)</f>
        <v>#VALUE!</v>
      </c>
      <c r="AE487" s="135" t="e">
        <f>SUMIF([1]week7!$F$1:$F$1000,$D487,[1]week7!$J$1:$J$1000)</f>
        <v>#VALUE!</v>
      </c>
      <c r="AF487" s="124" t="e">
        <f>SUMIF([1]week6!$F$1:$F$1000,$D487,[1]week6!$J$1:$J$1000)</f>
        <v>#VALUE!</v>
      </c>
      <c r="AG487" s="124" t="e">
        <f>SUMIF([1]week8!$F$1:$F$1000,$D487,[1]week8!$J$1:$J$1000)</f>
        <v>#VALUE!</v>
      </c>
      <c r="AH487" s="124" t="e">
        <f>SUMIF([1]week9!$F$1:$F$1000,$D487,[1]week9!$J$1:$J$1000)</f>
        <v>#VALUE!</v>
      </c>
      <c r="AI487" s="124" t="e">
        <f>SUMIF([1]week10!$F$1:$F$1000,$D487,[1]week10!$J$1:$J$1000)</f>
        <v>#VALUE!</v>
      </c>
      <c r="AJ487" s="124" t="e">
        <f>SUMIF([1]week11!$F$1:$F$1000,$D487,[1]week11!$J$1:$J$1000)</f>
        <v>#VALUE!</v>
      </c>
      <c r="AK487" s="124" t="e">
        <f>SUMIF([1]week12!$F$1:$F$1000,$D487,[1]week12!$J$1:$J$1000)</f>
        <v>#VALUE!</v>
      </c>
      <c r="AL487" s="124" t="e">
        <f>SUMIF([1]week13!$F$1:$F$1000,$D487,[1]week13!$J$1:$J$1000)</f>
        <v>#VALUE!</v>
      </c>
      <c r="AM487" s="124" t="e">
        <f>SUMIF([1]week14!$F$1:$F$1000,$D487,[1]week14!$J$1:$J$1000)</f>
        <v>#VALUE!</v>
      </c>
      <c r="AN487" s="124" t="e">
        <f>SUMIF([1]week15!$F$1:$F$1000,$D487,[1]week15!$J$1:$J$1000)</f>
        <v>#VALUE!</v>
      </c>
      <c r="AP487" s="136" t="e">
        <f t="shared" si="35"/>
        <v>#VALUE!</v>
      </c>
      <c r="AQ487" s="124" t="e">
        <f>SUMIF([1]week1!$F$1:$F$1000,$D487,[1]week1!$I$1:$I$1000)</f>
        <v>#VALUE!</v>
      </c>
      <c r="AR487" s="124" t="e">
        <f>SUMIF('[1]week 2'!$F$1:$F$936,$D487,'[1]week 2'!$I$1:$I$936)</f>
        <v>#VALUE!</v>
      </c>
      <c r="AS487" s="124" t="e">
        <f>SUMIF([1]week3!$F$1:$F$1000,$D487,[1]week3!$I$1:$I$1000)</f>
        <v>#VALUE!</v>
      </c>
      <c r="AT487" s="124" t="e">
        <f>SUMIF([1]week4!$F$1:$F$1000,$D487,[1]week4!$I$1:$I$1000)</f>
        <v>#VALUE!</v>
      </c>
      <c r="AU487" s="124" t="e">
        <f>SUMIF([1]week5!$F$1:$F$1000,$D487,[1]week5!$I$1:$I$1000)</f>
        <v>#VALUE!</v>
      </c>
      <c r="AV487" s="135" t="e">
        <f>SUMIF([1]week7!$F$1:$F$1000,$D487,[1]week7!$I$1:$I$1000)</f>
        <v>#VALUE!</v>
      </c>
      <c r="AW487" s="124" t="e">
        <f>SUMIF([1]week6!$F$1:$F$1000,$D487,[1]week6!$I$1:$I$1000)</f>
        <v>#VALUE!</v>
      </c>
      <c r="AX487" s="124" t="e">
        <f>SUMIF([1]week8!$F$1:$F$1000,$D487,[1]week8!$I$1:$I$1000)</f>
        <v>#VALUE!</v>
      </c>
      <c r="AY487" s="124" t="e">
        <f>SUMIF([1]week9!$F$1:$F$1000,$D487,[1]week9!$I$1:$I$1000)</f>
        <v>#VALUE!</v>
      </c>
      <c r="AZ487" s="124" t="e">
        <f>SUMIF([1]week10!$F$1:$F$1000,$D487,[1]week10!$I$1:$I$1000)</f>
        <v>#VALUE!</v>
      </c>
      <c r="BA487" s="124" t="e">
        <f>SUMIF([1]week11!$F$1:$F$1000,$D487,[1]week11!$I$1:$I$1000)</f>
        <v>#VALUE!</v>
      </c>
      <c r="BB487" s="124" t="e">
        <f>SUMIF([1]week12!$F$1:$F$1000,$D487,[1]week12!$I$1:$I$1000)</f>
        <v>#VALUE!</v>
      </c>
      <c r="BC487" s="124" t="e">
        <f>SUMIF([1]week13!$F$1:$F$1000,$D487,[1]week13!$I$1:$I$1000)</f>
        <v>#VALUE!</v>
      </c>
      <c r="BD487" s="124" t="e">
        <f>SUMIF([1]week14!$F$1:$F$1000,$D487,[1]week14!$I$1:$I$1000)</f>
        <v>#VALUE!</v>
      </c>
      <c r="BE487" s="124" t="e">
        <f>SUMIF([1]week15!$F$1:$F$1000,$D487,[1]week15!$I$1:$I$1000)</f>
        <v>#VALUE!</v>
      </c>
    </row>
    <row r="488" spans="1:57" ht="13.5" customHeight="1">
      <c r="A488" s="117" t="s">
        <v>319</v>
      </c>
      <c r="B488" s="159"/>
      <c r="C488" s="118">
        <v>2</v>
      </c>
      <c r="D488" s="137"/>
      <c r="E488" s="120" t="s">
        <v>112</v>
      </c>
      <c r="F488" s="121" t="e">
        <f t="shared" si="36"/>
        <v>#REF!</v>
      </c>
      <c r="H488" s="118" t="e">
        <f>COUNTIF([1]week1!#REF!,$D488)</f>
        <v>#REF!</v>
      </c>
      <c r="I488" s="118" t="e">
        <f>COUNTIF('[1]week 2'!#REF!,$D488)</f>
        <v>#REF!</v>
      </c>
      <c r="J488" s="118" t="e">
        <f>COUNTIF([1]week3!#REF!,$D488)</f>
        <v>#REF!</v>
      </c>
      <c r="K488" s="118" t="e">
        <f>COUNTIF([1]week4!#REF!,$D488)</f>
        <v>#REF!</v>
      </c>
      <c r="L488" s="118" t="e">
        <f>COUNTIF([1]week5!#REF!,$D488)</f>
        <v>#REF!</v>
      </c>
      <c r="M488" s="118" t="e">
        <f>COUNTIF([1]week6!#REF!,$D488)</f>
        <v>#REF!</v>
      </c>
      <c r="N488" s="118" t="e">
        <f>COUNTIF([1]week7!#REF!,$D488)</f>
        <v>#REF!</v>
      </c>
      <c r="O488" s="118" t="e">
        <f>COUNTIF([1]week8!#REF!,$D488)</f>
        <v>#REF!</v>
      </c>
      <c r="P488" s="118" t="e">
        <f>COUNTIF([1]week9!#REF!,$D488)</f>
        <v>#REF!</v>
      </c>
      <c r="Q488" s="118" t="e">
        <f>COUNTIF([1]week10!#REF!,$D488)</f>
        <v>#REF!</v>
      </c>
      <c r="R488" s="118" t="e">
        <f>COUNTIF([1]week11!#REF!,$D488)</f>
        <v>#REF!</v>
      </c>
      <c r="S488" s="118" t="e">
        <f>COUNTIF([1]week12!#REF!,$D488)</f>
        <v>#REF!</v>
      </c>
      <c r="T488" s="118" t="e">
        <f>COUNTIF([1]week13!#REF!,$D488)</f>
        <v>#REF!</v>
      </c>
      <c r="U488" s="118" t="e">
        <f>COUNTIF([1]week14!#REF!,$D488)</f>
        <v>#REF!</v>
      </c>
      <c r="V488" s="118" t="e">
        <f>COUNTIF([1]week15!#REF!,$D488)</f>
        <v>#REF!</v>
      </c>
      <c r="Y488" s="124" t="e">
        <f t="shared" si="34"/>
        <v>#VALUE!</v>
      </c>
      <c r="Z488" s="124" t="e">
        <f>SUMIF([1]week1!$F$1:$F$1000,$D488,[1]week1!$J$1:$J$1000)</f>
        <v>#VALUE!</v>
      </c>
      <c r="AA488" s="124" t="e">
        <f>SUMIF('[1]week 2'!$F$1:$F$936,$D488,'[1]week 2'!$J$1:$J$936)</f>
        <v>#VALUE!</v>
      </c>
      <c r="AB488" s="124" t="e">
        <f>SUMIF([1]week3!$F$1:$F$1000,$D488,[1]week3!$J$1:$J$1000)</f>
        <v>#VALUE!</v>
      </c>
      <c r="AC488" s="124" t="e">
        <f>SUMIF([1]week4!$F$1:$F$1000,$D488,[1]week4!$J$1:$J$1000)</f>
        <v>#VALUE!</v>
      </c>
      <c r="AD488" s="124" t="e">
        <f>SUMIF([1]week5!$F$1:$F$1000,$D488,[1]week5!$J$1:$J$1000)</f>
        <v>#VALUE!</v>
      </c>
      <c r="AE488" s="135" t="e">
        <f>SUMIF([1]week7!$F$1:$F$1000,$D488,[1]week7!$J$1:$J$1000)</f>
        <v>#VALUE!</v>
      </c>
      <c r="AF488" s="124" t="e">
        <f>SUMIF([1]week6!$F$1:$F$1000,$D488,[1]week6!$J$1:$J$1000)</f>
        <v>#VALUE!</v>
      </c>
      <c r="AG488" s="124" t="e">
        <f>SUMIF([1]week8!$F$1:$F$1000,$D488,[1]week8!$J$1:$J$1000)</f>
        <v>#VALUE!</v>
      </c>
      <c r="AH488" s="124" t="e">
        <f>SUMIF([1]week9!$F$1:$F$1000,$D488,[1]week9!$J$1:$J$1000)</f>
        <v>#VALUE!</v>
      </c>
      <c r="AI488" s="124" t="e">
        <f>SUMIF([1]week10!$F$1:$F$1000,$D488,[1]week10!$J$1:$J$1000)</f>
        <v>#VALUE!</v>
      </c>
      <c r="AJ488" s="124" t="e">
        <f>SUMIF([1]week11!$F$1:$F$1000,$D488,[1]week11!$J$1:$J$1000)</f>
        <v>#VALUE!</v>
      </c>
      <c r="AK488" s="124" t="e">
        <f>SUMIF([1]week12!$F$1:$F$1000,$D488,[1]week12!$J$1:$J$1000)</f>
        <v>#VALUE!</v>
      </c>
      <c r="AL488" s="124" t="e">
        <f>SUMIF([1]week13!$F$1:$F$1000,$D488,[1]week13!$J$1:$J$1000)</f>
        <v>#VALUE!</v>
      </c>
      <c r="AM488" s="124" t="e">
        <f>SUMIF([1]week14!$F$1:$F$1000,$D488,[1]week14!$J$1:$J$1000)</f>
        <v>#VALUE!</v>
      </c>
      <c r="AN488" s="124" t="e">
        <f>SUMIF([1]week15!$F$1:$F$1000,$D488,[1]week15!$J$1:$J$1000)</f>
        <v>#VALUE!</v>
      </c>
      <c r="AP488" s="136" t="e">
        <f t="shared" si="35"/>
        <v>#VALUE!</v>
      </c>
      <c r="AQ488" s="124" t="e">
        <f>SUMIF([1]week1!$F$1:$F$1000,$D488,[1]week1!$I$1:$I$1000)</f>
        <v>#VALUE!</v>
      </c>
      <c r="AR488" s="124" t="e">
        <f>SUMIF('[1]week 2'!$F$1:$F$936,$D488,'[1]week 2'!$I$1:$I$936)</f>
        <v>#VALUE!</v>
      </c>
      <c r="AS488" s="124" t="e">
        <f>SUMIF([1]week3!$F$1:$F$1000,$D488,[1]week3!$I$1:$I$1000)</f>
        <v>#VALUE!</v>
      </c>
      <c r="AT488" s="124" t="e">
        <f>SUMIF([1]week4!$F$1:$F$1000,$D488,[1]week4!$I$1:$I$1000)</f>
        <v>#VALUE!</v>
      </c>
      <c r="AU488" s="124" t="e">
        <f>SUMIF([1]week5!$F$1:$F$1000,$D488,[1]week5!$I$1:$I$1000)</f>
        <v>#VALUE!</v>
      </c>
      <c r="AV488" s="135" t="e">
        <f>SUMIF([1]week7!$F$1:$F$1000,$D488,[1]week7!$I$1:$I$1000)</f>
        <v>#VALUE!</v>
      </c>
      <c r="AW488" s="124" t="e">
        <f>SUMIF([1]week6!$F$1:$F$1000,$D488,[1]week6!$I$1:$I$1000)</f>
        <v>#VALUE!</v>
      </c>
      <c r="AX488" s="124" t="e">
        <f>SUMIF([1]week8!$F$1:$F$1000,$D488,[1]week8!$I$1:$I$1000)</f>
        <v>#VALUE!</v>
      </c>
      <c r="AY488" s="124" t="e">
        <f>SUMIF([1]week9!$F$1:$F$1000,$D488,[1]week9!$I$1:$I$1000)</f>
        <v>#VALUE!</v>
      </c>
      <c r="AZ488" s="124" t="e">
        <f>SUMIF([1]week10!$F$1:$F$1000,$D488,[1]week10!$I$1:$I$1000)</f>
        <v>#VALUE!</v>
      </c>
      <c r="BA488" s="124" t="e">
        <f>SUMIF([1]week11!$F$1:$F$1000,$D488,[1]week11!$I$1:$I$1000)</f>
        <v>#VALUE!</v>
      </c>
      <c r="BB488" s="124" t="e">
        <f>SUMIF([1]week12!$F$1:$F$1000,$D488,[1]week12!$I$1:$I$1000)</f>
        <v>#VALUE!</v>
      </c>
      <c r="BC488" s="124" t="e">
        <f>SUMIF([1]week13!$F$1:$F$1000,$D488,[1]week13!$I$1:$I$1000)</f>
        <v>#VALUE!</v>
      </c>
      <c r="BD488" s="124" t="e">
        <f>SUMIF([1]week14!$F$1:$F$1000,$D488,[1]week14!$I$1:$I$1000)</f>
        <v>#VALUE!</v>
      </c>
      <c r="BE488" s="124" t="e">
        <f>SUMIF([1]week15!$F$1:$F$1000,$D488,[1]week15!$I$1:$I$1000)</f>
        <v>#VALUE!</v>
      </c>
    </row>
    <row r="489" spans="1:57" ht="13.5" customHeight="1">
      <c r="A489" s="117" t="s">
        <v>319</v>
      </c>
      <c r="B489" s="159"/>
      <c r="C489" s="118">
        <v>3</v>
      </c>
      <c r="D489" s="137"/>
      <c r="E489" s="120" t="s">
        <v>112</v>
      </c>
      <c r="F489" s="121" t="e">
        <f t="shared" si="36"/>
        <v>#REF!</v>
      </c>
      <c r="H489" s="118" t="e">
        <f>COUNTIF([1]week1!#REF!,$D489)</f>
        <v>#REF!</v>
      </c>
      <c r="I489" s="118" t="e">
        <f>COUNTIF('[1]week 2'!#REF!,$D489)</f>
        <v>#REF!</v>
      </c>
      <c r="J489" s="118" t="e">
        <f>COUNTIF([1]week3!#REF!,$D489)</f>
        <v>#REF!</v>
      </c>
      <c r="K489" s="118" t="e">
        <f>COUNTIF([1]week4!#REF!,$D489)</f>
        <v>#REF!</v>
      </c>
      <c r="L489" s="118" t="e">
        <f>COUNTIF([1]week5!#REF!,$D489)</f>
        <v>#REF!</v>
      </c>
      <c r="M489" s="118" t="e">
        <f>COUNTIF([1]week6!#REF!,$D489)</f>
        <v>#REF!</v>
      </c>
      <c r="N489" s="118" t="e">
        <f>COUNTIF([1]week7!#REF!,$D489)</f>
        <v>#REF!</v>
      </c>
      <c r="O489" s="118" t="e">
        <f>COUNTIF([1]week8!#REF!,$D489)</f>
        <v>#REF!</v>
      </c>
      <c r="P489" s="118" t="e">
        <f>COUNTIF([1]week9!#REF!,$D489)</f>
        <v>#REF!</v>
      </c>
      <c r="Q489" s="118" t="e">
        <f>COUNTIF([1]week10!#REF!,$D489)</f>
        <v>#REF!</v>
      </c>
      <c r="R489" s="118" t="e">
        <f>COUNTIF([1]week11!#REF!,$D489)</f>
        <v>#REF!</v>
      </c>
      <c r="S489" s="118" t="e">
        <f>COUNTIF([1]week12!#REF!,$D489)</f>
        <v>#REF!</v>
      </c>
      <c r="T489" s="118" t="e">
        <f>COUNTIF([1]week13!#REF!,$D489)</f>
        <v>#REF!</v>
      </c>
      <c r="U489" s="118" t="e">
        <f>COUNTIF([1]week14!#REF!,$D489)</f>
        <v>#REF!</v>
      </c>
      <c r="V489" s="118" t="e">
        <f>COUNTIF([1]week15!#REF!,$D489)</f>
        <v>#REF!</v>
      </c>
      <c r="Y489" s="124" t="e">
        <f t="shared" si="34"/>
        <v>#VALUE!</v>
      </c>
      <c r="Z489" s="124" t="e">
        <f>SUMIF([1]week1!$F$1:$F$1000,$D489,[1]week1!$J$1:$J$1000)</f>
        <v>#VALUE!</v>
      </c>
      <c r="AA489" s="124" t="e">
        <f>SUMIF('[1]week 2'!$F$1:$F$936,$D489,'[1]week 2'!$J$1:$J$936)</f>
        <v>#VALUE!</v>
      </c>
      <c r="AB489" s="124" t="e">
        <f>SUMIF([1]week3!$F$1:$F$1000,$D489,[1]week3!$J$1:$J$1000)</f>
        <v>#VALUE!</v>
      </c>
      <c r="AC489" s="124" t="e">
        <f>SUMIF([1]week4!$F$1:$F$1000,$D489,[1]week4!$J$1:$J$1000)</f>
        <v>#VALUE!</v>
      </c>
      <c r="AD489" s="124" t="e">
        <f>SUMIF([1]week5!$F$1:$F$1000,$D489,[1]week5!$J$1:$J$1000)</f>
        <v>#VALUE!</v>
      </c>
      <c r="AE489" s="135" t="e">
        <f>SUMIF([1]week7!$F$1:$F$1000,$D489,[1]week7!$J$1:$J$1000)</f>
        <v>#VALUE!</v>
      </c>
      <c r="AF489" s="124" t="e">
        <f>SUMIF([1]week6!$F$1:$F$1000,$D489,[1]week6!$J$1:$J$1000)</f>
        <v>#VALUE!</v>
      </c>
      <c r="AG489" s="124" t="e">
        <f>SUMIF([1]week8!$F$1:$F$1000,$D489,[1]week8!$J$1:$J$1000)</f>
        <v>#VALUE!</v>
      </c>
      <c r="AH489" s="124" t="e">
        <f>SUMIF([1]week9!$F$1:$F$1000,$D489,[1]week9!$J$1:$J$1000)</f>
        <v>#VALUE!</v>
      </c>
      <c r="AI489" s="124" t="e">
        <f>SUMIF([1]week10!$F$1:$F$1000,$D489,[1]week10!$J$1:$J$1000)</f>
        <v>#VALUE!</v>
      </c>
      <c r="AJ489" s="124" t="e">
        <f>SUMIF([1]week11!$F$1:$F$1000,$D489,[1]week11!$J$1:$J$1000)</f>
        <v>#VALUE!</v>
      </c>
      <c r="AK489" s="124" t="e">
        <f>SUMIF([1]week12!$F$1:$F$1000,$D489,[1]week12!$J$1:$J$1000)</f>
        <v>#VALUE!</v>
      </c>
      <c r="AL489" s="124" t="e">
        <f>SUMIF([1]week13!$F$1:$F$1000,$D489,[1]week13!$J$1:$J$1000)</f>
        <v>#VALUE!</v>
      </c>
      <c r="AM489" s="124" t="e">
        <f>SUMIF([1]week14!$F$1:$F$1000,$D489,[1]week14!$J$1:$J$1000)</f>
        <v>#VALUE!</v>
      </c>
      <c r="AN489" s="124" t="e">
        <f>SUMIF([1]week15!$F$1:$F$1000,$D489,[1]week15!$J$1:$J$1000)</f>
        <v>#VALUE!</v>
      </c>
      <c r="AP489" s="136" t="e">
        <f t="shared" si="35"/>
        <v>#VALUE!</v>
      </c>
      <c r="AQ489" s="124" t="e">
        <f>SUMIF([1]week1!$F$1:$F$1000,$D489,[1]week1!$I$1:$I$1000)</f>
        <v>#VALUE!</v>
      </c>
      <c r="AR489" s="124" t="e">
        <f>SUMIF('[1]week 2'!$F$1:$F$936,$D489,'[1]week 2'!$I$1:$I$936)</f>
        <v>#VALUE!</v>
      </c>
      <c r="AS489" s="124" t="e">
        <f>SUMIF([1]week3!$F$1:$F$1000,$D489,[1]week3!$I$1:$I$1000)</f>
        <v>#VALUE!</v>
      </c>
      <c r="AT489" s="124" t="e">
        <f>SUMIF([1]week4!$F$1:$F$1000,$D489,[1]week4!$I$1:$I$1000)</f>
        <v>#VALUE!</v>
      </c>
      <c r="AU489" s="124" t="e">
        <f>SUMIF([1]week5!$F$1:$F$1000,$D489,[1]week5!$I$1:$I$1000)</f>
        <v>#VALUE!</v>
      </c>
      <c r="AV489" s="135" t="e">
        <f>SUMIF([1]week7!$F$1:$F$1000,$D489,[1]week7!$I$1:$I$1000)</f>
        <v>#VALUE!</v>
      </c>
      <c r="AW489" s="124" t="e">
        <f>SUMIF([1]week6!$F$1:$F$1000,$D489,[1]week6!$I$1:$I$1000)</f>
        <v>#VALUE!</v>
      </c>
      <c r="AX489" s="124" t="e">
        <f>SUMIF([1]week8!$F$1:$F$1000,$D489,[1]week8!$I$1:$I$1000)</f>
        <v>#VALUE!</v>
      </c>
      <c r="AY489" s="124" t="e">
        <f>SUMIF([1]week9!$F$1:$F$1000,$D489,[1]week9!$I$1:$I$1000)</f>
        <v>#VALUE!</v>
      </c>
      <c r="AZ489" s="124" t="e">
        <f>SUMIF([1]week10!$F$1:$F$1000,$D489,[1]week10!$I$1:$I$1000)</f>
        <v>#VALUE!</v>
      </c>
      <c r="BA489" s="124" t="e">
        <f>SUMIF([1]week11!$F$1:$F$1000,$D489,[1]week11!$I$1:$I$1000)</f>
        <v>#VALUE!</v>
      </c>
      <c r="BB489" s="124" t="e">
        <f>SUMIF([1]week12!$F$1:$F$1000,$D489,[1]week12!$I$1:$I$1000)</f>
        <v>#VALUE!</v>
      </c>
      <c r="BC489" s="124" t="e">
        <f>SUMIF([1]week13!$F$1:$F$1000,$D489,[1]week13!$I$1:$I$1000)</f>
        <v>#VALUE!</v>
      </c>
      <c r="BD489" s="124" t="e">
        <f>SUMIF([1]week14!$F$1:$F$1000,$D489,[1]week14!$I$1:$I$1000)</f>
        <v>#VALUE!</v>
      </c>
      <c r="BE489" s="124" t="e">
        <f>SUMIF([1]week15!$F$1:$F$1000,$D489,[1]week15!$I$1:$I$1000)</f>
        <v>#VALUE!</v>
      </c>
    </row>
    <row r="490" spans="1:57" ht="13.5" customHeight="1">
      <c r="A490" s="117" t="s">
        <v>319</v>
      </c>
      <c r="B490" s="159"/>
      <c r="C490" s="118">
        <v>4</v>
      </c>
      <c r="D490" s="137"/>
      <c r="E490" s="120" t="s">
        <v>112</v>
      </c>
      <c r="F490" s="121" t="e">
        <f t="shared" si="36"/>
        <v>#REF!</v>
      </c>
      <c r="H490" s="118" t="e">
        <f>COUNTIF([1]week1!#REF!,$D490)</f>
        <v>#REF!</v>
      </c>
      <c r="I490" s="118" t="e">
        <f>COUNTIF('[1]week 2'!#REF!,$D490)</f>
        <v>#REF!</v>
      </c>
      <c r="J490" s="118" t="e">
        <f>COUNTIF([1]week3!#REF!,$D490)</f>
        <v>#REF!</v>
      </c>
      <c r="K490" s="118" t="e">
        <f>COUNTIF([1]week4!#REF!,$D490)</f>
        <v>#REF!</v>
      </c>
      <c r="L490" s="118" t="e">
        <f>COUNTIF([1]week5!#REF!,$D490)</f>
        <v>#REF!</v>
      </c>
      <c r="M490" s="118" t="e">
        <f>COUNTIF([1]week6!#REF!,$D490)</f>
        <v>#REF!</v>
      </c>
      <c r="N490" s="118" t="e">
        <f>COUNTIF([1]week7!#REF!,$D490)</f>
        <v>#REF!</v>
      </c>
      <c r="O490" s="118" t="e">
        <f>COUNTIF([1]week8!#REF!,$D490)</f>
        <v>#REF!</v>
      </c>
      <c r="P490" s="118" t="e">
        <f>COUNTIF([1]week9!#REF!,$D490)</f>
        <v>#REF!</v>
      </c>
      <c r="Q490" s="118" t="e">
        <f>COUNTIF([1]week10!#REF!,$D490)</f>
        <v>#REF!</v>
      </c>
      <c r="R490" s="118" t="e">
        <f>COUNTIF([1]week11!#REF!,$D490)</f>
        <v>#REF!</v>
      </c>
      <c r="S490" s="118" t="e">
        <f>COUNTIF([1]week12!#REF!,$D490)</f>
        <v>#REF!</v>
      </c>
      <c r="T490" s="118" t="e">
        <f>COUNTIF([1]week13!#REF!,$D490)</f>
        <v>#REF!</v>
      </c>
      <c r="U490" s="118" t="e">
        <f>COUNTIF([1]week14!#REF!,$D490)</f>
        <v>#REF!</v>
      </c>
      <c r="V490" s="118" t="e">
        <f>COUNTIF([1]week15!#REF!,$D490)</f>
        <v>#REF!</v>
      </c>
      <c r="Y490" s="124" t="e">
        <f t="shared" si="34"/>
        <v>#VALUE!</v>
      </c>
      <c r="Z490" s="124" t="e">
        <f>SUMIF([1]week1!$F$1:$F$1000,$D490,[1]week1!$J$1:$J$1000)</f>
        <v>#VALUE!</v>
      </c>
      <c r="AA490" s="124" t="e">
        <f>SUMIF('[1]week 2'!$F$1:$F$936,$D490,'[1]week 2'!$J$1:$J$936)</f>
        <v>#VALUE!</v>
      </c>
      <c r="AB490" s="124" t="e">
        <f>SUMIF([1]week3!$F$1:$F$1000,$D490,[1]week3!$J$1:$J$1000)</f>
        <v>#VALUE!</v>
      </c>
      <c r="AC490" s="124" t="e">
        <f>SUMIF([1]week4!$F$1:$F$1000,$D490,[1]week4!$J$1:$J$1000)</f>
        <v>#VALUE!</v>
      </c>
      <c r="AD490" s="124" t="e">
        <f>SUMIF([1]week5!$F$1:$F$1000,$D490,[1]week5!$J$1:$J$1000)</f>
        <v>#VALUE!</v>
      </c>
      <c r="AE490" s="135" t="e">
        <f>SUMIF([1]week7!$F$1:$F$1000,$D490,[1]week7!$J$1:$J$1000)</f>
        <v>#VALUE!</v>
      </c>
      <c r="AF490" s="124" t="e">
        <f>SUMIF([1]week6!$F$1:$F$1000,$D490,[1]week6!$J$1:$J$1000)</f>
        <v>#VALUE!</v>
      </c>
      <c r="AG490" s="124" t="e">
        <f>SUMIF([1]week8!$F$1:$F$1000,$D490,[1]week8!$J$1:$J$1000)</f>
        <v>#VALUE!</v>
      </c>
      <c r="AH490" s="124" t="e">
        <f>SUMIF([1]week9!$F$1:$F$1000,$D490,[1]week9!$J$1:$J$1000)</f>
        <v>#VALUE!</v>
      </c>
      <c r="AI490" s="124" t="e">
        <f>SUMIF([1]week10!$F$1:$F$1000,$D490,[1]week10!$J$1:$J$1000)</f>
        <v>#VALUE!</v>
      </c>
      <c r="AJ490" s="124" t="e">
        <f>SUMIF([1]week11!$F$1:$F$1000,$D490,[1]week11!$J$1:$J$1000)</f>
        <v>#VALUE!</v>
      </c>
      <c r="AK490" s="124" t="e">
        <f>SUMIF([1]week12!$F$1:$F$1000,$D490,[1]week12!$J$1:$J$1000)</f>
        <v>#VALUE!</v>
      </c>
      <c r="AL490" s="124" t="e">
        <f>SUMIF([1]week13!$F$1:$F$1000,$D490,[1]week13!$J$1:$J$1000)</f>
        <v>#VALUE!</v>
      </c>
      <c r="AM490" s="124" t="e">
        <f>SUMIF([1]week14!$F$1:$F$1000,$D490,[1]week14!$J$1:$J$1000)</f>
        <v>#VALUE!</v>
      </c>
      <c r="AN490" s="124" t="e">
        <f>SUMIF([1]week15!$F$1:$F$1000,$D490,[1]week15!$J$1:$J$1000)</f>
        <v>#VALUE!</v>
      </c>
      <c r="AP490" s="136" t="e">
        <f t="shared" si="35"/>
        <v>#VALUE!</v>
      </c>
      <c r="AQ490" s="124" t="e">
        <f>SUMIF([1]week1!$F$1:$F$1000,$D490,[1]week1!$I$1:$I$1000)</f>
        <v>#VALUE!</v>
      </c>
      <c r="AR490" s="124" t="e">
        <f>SUMIF('[1]week 2'!$F$1:$F$936,$D490,'[1]week 2'!$I$1:$I$936)</f>
        <v>#VALUE!</v>
      </c>
      <c r="AS490" s="124" t="e">
        <f>SUMIF([1]week3!$F$1:$F$1000,$D490,[1]week3!$I$1:$I$1000)</f>
        <v>#VALUE!</v>
      </c>
      <c r="AT490" s="124" t="e">
        <f>SUMIF([1]week4!$F$1:$F$1000,$D490,[1]week4!$I$1:$I$1000)</f>
        <v>#VALUE!</v>
      </c>
      <c r="AU490" s="124" t="e">
        <f>SUMIF([1]week5!$F$1:$F$1000,$D490,[1]week5!$I$1:$I$1000)</f>
        <v>#VALUE!</v>
      </c>
      <c r="AV490" s="135" t="e">
        <f>SUMIF([1]week7!$F$1:$F$1000,$D490,[1]week7!$I$1:$I$1000)</f>
        <v>#VALUE!</v>
      </c>
      <c r="AW490" s="124" t="e">
        <f>SUMIF([1]week6!$F$1:$F$1000,$D490,[1]week6!$I$1:$I$1000)</f>
        <v>#VALUE!</v>
      </c>
      <c r="AX490" s="124" t="e">
        <f>SUMIF([1]week8!$F$1:$F$1000,$D490,[1]week8!$I$1:$I$1000)</f>
        <v>#VALUE!</v>
      </c>
      <c r="AY490" s="124" t="e">
        <f>SUMIF([1]week9!$F$1:$F$1000,$D490,[1]week9!$I$1:$I$1000)</f>
        <v>#VALUE!</v>
      </c>
      <c r="AZ490" s="124" t="e">
        <f>SUMIF([1]week10!$F$1:$F$1000,$D490,[1]week10!$I$1:$I$1000)</f>
        <v>#VALUE!</v>
      </c>
      <c r="BA490" s="124" t="e">
        <f>SUMIF([1]week11!$F$1:$F$1000,$D490,[1]week11!$I$1:$I$1000)</f>
        <v>#VALUE!</v>
      </c>
      <c r="BB490" s="124" t="e">
        <f>SUMIF([1]week12!$F$1:$F$1000,$D490,[1]week12!$I$1:$I$1000)</f>
        <v>#VALUE!</v>
      </c>
      <c r="BC490" s="124" t="e">
        <f>SUMIF([1]week13!$F$1:$F$1000,$D490,[1]week13!$I$1:$I$1000)</f>
        <v>#VALUE!</v>
      </c>
      <c r="BD490" s="124" t="e">
        <f>SUMIF([1]week14!$F$1:$F$1000,$D490,[1]week14!$I$1:$I$1000)</f>
        <v>#VALUE!</v>
      </c>
      <c r="BE490" s="124" t="e">
        <f>SUMIF([1]week15!$F$1:$F$1000,$D490,[1]week15!$I$1:$I$1000)</f>
        <v>#VALUE!</v>
      </c>
    </row>
    <row r="491" spans="1:57" ht="13.5" customHeight="1">
      <c r="A491" s="117" t="s">
        <v>319</v>
      </c>
      <c r="B491" s="159"/>
      <c r="C491" s="118">
        <v>5</v>
      </c>
      <c r="D491" s="137"/>
      <c r="E491" s="120" t="s">
        <v>112</v>
      </c>
      <c r="F491" s="121" t="e">
        <f t="shared" si="36"/>
        <v>#REF!</v>
      </c>
      <c r="H491" s="118" t="e">
        <f>COUNTIF([1]week1!#REF!,$D491)</f>
        <v>#REF!</v>
      </c>
      <c r="I491" s="118" t="e">
        <f>COUNTIF('[1]week 2'!#REF!,$D491)</f>
        <v>#REF!</v>
      </c>
      <c r="J491" s="118" t="e">
        <f>COUNTIF([1]week3!#REF!,$D491)</f>
        <v>#REF!</v>
      </c>
      <c r="K491" s="118" t="e">
        <f>COUNTIF([1]week4!#REF!,$D491)</f>
        <v>#REF!</v>
      </c>
      <c r="L491" s="118" t="e">
        <f>COUNTIF([1]week5!#REF!,$D491)</f>
        <v>#REF!</v>
      </c>
      <c r="M491" s="118" t="e">
        <f>COUNTIF([1]week6!#REF!,$D491)</f>
        <v>#REF!</v>
      </c>
      <c r="N491" s="118" t="e">
        <f>COUNTIF([1]week7!#REF!,$D491)</f>
        <v>#REF!</v>
      </c>
      <c r="O491" s="118" t="e">
        <f>COUNTIF([1]week8!#REF!,$D491)</f>
        <v>#REF!</v>
      </c>
      <c r="P491" s="118" t="e">
        <f>COUNTIF([1]week9!#REF!,$D491)</f>
        <v>#REF!</v>
      </c>
      <c r="Q491" s="118" t="e">
        <f>COUNTIF([1]week10!#REF!,$D491)</f>
        <v>#REF!</v>
      </c>
      <c r="R491" s="118" t="e">
        <f>COUNTIF([1]week11!#REF!,$D491)</f>
        <v>#REF!</v>
      </c>
      <c r="S491" s="118" t="e">
        <f>COUNTIF([1]week12!#REF!,$D491)</f>
        <v>#REF!</v>
      </c>
      <c r="T491" s="118" t="e">
        <f>COUNTIF([1]week13!#REF!,$D491)</f>
        <v>#REF!</v>
      </c>
      <c r="U491" s="118" t="e">
        <f>COUNTIF([1]week14!#REF!,$D491)</f>
        <v>#REF!</v>
      </c>
      <c r="V491" s="118" t="e">
        <f>COUNTIF([1]week15!#REF!,$D491)</f>
        <v>#REF!</v>
      </c>
      <c r="Y491" s="124" t="e">
        <f t="shared" si="34"/>
        <v>#VALUE!</v>
      </c>
      <c r="Z491" s="124" t="e">
        <f>SUMIF([1]week1!$F$1:$F$1000,$D491,[1]week1!$J$1:$J$1000)</f>
        <v>#VALUE!</v>
      </c>
      <c r="AA491" s="124" t="e">
        <f>SUMIF('[1]week 2'!$F$1:$F$936,$D491,'[1]week 2'!$J$1:$J$936)</f>
        <v>#VALUE!</v>
      </c>
      <c r="AB491" s="124" t="e">
        <f>SUMIF([1]week3!$F$1:$F$1000,$D491,[1]week3!$J$1:$J$1000)</f>
        <v>#VALUE!</v>
      </c>
      <c r="AC491" s="124" t="e">
        <f>SUMIF([1]week4!$F$1:$F$1000,$D491,[1]week4!$J$1:$J$1000)</f>
        <v>#VALUE!</v>
      </c>
      <c r="AD491" s="124" t="e">
        <f>SUMIF([1]week5!$F$1:$F$1000,$D491,[1]week5!$J$1:$J$1000)</f>
        <v>#VALUE!</v>
      </c>
      <c r="AE491" s="135" t="e">
        <f>SUMIF([1]week7!$F$1:$F$1000,$D491,[1]week7!$J$1:$J$1000)</f>
        <v>#VALUE!</v>
      </c>
      <c r="AF491" s="124" t="e">
        <f>SUMIF([1]week6!$F$1:$F$1000,$D491,[1]week6!$J$1:$J$1000)</f>
        <v>#VALUE!</v>
      </c>
      <c r="AG491" s="124" t="e">
        <f>SUMIF([1]week8!$F$1:$F$1000,$D491,[1]week8!$J$1:$J$1000)</f>
        <v>#VALUE!</v>
      </c>
      <c r="AH491" s="124" t="e">
        <f>SUMIF([1]week9!$F$1:$F$1000,$D491,[1]week9!$J$1:$J$1000)</f>
        <v>#VALUE!</v>
      </c>
      <c r="AI491" s="124" t="e">
        <f>SUMIF([1]week10!$F$1:$F$1000,$D491,[1]week10!$J$1:$J$1000)</f>
        <v>#VALUE!</v>
      </c>
      <c r="AJ491" s="124" t="e">
        <f>SUMIF([1]week11!$F$1:$F$1000,$D491,[1]week11!$J$1:$J$1000)</f>
        <v>#VALUE!</v>
      </c>
      <c r="AK491" s="124" t="e">
        <f>SUMIF([1]week12!$F$1:$F$1000,$D491,[1]week12!$J$1:$J$1000)</f>
        <v>#VALUE!</v>
      </c>
      <c r="AL491" s="124" t="e">
        <f>SUMIF([1]week13!$F$1:$F$1000,$D491,[1]week13!$J$1:$J$1000)</f>
        <v>#VALUE!</v>
      </c>
      <c r="AM491" s="124" t="e">
        <f>SUMIF([1]week14!$F$1:$F$1000,$D491,[1]week14!$J$1:$J$1000)</f>
        <v>#VALUE!</v>
      </c>
      <c r="AN491" s="124" t="e">
        <f>SUMIF([1]week15!$F$1:$F$1000,$D491,[1]week15!$J$1:$J$1000)</f>
        <v>#VALUE!</v>
      </c>
      <c r="AP491" s="136" t="e">
        <f t="shared" si="35"/>
        <v>#VALUE!</v>
      </c>
      <c r="AQ491" s="124" t="e">
        <f>SUMIF([1]week1!$F$1:$F$1000,$D491,[1]week1!$I$1:$I$1000)</f>
        <v>#VALUE!</v>
      </c>
      <c r="AR491" s="124" t="e">
        <f>SUMIF('[1]week 2'!$F$1:$F$936,$D491,'[1]week 2'!$I$1:$I$936)</f>
        <v>#VALUE!</v>
      </c>
      <c r="AS491" s="124" t="e">
        <f>SUMIF([1]week3!$F$1:$F$1000,$D491,[1]week3!$I$1:$I$1000)</f>
        <v>#VALUE!</v>
      </c>
      <c r="AT491" s="124" t="e">
        <f>SUMIF([1]week4!$F$1:$F$1000,$D491,[1]week4!$I$1:$I$1000)</f>
        <v>#VALUE!</v>
      </c>
      <c r="AU491" s="124" t="e">
        <f>SUMIF([1]week5!$F$1:$F$1000,$D491,[1]week5!$I$1:$I$1000)</f>
        <v>#VALUE!</v>
      </c>
      <c r="AV491" s="135" t="e">
        <f>SUMIF([1]week7!$F$1:$F$1000,$D491,[1]week7!$I$1:$I$1000)</f>
        <v>#VALUE!</v>
      </c>
      <c r="AW491" s="124" t="e">
        <f>SUMIF([1]week6!$F$1:$F$1000,$D491,[1]week6!$I$1:$I$1000)</f>
        <v>#VALUE!</v>
      </c>
      <c r="AX491" s="124" t="e">
        <f>SUMIF([1]week8!$F$1:$F$1000,$D491,[1]week8!$I$1:$I$1000)</f>
        <v>#VALUE!</v>
      </c>
      <c r="AY491" s="124" t="e">
        <f>SUMIF([1]week9!$F$1:$F$1000,$D491,[1]week9!$I$1:$I$1000)</f>
        <v>#VALUE!</v>
      </c>
      <c r="AZ491" s="124" t="e">
        <f>SUMIF([1]week10!$F$1:$F$1000,$D491,[1]week10!$I$1:$I$1000)</f>
        <v>#VALUE!</v>
      </c>
      <c r="BA491" s="124" t="e">
        <f>SUMIF([1]week11!$F$1:$F$1000,$D491,[1]week11!$I$1:$I$1000)</f>
        <v>#VALUE!</v>
      </c>
      <c r="BB491" s="124" t="e">
        <f>SUMIF([1]week12!$F$1:$F$1000,$D491,[1]week12!$I$1:$I$1000)</f>
        <v>#VALUE!</v>
      </c>
      <c r="BC491" s="124" t="e">
        <f>SUMIF([1]week13!$F$1:$F$1000,$D491,[1]week13!$I$1:$I$1000)</f>
        <v>#VALUE!</v>
      </c>
      <c r="BD491" s="124" t="e">
        <f>SUMIF([1]week14!$F$1:$F$1000,$D491,[1]week14!$I$1:$I$1000)</f>
        <v>#VALUE!</v>
      </c>
      <c r="BE491" s="124" t="e">
        <f>SUMIF([1]week15!$F$1:$F$1000,$D491,[1]week15!$I$1:$I$1000)</f>
        <v>#VALUE!</v>
      </c>
    </row>
    <row r="492" spans="1:57" ht="13.5" customHeight="1">
      <c r="A492" s="117" t="s">
        <v>319</v>
      </c>
      <c r="B492" s="159"/>
      <c r="C492" s="118">
        <v>6</v>
      </c>
      <c r="D492" s="137"/>
      <c r="E492" s="120" t="s">
        <v>112</v>
      </c>
      <c r="F492" s="121" t="e">
        <f t="shared" si="36"/>
        <v>#REF!</v>
      </c>
      <c r="H492" s="118" t="e">
        <f>COUNTIF([1]week1!#REF!,$D492)</f>
        <v>#REF!</v>
      </c>
      <c r="I492" s="118" t="e">
        <f>COUNTIF('[1]week 2'!#REF!,$D492)</f>
        <v>#REF!</v>
      </c>
      <c r="J492" s="118" t="e">
        <f>COUNTIF([1]week3!#REF!,$D492)</f>
        <v>#REF!</v>
      </c>
      <c r="K492" s="118" t="e">
        <f>COUNTIF([1]week4!#REF!,$D492)</f>
        <v>#REF!</v>
      </c>
      <c r="L492" s="118" t="e">
        <f>COUNTIF([1]week5!#REF!,$D492)</f>
        <v>#REF!</v>
      </c>
      <c r="M492" s="118" t="e">
        <f>COUNTIF([1]week6!#REF!,$D492)</f>
        <v>#REF!</v>
      </c>
      <c r="N492" s="118" t="e">
        <f>COUNTIF([1]week7!#REF!,$D492)</f>
        <v>#REF!</v>
      </c>
      <c r="O492" s="118" t="e">
        <f>COUNTIF([1]week8!#REF!,$D492)</f>
        <v>#REF!</v>
      </c>
      <c r="P492" s="118" t="e">
        <f>COUNTIF([1]week9!#REF!,$D492)</f>
        <v>#REF!</v>
      </c>
      <c r="Q492" s="118" t="e">
        <f>COUNTIF([1]week10!#REF!,$D492)</f>
        <v>#REF!</v>
      </c>
      <c r="R492" s="118" t="e">
        <f>COUNTIF([1]week11!#REF!,$D492)</f>
        <v>#REF!</v>
      </c>
      <c r="S492" s="118" t="e">
        <f>COUNTIF([1]week12!#REF!,$D492)</f>
        <v>#REF!</v>
      </c>
      <c r="T492" s="118" t="e">
        <f>COUNTIF([1]week13!#REF!,$D492)</f>
        <v>#REF!</v>
      </c>
      <c r="U492" s="118" t="e">
        <f>COUNTIF([1]week14!#REF!,$D492)</f>
        <v>#REF!</v>
      </c>
      <c r="V492" s="118" t="e">
        <f>COUNTIF([1]week15!#REF!,$D492)</f>
        <v>#REF!</v>
      </c>
      <c r="Y492" s="124" t="e">
        <f t="shared" si="34"/>
        <v>#VALUE!</v>
      </c>
      <c r="Z492" s="124" t="e">
        <f>SUMIF([1]week1!$F$1:$F$1000,$D492,[1]week1!$J$1:$J$1000)</f>
        <v>#VALUE!</v>
      </c>
      <c r="AA492" s="124" t="e">
        <f>SUMIF('[1]week 2'!$F$1:$F$936,$D492,'[1]week 2'!$J$1:$J$936)</f>
        <v>#VALUE!</v>
      </c>
      <c r="AB492" s="124" t="e">
        <f>SUMIF([1]week3!$F$1:$F$1000,$D492,[1]week3!$J$1:$J$1000)</f>
        <v>#VALUE!</v>
      </c>
      <c r="AC492" s="124" t="e">
        <f>SUMIF([1]week4!$F$1:$F$1000,$D492,[1]week4!$J$1:$J$1000)</f>
        <v>#VALUE!</v>
      </c>
      <c r="AD492" s="124" t="e">
        <f>SUMIF([1]week5!$F$1:$F$1000,$D492,[1]week5!$J$1:$J$1000)</f>
        <v>#VALUE!</v>
      </c>
      <c r="AE492" s="135" t="e">
        <f>SUMIF([1]week7!$F$1:$F$1000,$D492,[1]week7!$J$1:$J$1000)</f>
        <v>#VALUE!</v>
      </c>
      <c r="AF492" s="124" t="e">
        <f>SUMIF([1]week6!$F$1:$F$1000,$D492,[1]week6!$J$1:$J$1000)</f>
        <v>#VALUE!</v>
      </c>
      <c r="AG492" s="124" t="e">
        <f>SUMIF([1]week8!$F$1:$F$1000,$D492,[1]week8!$J$1:$J$1000)</f>
        <v>#VALUE!</v>
      </c>
      <c r="AH492" s="124" t="e">
        <f>SUMIF([1]week9!$F$1:$F$1000,$D492,[1]week9!$J$1:$J$1000)</f>
        <v>#VALUE!</v>
      </c>
      <c r="AI492" s="124" t="e">
        <f>SUMIF([1]week10!$F$1:$F$1000,$D492,[1]week10!$J$1:$J$1000)</f>
        <v>#VALUE!</v>
      </c>
      <c r="AJ492" s="124" t="e">
        <f>SUMIF([1]week11!$F$1:$F$1000,$D492,[1]week11!$J$1:$J$1000)</f>
        <v>#VALUE!</v>
      </c>
      <c r="AK492" s="124" t="e">
        <f>SUMIF([1]week12!$F$1:$F$1000,$D492,[1]week12!$J$1:$J$1000)</f>
        <v>#VALUE!</v>
      </c>
      <c r="AL492" s="124" t="e">
        <f>SUMIF([1]week13!$F$1:$F$1000,$D492,[1]week13!$J$1:$J$1000)</f>
        <v>#VALUE!</v>
      </c>
      <c r="AM492" s="124" t="e">
        <f>SUMIF([1]week14!$F$1:$F$1000,$D492,[1]week14!$J$1:$J$1000)</f>
        <v>#VALUE!</v>
      </c>
      <c r="AN492" s="124" t="e">
        <f>SUMIF([1]week15!$F$1:$F$1000,$D492,[1]week15!$J$1:$J$1000)</f>
        <v>#VALUE!</v>
      </c>
      <c r="AP492" s="136" t="e">
        <f t="shared" si="35"/>
        <v>#VALUE!</v>
      </c>
      <c r="AQ492" s="124" t="e">
        <f>SUMIF([1]week1!$F$1:$F$1000,$D492,[1]week1!$I$1:$I$1000)</f>
        <v>#VALUE!</v>
      </c>
      <c r="AR492" s="124" t="e">
        <f>SUMIF('[1]week 2'!$F$1:$F$936,$D492,'[1]week 2'!$I$1:$I$936)</f>
        <v>#VALUE!</v>
      </c>
      <c r="AS492" s="124" t="e">
        <f>SUMIF([1]week3!$F$1:$F$1000,$D492,[1]week3!$I$1:$I$1000)</f>
        <v>#VALUE!</v>
      </c>
      <c r="AT492" s="124" t="e">
        <f>SUMIF([1]week4!$F$1:$F$1000,$D492,[1]week4!$I$1:$I$1000)</f>
        <v>#VALUE!</v>
      </c>
      <c r="AU492" s="124" t="e">
        <f>SUMIF([1]week5!$F$1:$F$1000,$D492,[1]week5!$I$1:$I$1000)</f>
        <v>#VALUE!</v>
      </c>
      <c r="AV492" s="135" t="e">
        <f>SUMIF([1]week7!$F$1:$F$1000,$D492,[1]week7!$I$1:$I$1000)</f>
        <v>#VALUE!</v>
      </c>
      <c r="AW492" s="124" t="e">
        <f>SUMIF([1]week6!$F$1:$F$1000,$D492,[1]week6!$I$1:$I$1000)</f>
        <v>#VALUE!</v>
      </c>
      <c r="AX492" s="124" t="e">
        <f>SUMIF([1]week8!$F$1:$F$1000,$D492,[1]week8!$I$1:$I$1000)</f>
        <v>#VALUE!</v>
      </c>
      <c r="AY492" s="124" t="e">
        <f>SUMIF([1]week9!$F$1:$F$1000,$D492,[1]week9!$I$1:$I$1000)</f>
        <v>#VALUE!</v>
      </c>
      <c r="AZ492" s="124" t="e">
        <f>SUMIF([1]week10!$F$1:$F$1000,$D492,[1]week10!$I$1:$I$1000)</f>
        <v>#VALUE!</v>
      </c>
      <c r="BA492" s="124" t="e">
        <f>SUMIF([1]week11!$F$1:$F$1000,$D492,[1]week11!$I$1:$I$1000)</f>
        <v>#VALUE!</v>
      </c>
      <c r="BB492" s="124" t="e">
        <f>SUMIF([1]week12!$F$1:$F$1000,$D492,[1]week12!$I$1:$I$1000)</f>
        <v>#VALUE!</v>
      </c>
      <c r="BC492" s="124" t="e">
        <f>SUMIF([1]week13!$F$1:$F$1000,$D492,[1]week13!$I$1:$I$1000)</f>
        <v>#VALUE!</v>
      </c>
      <c r="BD492" s="124" t="e">
        <f>SUMIF([1]week14!$F$1:$F$1000,$D492,[1]week14!$I$1:$I$1000)</f>
        <v>#VALUE!</v>
      </c>
      <c r="BE492" s="124" t="e">
        <f>SUMIF([1]week15!$F$1:$F$1000,$D492,[1]week15!$I$1:$I$1000)</f>
        <v>#VALUE!</v>
      </c>
    </row>
    <row r="493" spans="1:57" ht="13.5" customHeight="1">
      <c r="A493" s="117" t="s">
        <v>319</v>
      </c>
      <c r="B493" s="159"/>
      <c r="C493" s="118">
        <v>7</v>
      </c>
      <c r="D493" s="137"/>
      <c r="E493" s="120" t="s">
        <v>112</v>
      </c>
      <c r="F493" s="121" t="e">
        <f t="shared" si="36"/>
        <v>#REF!</v>
      </c>
      <c r="H493" s="118" t="e">
        <f>COUNTIF([1]week1!#REF!,$D493)</f>
        <v>#REF!</v>
      </c>
      <c r="I493" s="118" t="e">
        <f>COUNTIF('[1]week 2'!#REF!,$D493)</f>
        <v>#REF!</v>
      </c>
      <c r="J493" s="118" t="e">
        <f>COUNTIF([1]week3!#REF!,$D493)</f>
        <v>#REF!</v>
      </c>
      <c r="K493" s="118" t="e">
        <f>COUNTIF([1]week4!#REF!,$D493)</f>
        <v>#REF!</v>
      </c>
      <c r="L493" s="118" t="e">
        <f>COUNTIF([1]week5!#REF!,$D493)</f>
        <v>#REF!</v>
      </c>
      <c r="M493" s="118" t="e">
        <f>COUNTIF([1]week6!#REF!,$D493)</f>
        <v>#REF!</v>
      </c>
      <c r="N493" s="118" t="e">
        <f>COUNTIF([1]week7!#REF!,$D493)</f>
        <v>#REF!</v>
      </c>
      <c r="O493" s="118" t="e">
        <f>COUNTIF([1]week8!#REF!,$D493)</f>
        <v>#REF!</v>
      </c>
      <c r="P493" s="118" t="e">
        <f>COUNTIF([1]week9!#REF!,$D493)</f>
        <v>#REF!</v>
      </c>
      <c r="Q493" s="118" t="e">
        <f>COUNTIF([1]week10!#REF!,$D493)</f>
        <v>#REF!</v>
      </c>
      <c r="R493" s="118" t="e">
        <f>COUNTIF([1]week11!#REF!,$D493)</f>
        <v>#REF!</v>
      </c>
      <c r="S493" s="118" t="e">
        <f>COUNTIF([1]week12!#REF!,$D493)</f>
        <v>#REF!</v>
      </c>
      <c r="T493" s="118" t="e">
        <f>COUNTIF([1]week13!#REF!,$D493)</f>
        <v>#REF!</v>
      </c>
      <c r="U493" s="118" t="e">
        <f>COUNTIF([1]week14!#REF!,$D493)</f>
        <v>#REF!</v>
      </c>
      <c r="V493" s="118" t="e">
        <f>COUNTIF([1]week15!#REF!,$D493)</f>
        <v>#REF!</v>
      </c>
      <c r="Y493" s="124" t="e">
        <f t="shared" si="34"/>
        <v>#VALUE!</v>
      </c>
      <c r="Z493" s="124" t="e">
        <f>SUMIF([1]week1!$F$1:$F$1000,$D493,[1]week1!$J$1:$J$1000)</f>
        <v>#VALUE!</v>
      </c>
      <c r="AA493" s="124" t="e">
        <f>SUMIF('[1]week 2'!$F$1:$F$936,$D493,'[1]week 2'!$J$1:$J$936)</f>
        <v>#VALUE!</v>
      </c>
      <c r="AB493" s="124" t="e">
        <f>SUMIF([1]week3!$F$1:$F$1000,$D493,[1]week3!$J$1:$J$1000)</f>
        <v>#VALUE!</v>
      </c>
      <c r="AC493" s="124" t="e">
        <f>SUMIF([1]week4!$F$1:$F$1000,$D493,[1]week4!$J$1:$J$1000)</f>
        <v>#VALUE!</v>
      </c>
      <c r="AD493" s="124" t="e">
        <f>SUMIF([1]week5!$F$1:$F$1000,$D493,[1]week5!$J$1:$J$1000)</f>
        <v>#VALUE!</v>
      </c>
      <c r="AE493" s="135" t="e">
        <f>SUMIF([1]week7!$F$1:$F$1000,$D493,[1]week7!$J$1:$J$1000)</f>
        <v>#VALUE!</v>
      </c>
      <c r="AF493" s="124" t="e">
        <f>SUMIF([1]week6!$F$1:$F$1000,$D493,[1]week6!$J$1:$J$1000)</f>
        <v>#VALUE!</v>
      </c>
      <c r="AG493" s="124" t="e">
        <f>SUMIF([1]week8!$F$1:$F$1000,$D493,[1]week8!$J$1:$J$1000)</f>
        <v>#VALUE!</v>
      </c>
      <c r="AH493" s="124" t="e">
        <f>SUMIF([1]week9!$F$1:$F$1000,$D493,[1]week9!$J$1:$J$1000)</f>
        <v>#VALUE!</v>
      </c>
      <c r="AI493" s="124" t="e">
        <f>SUMIF([1]week10!$F$1:$F$1000,$D493,[1]week10!$J$1:$J$1000)</f>
        <v>#VALUE!</v>
      </c>
      <c r="AJ493" s="124" t="e">
        <f>SUMIF([1]week11!$F$1:$F$1000,$D493,[1]week11!$J$1:$J$1000)</f>
        <v>#VALUE!</v>
      </c>
      <c r="AK493" s="124" t="e">
        <f>SUMIF([1]week12!$F$1:$F$1000,$D493,[1]week12!$J$1:$J$1000)</f>
        <v>#VALUE!</v>
      </c>
      <c r="AL493" s="124" t="e">
        <f>SUMIF([1]week13!$F$1:$F$1000,$D493,[1]week13!$J$1:$J$1000)</f>
        <v>#VALUE!</v>
      </c>
      <c r="AM493" s="124" t="e">
        <f>SUMIF([1]week14!$F$1:$F$1000,$D493,[1]week14!$J$1:$J$1000)</f>
        <v>#VALUE!</v>
      </c>
      <c r="AN493" s="124" t="e">
        <f>SUMIF([1]week15!$F$1:$F$1000,$D493,[1]week15!$J$1:$J$1000)</f>
        <v>#VALUE!</v>
      </c>
      <c r="AP493" s="136" t="e">
        <f t="shared" si="35"/>
        <v>#VALUE!</v>
      </c>
      <c r="AQ493" s="124" t="e">
        <f>SUMIF([1]week1!$F$1:$F$1000,$D493,[1]week1!$I$1:$I$1000)</f>
        <v>#VALUE!</v>
      </c>
      <c r="AR493" s="124" t="e">
        <f>SUMIF('[1]week 2'!$F$1:$F$936,$D493,'[1]week 2'!$I$1:$I$936)</f>
        <v>#VALUE!</v>
      </c>
      <c r="AS493" s="124" t="e">
        <f>SUMIF([1]week3!$F$1:$F$1000,$D493,[1]week3!$I$1:$I$1000)</f>
        <v>#VALUE!</v>
      </c>
      <c r="AT493" s="124" t="e">
        <f>SUMIF([1]week4!$F$1:$F$1000,$D493,[1]week4!$I$1:$I$1000)</f>
        <v>#VALUE!</v>
      </c>
      <c r="AU493" s="124" t="e">
        <f>SUMIF([1]week5!$F$1:$F$1000,$D493,[1]week5!$I$1:$I$1000)</f>
        <v>#VALUE!</v>
      </c>
      <c r="AV493" s="135" t="e">
        <f>SUMIF([1]week7!$F$1:$F$1000,$D493,[1]week7!$I$1:$I$1000)</f>
        <v>#VALUE!</v>
      </c>
      <c r="AW493" s="124" t="e">
        <f>SUMIF([1]week6!$F$1:$F$1000,$D493,[1]week6!$I$1:$I$1000)</f>
        <v>#VALUE!</v>
      </c>
      <c r="AX493" s="124" t="e">
        <f>SUMIF([1]week8!$F$1:$F$1000,$D493,[1]week8!$I$1:$I$1000)</f>
        <v>#VALUE!</v>
      </c>
      <c r="AY493" s="124" t="e">
        <f>SUMIF([1]week9!$F$1:$F$1000,$D493,[1]week9!$I$1:$I$1000)</f>
        <v>#VALUE!</v>
      </c>
      <c r="AZ493" s="124" t="e">
        <f>SUMIF([1]week10!$F$1:$F$1000,$D493,[1]week10!$I$1:$I$1000)</f>
        <v>#VALUE!</v>
      </c>
      <c r="BA493" s="124" t="e">
        <f>SUMIF([1]week11!$F$1:$F$1000,$D493,[1]week11!$I$1:$I$1000)</f>
        <v>#VALUE!</v>
      </c>
      <c r="BB493" s="124" t="e">
        <f>SUMIF([1]week12!$F$1:$F$1000,$D493,[1]week12!$I$1:$I$1000)</f>
        <v>#VALUE!</v>
      </c>
      <c r="BC493" s="124" t="e">
        <f>SUMIF([1]week13!$F$1:$F$1000,$D493,[1]week13!$I$1:$I$1000)</f>
        <v>#VALUE!</v>
      </c>
      <c r="BD493" s="124" t="e">
        <f>SUMIF([1]week14!$F$1:$F$1000,$D493,[1]week14!$I$1:$I$1000)</f>
        <v>#VALUE!</v>
      </c>
      <c r="BE493" s="124" t="e">
        <f>SUMIF([1]week15!$F$1:$F$1000,$D493,[1]week15!$I$1:$I$1000)</f>
        <v>#VALUE!</v>
      </c>
    </row>
    <row r="494" spans="1:57" ht="13.5" customHeight="1">
      <c r="A494" s="117" t="s">
        <v>319</v>
      </c>
      <c r="B494" s="159"/>
      <c r="C494" s="118">
        <v>8</v>
      </c>
      <c r="D494" s="137"/>
      <c r="E494" s="120" t="s">
        <v>112</v>
      </c>
      <c r="F494" s="121" t="e">
        <f t="shared" si="36"/>
        <v>#REF!</v>
      </c>
      <c r="H494" s="118" t="e">
        <f>COUNTIF([1]week1!#REF!,$D494)</f>
        <v>#REF!</v>
      </c>
      <c r="I494" s="118" t="e">
        <f>COUNTIF('[1]week 2'!#REF!,$D494)</f>
        <v>#REF!</v>
      </c>
      <c r="J494" s="118" t="e">
        <f>COUNTIF([1]week3!#REF!,$D494)</f>
        <v>#REF!</v>
      </c>
      <c r="K494" s="118" t="e">
        <f>COUNTIF([1]week4!#REF!,$D494)</f>
        <v>#REF!</v>
      </c>
      <c r="L494" s="118" t="e">
        <f>COUNTIF([1]week5!#REF!,$D494)</f>
        <v>#REF!</v>
      </c>
      <c r="M494" s="118" t="e">
        <f>COUNTIF([1]week6!#REF!,$D494)</f>
        <v>#REF!</v>
      </c>
      <c r="N494" s="118" t="e">
        <f>COUNTIF([1]week7!#REF!,$D494)</f>
        <v>#REF!</v>
      </c>
      <c r="O494" s="118" t="e">
        <f>COUNTIF([1]week8!#REF!,$D494)</f>
        <v>#REF!</v>
      </c>
      <c r="P494" s="118" t="e">
        <f>COUNTIF([1]week9!#REF!,$D494)</f>
        <v>#REF!</v>
      </c>
      <c r="Q494" s="118" t="e">
        <f>COUNTIF([1]week10!#REF!,$D494)</f>
        <v>#REF!</v>
      </c>
      <c r="R494" s="118" t="e">
        <f>COUNTIF([1]week11!#REF!,$D494)</f>
        <v>#REF!</v>
      </c>
      <c r="S494" s="118" t="e">
        <f>COUNTIF([1]week12!#REF!,$D494)</f>
        <v>#REF!</v>
      </c>
      <c r="T494" s="118" t="e">
        <f>COUNTIF([1]week13!#REF!,$D494)</f>
        <v>#REF!</v>
      </c>
      <c r="U494" s="118" t="e">
        <f>COUNTIF([1]week14!#REF!,$D494)</f>
        <v>#REF!</v>
      </c>
      <c r="V494" s="118" t="e">
        <f>COUNTIF([1]week15!#REF!,$D494)</f>
        <v>#REF!</v>
      </c>
      <c r="Y494" s="124" t="e">
        <f t="shared" si="34"/>
        <v>#VALUE!</v>
      </c>
      <c r="Z494" s="124" t="e">
        <f>SUMIF([1]week1!$F$1:$F$1000,$D494,[1]week1!$J$1:$J$1000)</f>
        <v>#VALUE!</v>
      </c>
      <c r="AA494" s="124" t="e">
        <f>SUMIF('[1]week 2'!$F$1:$F$936,$D494,'[1]week 2'!$J$1:$J$936)</f>
        <v>#VALUE!</v>
      </c>
      <c r="AB494" s="124" t="e">
        <f>SUMIF([1]week3!$F$1:$F$1000,$D494,[1]week3!$J$1:$J$1000)</f>
        <v>#VALUE!</v>
      </c>
      <c r="AC494" s="124" t="e">
        <f>SUMIF([1]week4!$F$1:$F$1000,$D494,[1]week4!$J$1:$J$1000)</f>
        <v>#VALUE!</v>
      </c>
      <c r="AD494" s="124" t="e">
        <f>SUMIF([1]week5!$F$1:$F$1000,$D494,[1]week5!$J$1:$J$1000)</f>
        <v>#VALUE!</v>
      </c>
      <c r="AE494" s="135" t="e">
        <f>SUMIF([1]week7!$F$1:$F$1000,$D494,[1]week7!$J$1:$J$1000)</f>
        <v>#VALUE!</v>
      </c>
      <c r="AF494" s="124" t="e">
        <f>SUMIF([1]week6!$F$1:$F$1000,$D494,[1]week6!$J$1:$J$1000)</f>
        <v>#VALUE!</v>
      </c>
      <c r="AG494" s="124" t="e">
        <f>SUMIF([1]week8!$F$1:$F$1000,$D494,[1]week8!$J$1:$J$1000)</f>
        <v>#VALUE!</v>
      </c>
      <c r="AH494" s="124" t="e">
        <f>SUMIF([1]week9!$F$1:$F$1000,$D494,[1]week9!$J$1:$J$1000)</f>
        <v>#VALUE!</v>
      </c>
      <c r="AI494" s="124" t="e">
        <f>SUMIF([1]week10!$F$1:$F$1000,$D494,[1]week10!$J$1:$J$1000)</f>
        <v>#VALUE!</v>
      </c>
      <c r="AJ494" s="124" t="e">
        <f>SUMIF([1]week11!$F$1:$F$1000,$D494,[1]week11!$J$1:$J$1000)</f>
        <v>#VALUE!</v>
      </c>
      <c r="AK494" s="124" t="e">
        <f>SUMIF([1]week12!$F$1:$F$1000,$D494,[1]week12!$J$1:$J$1000)</f>
        <v>#VALUE!</v>
      </c>
      <c r="AL494" s="124" t="e">
        <f>SUMIF([1]week13!$F$1:$F$1000,$D494,[1]week13!$J$1:$J$1000)</f>
        <v>#VALUE!</v>
      </c>
      <c r="AM494" s="124" t="e">
        <f>SUMIF([1]week14!$F$1:$F$1000,$D494,[1]week14!$J$1:$J$1000)</f>
        <v>#VALUE!</v>
      </c>
      <c r="AN494" s="124" t="e">
        <f>SUMIF([1]week15!$F$1:$F$1000,$D494,[1]week15!$J$1:$J$1000)</f>
        <v>#VALUE!</v>
      </c>
      <c r="AP494" s="136" t="e">
        <f t="shared" si="35"/>
        <v>#VALUE!</v>
      </c>
      <c r="AQ494" s="124" t="e">
        <f>SUMIF([1]week1!$F$1:$F$1000,$D494,[1]week1!$I$1:$I$1000)</f>
        <v>#VALUE!</v>
      </c>
      <c r="AR494" s="124" t="e">
        <f>SUMIF('[1]week 2'!$F$1:$F$936,$D494,'[1]week 2'!$I$1:$I$936)</f>
        <v>#VALUE!</v>
      </c>
      <c r="AS494" s="124" t="e">
        <f>SUMIF([1]week3!$F$1:$F$1000,$D494,[1]week3!$I$1:$I$1000)</f>
        <v>#VALUE!</v>
      </c>
      <c r="AT494" s="124" t="e">
        <f>SUMIF([1]week4!$F$1:$F$1000,$D494,[1]week4!$I$1:$I$1000)</f>
        <v>#VALUE!</v>
      </c>
      <c r="AU494" s="124" t="e">
        <f>SUMIF([1]week5!$F$1:$F$1000,$D494,[1]week5!$I$1:$I$1000)</f>
        <v>#VALUE!</v>
      </c>
      <c r="AV494" s="135" t="e">
        <f>SUMIF([1]week7!$F$1:$F$1000,$D494,[1]week7!$I$1:$I$1000)</f>
        <v>#VALUE!</v>
      </c>
      <c r="AW494" s="124" t="e">
        <f>SUMIF([1]week6!$F$1:$F$1000,$D494,[1]week6!$I$1:$I$1000)</f>
        <v>#VALUE!</v>
      </c>
      <c r="AX494" s="124" t="e">
        <f>SUMIF([1]week8!$F$1:$F$1000,$D494,[1]week8!$I$1:$I$1000)</f>
        <v>#VALUE!</v>
      </c>
      <c r="AY494" s="124" t="e">
        <f>SUMIF([1]week9!$F$1:$F$1000,$D494,[1]week9!$I$1:$I$1000)</f>
        <v>#VALUE!</v>
      </c>
      <c r="AZ494" s="124" t="e">
        <f>SUMIF([1]week10!$F$1:$F$1000,$D494,[1]week10!$I$1:$I$1000)</f>
        <v>#VALUE!</v>
      </c>
      <c r="BA494" s="124" t="e">
        <f>SUMIF([1]week11!$F$1:$F$1000,$D494,[1]week11!$I$1:$I$1000)</f>
        <v>#VALUE!</v>
      </c>
      <c r="BB494" s="124" t="e">
        <f>SUMIF([1]week12!$F$1:$F$1000,$D494,[1]week12!$I$1:$I$1000)</f>
        <v>#VALUE!</v>
      </c>
      <c r="BC494" s="124" t="e">
        <f>SUMIF([1]week13!$F$1:$F$1000,$D494,[1]week13!$I$1:$I$1000)</f>
        <v>#VALUE!</v>
      </c>
      <c r="BD494" s="124" t="e">
        <f>SUMIF([1]week14!$F$1:$F$1000,$D494,[1]week14!$I$1:$I$1000)</f>
        <v>#VALUE!</v>
      </c>
      <c r="BE494" s="124" t="e">
        <f>SUMIF([1]week15!$F$1:$F$1000,$D494,[1]week15!$I$1:$I$1000)</f>
        <v>#VALUE!</v>
      </c>
    </row>
    <row r="495" spans="1:57" ht="13.5" customHeight="1">
      <c r="A495" s="117" t="s">
        <v>319</v>
      </c>
      <c r="B495" s="159"/>
      <c r="C495" s="118">
        <v>9</v>
      </c>
      <c r="D495" s="137"/>
      <c r="E495" s="120" t="s">
        <v>112</v>
      </c>
      <c r="F495" s="121" t="e">
        <f t="shared" si="36"/>
        <v>#REF!</v>
      </c>
      <c r="H495" s="118" t="e">
        <f>COUNTIF([1]week1!#REF!,$D495)</f>
        <v>#REF!</v>
      </c>
      <c r="I495" s="118" t="e">
        <f>COUNTIF('[1]week 2'!#REF!,$D495)</f>
        <v>#REF!</v>
      </c>
      <c r="J495" s="118" t="e">
        <f>COUNTIF([1]week3!#REF!,$D495)</f>
        <v>#REF!</v>
      </c>
      <c r="K495" s="118" t="e">
        <f>COUNTIF([1]week4!#REF!,$D495)</f>
        <v>#REF!</v>
      </c>
      <c r="L495" s="118" t="e">
        <f>COUNTIF([1]week5!#REF!,$D495)</f>
        <v>#REF!</v>
      </c>
      <c r="M495" s="118" t="e">
        <f>COUNTIF([1]week6!#REF!,$D495)</f>
        <v>#REF!</v>
      </c>
      <c r="N495" s="118" t="e">
        <f>COUNTIF([1]week7!#REF!,$D495)</f>
        <v>#REF!</v>
      </c>
      <c r="O495" s="118" t="e">
        <f>COUNTIF([1]week8!#REF!,$D495)</f>
        <v>#REF!</v>
      </c>
      <c r="P495" s="118" t="e">
        <f>COUNTIF([1]week9!#REF!,$D495)</f>
        <v>#REF!</v>
      </c>
      <c r="Q495" s="118" t="e">
        <f>COUNTIF([1]week10!#REF!,$D495)</f>
        <v>#REF!</v>
      </c>
      <c r="R495" s="118" t="e">
        <f>COUNTIF([1]week11!#REF!,$D495)</f>
        <v>#REF!</v>
      </c>
      <c r="S495" s="118" t="e">
        <f>COUNTIF([1]week12!#REF!,$D495)</f>
        <v>#REF!</v>
      </c>
      <c r="T495" s="118" t="e">
        <f>COUNTIF([1]week13!#REF!,$D495)</f>
        <v>#REF!</v>
      </c>
      <c r="U495" s="118" t="e">
        <f>COUNTIF([1]week14!#REF!,$D495)</f>
        <v>#REF!</v>
      </c>
      <c r="V495" s="118" t="e">
        <f>COUNTIF([1]week15!#REF!,$D495)</f>
        <v>#REF!</v>
      </c>
      <c r="Y495" s="124" t="e">
        <f t="shared" si="34"/>
        <v>#VALUE!</v>
      </c>
      <c r="Z495" s="124" t="e">
        <f>SUMIF([1]week1!$F$1:$F$1000,$D495,[1]week1!$J$1:$J$1000)</f>
        <v>#VALUE!</v>
      </c>
      <c r="AA495" s="124" t="e">
        <f>SUMIF('[1]week 2'!$F$1:$F$936,$D495,'[1]week 2'!$J$1:$J$936)</f>
        <v>#VALUE!</v>
      </c>
      <c r="AB495" s="124" t="e">
        <f>SUMIF([1]week3!$F$1:$F$1000,$D495,[1]week3!$J$1:$J$1000)</f>
        <v>#VALUE!</v>
      </c>
      <c r="AC495" s="124" t="e">
        <f>SUMIF([1]week4!$F$1:$F$1000,$D495,[1]week4!$J$1:$J$1000)</f>
        <v>#VALUE!</v>
      </c>
      <c r="AD495" s="124" t="e">
        <f>SUMIF([1]week5!$F$1:$F$1000,$D495,[1]week5!$J$1:$J$1000)</f>
        <v>#VALUE!</v>
      </c>
      <c r="AE495" s="135" t="e">
        <f>SUMIF([1]week7!$F$1:$F$1000,$D495,[1]week7!$J$1:$J$1000)</f>
        <v>#VALUE!</v>
      </c>
      <c r="AF495" s="124" t="e">
        <f>SUMIF([1]week6!$F$1:$F$1000,$D495,[1]week6!$J$1:$J$1000)</f>
        <v>#VALUE!</v>
      </c>
      <c r="AG495" s="124" t="e">
        <f>SUMIF([1]week8!$F$1:$F$1000,$D495,[1]week8!$J$1:$J$1000)</f>
        <v>#VALUE!</v>
      </c>
      <c r="AH495" s="124" t="e">
        <f>SUMIF([1]week9!$F$1:$F$1000,$D495,[1]week9!$J$1:$J$1000)</f>
        <v>#VALUE!</v>
      </c>
      <c r="AI495" s="124" t="e">
        <f>SUMIF([1]week10!$F$1:$F$1000,$D495,[1]week10!$J$1:$J$1000)</f>
        <v>#VALUE!</v>
      </c>
      <c r="AJ495" s="124" t="e">
        <f>SUMIF([1]week11!$F$1:$F$1000,$D495,[1]week11!$J$1:$J$1000)</f>
        <v>#VALUE!</v>
      </c>
      <c r="AK495" s="124" t="e">
        <f>SUMIF([1]week12!$F$1:$F$1000,$D495,[1]week12!$J$1:$J$1000)</f>
        <v>#VALUE!</v>
      </c>
      <c r="AL495" s="124" t="e">
        <f>SUMIF([1]week13!$F$1:$F$1000,$D495,[1]week13!$J$1:$J$1000)</f>
        <v>#VALUE!</v>
      </c>
      <c r="AM495" s="124" t="e">
        <f>SUMIF([1]week14!$F$1:$F$1000,$D495,[1]week14!$J$1:$J$1000)</f>
        <v>#VALUE!</v>
      </c>
      <c r="AN495" s="124" t="e">
        <f>SUMIF([1]week15!$F$1:$F$1000,$D495,[1]week15!$J$1:$J$1000)</f>
        <v>#VALUE!</v>
      </c>
      <c r="AP495" s="136" t="e">
        <f t="shared" si="35"/>
        <v>#VALUE!</v>
      </c>
      <c r="AQ495" s="124" t="e">
        <f>SUMIF([1]week1!$F$1:$F$1000,$D495,[1]week1!$I$1:$I$1000)</f>
        <v>#VALUE!</v>
      </c>
      <c r="AR495" s="124" t="e">
        <f>SUMIF('[1]week 2'!$F$1:$F$936,$D495,'[1]week 2'!$I$1:$I$936)</f>
        <v>#VALUE!</v>
      </c>
      <c r="AS495" s="124" t="e">
        <f>SUMIF([1]week3!$F$1:$F$1000,$D495,[1]week3!$I$1:$I$1000)</f>
        <v>#VALUE!</v>
      </c>
      <c r="AT495" s="124" t="e">
        <f>SUMIF([1]week4!$F$1:$F$1000,$D495,[1]week4!$I$1:$I$1000)</f>
        <v>#VALUE!</v>
      </c>
      <c r="AU495" s="124" t="e">
        <f>SUMIF([1]week5!$F$1:$F$1000,$D495,[1]week5!$I$1:$I$1000)</f>
        <v>#VALUE!</v>
      </c>
      <c r="AV495" s="135" t="e">
        <f>SUMIF([1]week7!$F$1:$F$1000,$D495,[1]week7!$I$1:$I$1000)</f>
        <v>#VALUE!</v>
      </c>
      <c r="AW495" s="124" t="e">
        <f>SUMIF([1]week6!$F$1:$F$1000,$D495,[1]week6!$I$1:$I$1000)</f>
        <v>#VALUE!</v>
      </c>
      <c r="AX495" s="124" t="e">
        <f>SUMIF([1]week8!$F$1:$F$1000,$D495,[1]week8!$I$1:$I$1000)</f>
        <v>#VALUE!</v>
      </c>
      <c r="AY495" s="124" t="e">
        <f>SUMIF([1]week9!$F$1:$F$1000,$D495,[1]week9!$I$1:$I$1000)</f>
        <v>#VALUE!</v>
      </c>
      <c r="AZ495" s="124" t="e">
        <f>SUMIF([1]week10!$F$1:$F$1000,$D495,[1]week10!$I$1:$I$1000)</f>
        <v>#VALUE!</v>
      </c>
      <c r="BA495" s="124" t="e">
        <f>SUMIF([1]week11!$F$1:$F$1000,$D495,[1]week11!$I$1:$I$1000)</f>
        <v>#VALUE!</v>
      </c>
      <c r="BB495" s="124" t="e">
        <f>SUMIF([1]week12!$F$1:$F$1000,$D495,[1]week12!$I$1:$I$1000)</f>
        <v>#VALUE!</v>
      </c>
      <c r="BC495" s="124" t="e">
        <f>SUMIF([1]week13!$F$1:$F$1000,$D495,[1]week13!$I$1:$I$1000)</f>
        <v>#VALUE!</v>
      </c>
      <c r="BD495" s="124" t="e">
        <f>SUMIF([1]week14!$F$1:$F$1000,$D495,[1]week14!$I$1:$I$1000)</f>
        <v>#VALUE!</v>
      </c>
      <c r="BE495" s="124" t="e">
        <f>SUMIF([1]week15!$F$1:$F$1000,$D495,[1]week15!$I$1:$I$1000)</f>
        <v>#VALUE!</v>
      </c>
    </row>
    <row r="496" spans="1:57" ht="13.5" customHeight="1">
      <c r="A496" s="117" t="s">
        <v>319</v>
      </c>
      <c r="B496" s="159"/>
      <c r="C496" s="118">
        <v>10</v>
      </c>
      <c r="D496" s="137" t="s">
        <v>120</v>
      </c>
      <c r="E496" s="120" t="s">
        <v>112</v>
      </c>
      <c r="F496" s="121" t="e">
        <f t="shared" si="36"/>
        <v>#REF!</v>
      </c>
      <c r="H496" s="118" t="e">
        <f>COUNTIF([1]week1!#REF!,$D496)</f>
        <v>#REF!</v>
      </c>
      <c r="I496" s="118" t="e">
        <f>COUNTIF('[1]week 2'!#REF!,$D496)</f>
        <v>#REF!</v>
      </c>
      <c r="J496" s="118" t="e">
        <f>COUNTIF([1]week3!#REF!,$D496)</f>
        <v>#REF!</v>
      </c>
      <c r="K496" s="118" t="e">
        <f>COUNTIF([1]week4!#REF!,$D496)</f>
        <v>#REF!</v>
      </c>
      <c r="L496" s="118" t="e">
        <f>COUNTIF([1]week5!#REF!,$D496)</f>
        <v>#REF!</v>
      </c>
      <c r="M496" s="118" t="e">
        <f>COUNTIF([1]week6!#REF!,$D496)</f>
        <v>#REF!</v>
      </c>
      <c r="N496" s="118" t="e">
        <f>COUNTIF([1]week7!#REF!,$D496)</f>
        <v>#REF!</v>
      </c>
      <c r="O496" s="118" t="e">
        <f>COUNTIF([1]week8!#REF!,$D496)</f>
        <v>#REF!</v>
      </c>
      <c r="P496" s="118" t="e">
        <f>COUNTIF([1]week9!#REF!,$D496)</f>
        <v>#REF!</v>
      </c>
      <c r="Q496" s="118" t="e">
        <f>COUNTIF([1]week10!#REF!,$D496)</f>
        <v>#REF!</v>
      </c>
      <c r="R496" s="118" t="e">
        <f>COUNTIF([1]week11!#REF!,$D496)</f>
        <v>#REF!</v>
      </c>
      <c r="S496" s="118" t="e">
        <f>COUNTIF([1]week12!#REF!,$D496)</f>
        <v>#REF!</v>
      </c>
      <c r="T496" s="118" t="e">
        <f>COUNTIF([1]week13!#REF!,$D496)</f>
        <v>#REF!</v>
      </c>
      <c r="U496" s="118" t="e">
        <f>COUNTIF([1]week14!#REF!,$D496)</f>
        <v>#REF!</v>
      </c>
      <c r="V496" s="118" t="e">
        <f>COUNTIF([1]week15!#REF!,$D496)</f>
        <v>#REF!</v>
      </c>
      <c r="Y496" s="124" t="e">
        <f t="shared" si="34"/>
        <v>#VALUE!</v>
      </c>
      <c r="Z496" s="124" t="e">
        <f>SUMIF([1]week1!$F$1:$F$1000,$D496,[1]week1!$J$1:$J$1000)</f>
        <v>#VALUE!</v>
      </c>
      <c r="AA496" s="124" t="e">
        <f>SUMIF('[1]week 2'!$F$1:$F$936,$D496,'[1]week 2'!$J$1:$J$936)</f>
        <v>#VALUE!</v>
      </c>
      <c r="AB496" s="124" t="e">
        <f>SUMIF([1]week3!$F$1:$F$1000,$D496,[1]week3!$J$1:$J$1000)</f>
        <v>#VALUE!</v>
      </c>
      <c r="AC496" s="124" t="e">
        <f>SUMIF([1]week4!$F$1:$F$1000,$D496,[1]week4!$J$1:$J$1000)</f>
        <v>#VALUE!</v>
      </c>
      <c r="AD496" s="124" t="e">
        <f>SUMIF([1]week5!$F$1:$F$1000,$D496,[1]week5!$J$1:$J$1000)</f>
        <v>#VALUE!</v>
      </c>
      <c r="AE496" s="135" t="e">
        <f>SUMIF([1]week7!$F$1:$F$1000,$D496,[1]week7!$J$1:$J$1000)</f>
        <v>#VALUE!</v>
      </c>
      <c r="AF496" s="124" t="e">
        <f>SUMIF([1]week6!$F$1:$F$1000,$D496,[1]week6!$J$1:$J$1000)</f>
        <v>#VALUE!</v>
      </c>
      <c r="AG496" s="124" t="e">
        <f>SUMIF([1]week8!$F$1:$F$1000,$D496,[1]week8!$J$1:$J$1000)</f>
        <v>#VALUE!</v>
      </c>
      <c r="AH496" s="124" t="e">
        <f>SUMIF([1]week9!$F$1:$F$1000,$D496,[1]week9!$J$1:$J$1000)</f>
        <v>#VALUE!</v>
      </c>
      <c r="AI496" s="124" t="e">
        <f>SUMIF([1]week10!$F$1:$F$1000,$D496,[1]week10!$J$1:$J$1000)</f>
        <v>#VALUE!</v>
      </c>
      <c r="AJ496" s="124" t="e">
        <f>SUMIF([1]week11!$F$1:$F$1000,$D496,[1]week11!$J$1:$J$1000)</f>
        <v>#VALUE!</v>
      </c>
      <c r="AK496" s="124" t="e">
        <f>SUMIF([1]week12!$F$1:$F$1000,$D496,[1]week12!$J$1:$J$1000)</f>
        <v>#VALUE!</v>
      </c>
      <c r="AL496" s="124" t="e">
        <f>SUMIF([1]week13!$F$1:$F$1000,$D496,[1]week13!$J$1:$J$1000)</f>
        <v>#VALUE!</v>
      </c>
      <c r="AM496" s="124" t="e">
        <f>SUMIF([1]week14!$F$1:$F$1000,$D496,[1]week14!$J$1:$J$1000)</f>
        <v>#VALUE!</v>
      </c>
      <c r="AN496" s="124" t="e">
        <f>SUMIF([1]week15!$F$1:$F$1000,$D496,[1]week15!$J$1:$J$1000)</f>
        <v>#VALUE!</v>
      </c>
      <c r="AP496" s="136" t="e">
        <f t="shared" si="35"/>
        <v>#VALUE!</v>
      </c>
      <c r="AQ496" s="124" t="e">
        <f>SUMIF([1]week1!$F$1:$F$1000,$D496,[1]week1!$I$1:$I$1000)</f>
        <v>#VALUE!</v>
      </c>
      <c r="AR496" s="124" t="e">
        <f>SUMIF('[1]week 2'!$F$1:$F$936,$D496,'[1]week 2'!$I$1:$I$936)</f>
        <v>#VALUE!</v>
      </c>
      <c r="AS496" s="124" t="e">
        <f>SUMIF([1]week3!$F$1:$F$1000,$D496,[1]week3!$I$1:$I$1000)</f>
        <v>#VALUE!</v>
      </c>
      <c r="AT496" s="124" t="e">
        <f>SUMIF([1]week4!$F$1:$F$1000,$D496,[1]week4!$I$1:$I$1000)</f>
        <v>#VALUE!</v>
      </c>
      <c r="AU496" s="124" t="e">
        <f>SUMIF([1]week5!$F$1:$F$1000,$D496,[1]week5!$I$1:$I$1000)</f>
        <v>#VALUE!</v>
      </c>
      <c r="AV496" s="135" t="e">
        <f>SUMIF([1]week7!$F$1:$F$1000,$D496,[1]week7!$I$1:$I$1000)</f>
        <v>#VALUE!</v>
      </c>
      <c r="AW496" s="124" t="e">
        <f>SUMIF([1]week6!$F$1:$F$1000,$D496,[1]week6!$I$1:$I$1000)</f>
        <v>#VALUE!</v>
      </c>
      <c r="AX496" s="124" t="e">
        <f>SUMIF([1]week8!$F$1:$F$1000,$D496,[1]week8!$I$1:$I$1000)</f>
        <v>#VALUE!</v>
      </c>
      <c r="AY496" s="124" t="e">
        <f>SUMIF([1]week9!$F$1:$F$1000,$D496,[1]week9!$I$1:$I$1000)</f>
        <v>#VALUE!</v>
      </c>
      <c r="AZ496" s="124" t="e">
        <f>SUMIF([1]week10!$F$1:$F$1000,$D496,[1]week10!$I$1:$I$1000)</f>
        <v>#VALUE!</v>
      </c>
      <c r="BA496" s="124" t="e">
        <f>SUMIF([1]week11!$F$1:$F$1000,$D496,[1]week11!$I$1:$I$1000)</f>
        <v>#VALUE!</v>
      </c>
      <c r="BB496" s="124" t="e">
        <f>SUMIF([1]week12!$F$1:$F$1000,$D496,[1]week12!$I$1:$I$1000)</f>
        <v>#VALUE!</v>
      </c>
      <c r="BC496" s="124" t="e">
        <f>SUMIF([1]week13!$F$1:$F$1000,$D496,[1]week13!$I$1:$I$1000)</f>
        <v>#VALUE!</v>
      </c>
      <c r="BD496" s="124" t="e">
        <f>SUMIF([1]week14!$F$1:$F$1000,$D496,[1]week14!$I$1:$I$1000)</f>
        <v>#VALUE!</v>
      </c>
      <c r="BE496" s="124" t="e">
        <f>SUMIF([1]week15!$F$1:$F$1000,$D496,[1]week15!$I$1:$I$1000)</f>
        <v>#VALUE!</v>
      </c>
    </row>
    <row r="497" spans="1:57" ht="13.5" customHeight="1">
      <c r="A497" s="117" t="s">
        <v>319</v>
      </c>
      <c r="B497" s="159"/>
      <c r="C497" s="118">
        <v>11</v>
      </c>
      <c r="D497" s="137" t="s">
        <v>120</v>
      </c>
      <c r="E497" s="120" t="s">
        <v>112</v>
      </c>
      <c r="F497" s="121" t="e">
        <f t="shared" si="36"/>
        <v>#REF!</v>
      </c>
      <c r="H497" s="118" t="e">
        <f>COUNTIF([1]week1!#REF!,$D497)</f>
        <v>#REF!</v>
      </c>
      <c r="I497" s="118" t="e">
        <f>COUNTIF('[1]week 2'!#REF!,$D497)</f>
        <v>#REF!</v>
      </c>
      <c r="J497" s="118" t="e">
        <f>COUNTIF([1]week3!#REF!,$D497)</f>
        <v>#REF!</v>
      </c>
      <c r="K497" s="118" t="e">
        <f>COUNTIF([1]week4!#REF!,$D497)</f>
        <v>#REF!</v>
      </c>
      <c r="L497" s="118" t="e">
        <f>COUNTIF([1]week5!#REF!,$D497)</f>
        <v>#REF!</v>
      </c>
      <c r="M497" s="118" t="e">
        <f>COUNTIF([1]week6!#REF!,$D497)</f>
        <v>#REF!</v>
      </c>
      <c r="N497" s="118" t="e">
        <f>COUNTIF([1]week7!#REF!,$D497)</f>
        <v>#REF!</v>
      </c>
      <c r="O497" s="118" t="e">
        <f>COUNTIF([1]week8!#REF!,$D497)</f>
        <v>#REF!</v>
      </c>
      <c r="P497" s="118" t="e">
        <f>COUNTIF([1]week9!#REF!,$D497)</f>
        <v>#REF!</v>
      </c>
      <c r="Q497" s="118" t="e">
        <f>COUNTIF([1]week10!#REF!,$D497)</f>
        <v>#REF!</v>
      </c>
      <c r="R497" s="118" t="e">
        <f>COUNTIF([1]week11!#REF!,$D497)</f>
        <v>#REF!</v>
      </c>
      <c r="S497" s="118" t="e">
        <f>COUNTIF([1]week12!#REF!,$D497)</f>
        <v>#REF!</v>
      </c>
      <c r="T497" s="118" t="e">
        <f>COUNTIF([1]week13!#REF!,$D497)</f>
        <v>#REF!</v>
      </c>
      <c r="U497" s="118" t="e">
        <f>COUNTIF([1]week14!#REF!,$D497)</f>
        <v>#REF!</v>
      </c>
      <c r="V497" s="118" t="e">
        <f>COUNTIF([1]week15!#REF!,$D497)</f>
        <v>#REF!</v>
      </c>
      <c r="Y497" s="124" t="e">
        <f t="shared" si="34"/>
        <v>#VALUE!</v>
      </c>
      <c r="Z497" s="124" t="e">
        <f>SUMIF([1]week1!$F$1:$F$1000,$D497,[1]week1!$J$1:$J$1000)</f>
        <v>#VALUE!</v>
      </c>
      <c r="AA497" s="124" t="e">
        <f>SUMIF('[1]week 2'!$F$1:$F$936,$D497,'[1]week 2'!$J$1:$J$936)</f>
        <v>#VALUE!</v>
      </c>
      <c r="AB497" s="124" t="e">
        <f>SUMIF([1]week3!$F$1:$F$1000,$D497,[1]week3!$J$1:$J$1000)</f>
        <v>#VALUE!</v>
      </c>
      <c r="AC497" s="124" t="e">
        <f>SUMIF([1]week4!$F$1:$F$1000,$D497,[1]week4!$J$1:$J$1000)</f>
        <v>#VALUE!</v>
      </c>
      <c r="AD497" s="124" t="e">
        <f>SUMIF([1]week5!$F$1:$F$1000,$D497,[1]week5!$J$1:$J$1000)</f>
        <v>#VALUE!</v>
      </c>
      <c r="AE497" s="135" t="e">
        <f>SUMIF([1]week7!$F$1:$F$1000,$D497,[1]week7!$J$1:$J$1000)</f>
        <v>#VALUE!</v>
      </c>
      <c r="AF497" s="124" t="e">
        <f>SUMIF([1]week6!$F$1:$F$1000,$D497,[1]week6!$J$1:$J$1000)</f>
        <v>#VALUE!</v>
      </c>
      <c r="AG497" s="124" t="e">
        <f>SUMIF([1]week8!$F$1:$F$1000,$D497,[1]week8!$J$1:$J$1000)</f>
        <v>#VALUE!</v>
      </c>
      <c r="AH497" s="124" t="e">
        <f>SUMIF([1]week9!$F$1:$F$1000,$D497,[1]week9!$J$1:$J$1000)</f>
        <v>#VALUE!</v>
      </c>
      <c r="AI497" s="124" t="e">
        <f>SUMIF([1]week10!$F$1:$F$1000,$D497,[1]week10!$J$1:$J$1000)</f>
        <v>#VALUE!</v>
      </c>
      <c r="AJ497" s="124" t="e">
        <f>SUMIF([1]week11!$F$1:$F$1000,$D497,[1]week11!$J$1:$J$1000)</f>
        <v>#VALUE!</v>
      </c>
      <c r="AK497" s="124" t="e">
        <f>SUMIF([1]week12!$F$1:$F$1000,$D497,[1]week12!$J$1:$J$1000)</f>
        <v>#VALUE!</v>
      </c>
      <c r="AL497" s="124" t="e">
        <f>SUMIF([1]week13!$F$1:$F$1000,$D497,[1]week13!$J$1:$J$1000)</f>
        <v>#VALUE!</v>
      </c>
      <c r="AM497" s="124" t="e">
        <f>SUMIF([1]week14!$F$1:$F$1000,$D497,[1]week14!$J$1:$J$1000)</f>
        <v>#VALUE!</v>
      </c>
      <c r="AN497" s="124" t="e">
        <f>SUMIF([1]week15!$F$1:$F$1000,$D497,[1]week15!$J$1:$J$1000)</f>
        <v>#VALUE!</v>
      </c>
      <c r="AP497" s="136" t="e">
        <f t="shared" si="35"/>
        <v>#VALUE!</v>
      </c>
      <c r="AQ497" s="124" t="e">
        <f>SUMIF([1]week1!$F$1:$F$1000,$D497,[1]week1!$I$1:$I$1000)</f>
        <v>#VALUE!</v>
      </c>
      <c r="AR497" s="124" t="e">
        <f>SUMIF('[1]week 2'!$F$1:$F$936,$D497,'[1]week 2'!$I$1:$I$936)</f>
        <v>#VALUE!</v>
      </c>
      <c r="AS497" s="124" t="e">
        <f>SUMIF([1]week3!$F$1:$F$1000,$D497,[1]week3!$I$1:$I$1000)</f>
        <v>#VALUE!</v>
      </c>
      <c r="AT497" s="124" t="e">
        <f>SUMIF([1]week4!$F$1:$F$1000,$D497,[1]week4!$I$1:$I$1000)</f>
        <v>#VALUE!</v>
      </c>
      <c r="AU497" s="124" t="e">
        <f>SUMIF([1]week5!$F$1:$F$1000,$D497,[1]week5!$I$1:$I$1000)</f>
        <v>#VALUE!</v>
      </c>
      <c r="AV497" s="135" t="e">
        <f>SUMIF([1]week7!$F$1:$F$1000,$D497,[1]week7!$I$1:$I$1000)</f>
        <v>#VALUE!</v>
      </c>
      <c r="AW497" s="124" t="e">
        <f>SUMIF([1]week6!$F$1:$F$1000,$D497,[1]week6!$I$1:$I$1000)</f>
        <v>#VALUE!</v>
      </c>
      <c r="AX497" s="124" t="e">
        <f>SUMIF([1]week8!$F$1:$F$1000,$D497,[1]week8!$I$1:$I$1000)</f>
        <v>#VALUE!</v>
      </c>
      <c r="AY497" s="124" t="e">
        <f>SUMIF([1]week9!$F$1:$F$1000,$D497,[1]week9!$I$1:$I$1000)</f>
        <v>#VALUE!</v>
      </c>
      <c r="AZ497" s="124" t="e">
        <f>SUMIF([1]week10!$F$1:$F$1000,$D497,[1]week10!$I$1:$I$1000)</f>
        <v>#VALUE!</v>
      </c>
      <c r="BA497" s="124" t="e">
        <f>SUMIF([1]week11!$F$1:$F$1000,$D497,[1]week11!$I$1:$I$1000)</f>
        <v>#VALUE!</v>
      </c>
      <c r="BB497" s="124" t="e">
        <f>SUMIF([1]week12!$F$1:$F$1000,$D497,[1]week12!$I$1:$I$1000)</f>
        <v>#VALUE!</v>
      </c>
      <c r="BC497" s="124" t="e">
        <f>SUMIF([1]week13!$F$1:$F$1000,$D497,[1]week13!$I$1:$I$1000)</f>
        <v>#VALUE!</v>
      </c>
      <c r="BD497" s="124" t="e">
        <f>SUMIF([1]week14!$F$1:$F$1000,$D497,[1]week14!$I$1:$I$1000)</f>
        <v>#VALUE!</v>
      </c>
      <c r="BE497" s="124" t="e">
        <f>SUMIF([1]week15!$F$1:$F$1000,$D497,[1]week15!$I$1:$I$1000)</f>
        <v>#VALUE!</v>
      </c>
    </row>
    <row r="498" spans="1:57" ht="13.5" customHeight="1">
      <c r="A498" s="117" t="s">
        <v>319</v>
      </c>
      <c r="B498" s="159"/>
      <c r="C498" s="118">
        <v>12</v>
      </c>
      <c r="D498" s="137" t="s">
        <v>120</v>
      </c>
      <c r="E498" s="120" t="s">
        <v>112</v>
      </c>
      <c r="F498" s="121" t="e">
        <f t="shared" si="36"/>
        <v>#REF!</v>
      </c>
      <c r="H498" s="118" t="e">
        <f>COUNTIF([1]week1!#REF!,$D498)</f>
        <v>#REF!</v>
      </c>
      <c r="I498" s="118" t="e">
        <f>COUNTIF('[1]week 2'!#REF!,$D498)</f>
        <v>#REF!</v>
      </c>
      <c r="J498" s="118" t="e">
        <f>COUNTIF([1]week3!#REF!,$D498)</f>
        <v>#REF!</v>
      </c>
      <c r="K498" s="118" t="e">
        <f>COUNTIF([1]week4!#REF!,$D498)</f>
        <v>#REF!</v>
      </c>
      <c r="L498" s="118" t="e">
        <f>COUNTIF([1]week5!#REF!,$D498)</f>
        <v>#REF!</v>
      </c>
      <c r="M498" s="118" t="e">
        <f>COUNTIF([1]week6!#REF!,$D498)</f>
        <v>#REF!</v>
      </c>
      <c r="N498" s="118" t="e">
        <f>COUNTIF([1]week7!#REF!,$D498)</f>
        <v>#REF!</v>
      </c>
      <c r="O498" s="118" t="e">
        <f>COUNTIF([1]week8!#REF!,$D498)</f>
        <v>#REF!</v>
      </c>
      <c r="P498" s="118" t="e">
        <f>COUNTIF([1]week9!#REF!,$D498)</f>
        <v>#REF!</v>
      </c>
      <c r="Q498" s="118" t="e">
        <f>COUNTIF([1]week10!#REF!,$D498)</f>
        <v>#REF!</v>
      </c>
      <c r="R498" s="118" t="e">
        <f>COUNTIF([1]week11!#REF!,$D498)</f>
        <v>#REF!</v>
      </c>
      <c r="S498" s="118" t="e">
        <f>COUNTIF([1]week12!#REF!,$D498)</f>
        <v>#REF!</v>
      </c>
      <c r="T498" s="118" t="e">
        <f>COUNTIF([1]week13!#REF!,$D498)</f>
        <v>#REF!</v>
      </c>
      <c r="U498" s="118" t="e">
        <f>COUNTIF([1]week14!#REF!,$D498)</f>
        <v>#REF!</v>
      </c>
      <c r="V498" s="118" t="e">
        <f>COUNTIF([1]week15!#REF!,$D498)</f>
        <v>#REF!</v>
      </c>
      <c r="Y498" s="124" t="e">
        <f t="shared" si="34"/>
        <v>#VALUE!</v>
      </c>
      <c r="Z498" s="124" t="e">
        <f>SUMIF([1]week1!$F$1:$F$1000,$D498,[1]week1!$J$1:$J$1000)</f>
        <v>#VALUE!</v>
      </c>
      <c r="AA498" s="124" t="e">
        <f>SUMIF('[1]week 2'!$F$1:$F$936,$D498,'[1]week 2'!$J$1:$J$936)</f>
        <v>#VALUE!</v>
      </c>
      <c r="AB498" s="124" t="e">
        <f>SUMIF([1]week3!$F$1:$F$1000,$D498,[1]week3!$J$1:$J$1000)</f>
        <v>#VALUE!</v>
      </c>
      <c r="AC498" s="124" t="e">
        <f>SUMIF([1]week4!$F$1:$F$1000,$D498,[1]week4!$J$1:$J$1000)</f>
        <v>#VALUE!</v>
      </c>
      <c r="AD498" s="124" t="e">
        <f>SUMIF([1]week5!$F$1:$F$1000,$D498,[1]week5!$J$1:$J$1000)</f>
        <v>#VALUE!</v>
      </c>
      <c r="AE498" s="135" t="e">
        <f>SUMIF([1]week7!$F$1:$F$1000,$D498,[1]week7!$J$1:$J$1000)</f>
        <v>#VALUE!</v>
      </c>
      <c r="AF498" s="124" t="e">
        <f>SUMIF([1]week6!$F$1:$F$1000,$D498,[1]week6!$J$1:$J$1000)</f>
        <v>#VALUE!</v>
      </c>
      <c r="AG498" s="124" t="e">
        <f>SUMIF([1]week8!$F$1:$F$1000,$D498,[1]week8!$J$1:$J$1000)</f>
        <v>#VALUE!</v>
      </c>
      <c r="AH498" s="124" t="e">
        <f>SUMIF([1]week9!$F$1:$F$1000,$D498,[1]week9!$J$1:$J$1000)</f>
        <v>#VALUE!</v>
      </c>
      <c r="AI498" s="124" t="e">
        <f>SUMIF([1]week10!$F$1:$F$1000,$D498,[1]week10!$J$1:$J$1000)</f>
        <v>#VALUE!</v>
      </c>
      <c r="AJ498" s="124" t="e">
        <f>SUMIF([1]week11!$F$1:$F$1000,$D498,[1]week11!$J$1:$J$1000)</f>
        <v>#VALUE!</v>
      </c>
      <c r="AK498" s="124" t="e">
        <f>SUMIF([1]week12!$F$1:$F$1000,$D498,[1]week12!$J$1:$J$1000)</f>
        <v>#VALUE!</v>
      </c>
      <c r="AL498" s="124" t="e">
        <f>SUMIF([1]week13!$F$1:$F$1000,$D498,[1]week13!$J$1:$J$1000)</f>
        <v>#VALUE!</v>
      </c>
      <c r="AM498" s="124" t="e">
        <f>SUMIF([1]week14!$F$1:$F$1000,$D498,[1]week14!$J$1:$J$1000)</f>
        <v>#VALUE!</v>
      </c>
      <c r="AN498" s="124" t="e">
        <f>SUMIF([1]week15!$F$1:$F$1000,$D498,[1]week15!$J$1:$J$1000)</f>
        <v>#VALUE!</v>
      </c>
      <c r="AP498" s="136" t="e">
        <f t="shared" si="35"/>
        <v>#VALUE!</v>
      </c>
      <c r="AQ498" s="124" t="e">
        <f>SUMIF([1]week1!$F$1:$F$1000,$D498,[1]week1!$I$1:$I$1000)</f>
        <v>#VALUE!</v>
      </c>
      <c r="AR498" s="124" t="e">
        <f>SUMIF('[1]week 2'!$F$1:$F$936,$D498,'[1]week 2'!$I$1:$I$936)</f>
        <v>#VALUE!</v>
      </c>
      <c r="AS498" s="124" t="e">
        <f>SUMIF([1]week3!$F$1:$F$1000,$D498,[1]week3!$I$1:$I$1000)</f>
        <v>#VALUE!</v>
      </c>
      <c r="AT498" s="124" t="e">
        <f>SUMIF([1]week4!$F$1:$F$1000,$D498,[1]week4!$I$1:$I$1000)</f>
        <v>#VALUE!</v>
      </c>
      <c r="AU498" s="124" t="e">
        <f>SUMIF([1]week5!$F$1:$F$1000,$D498,[1]week5!$I$1:$I$1000)</f>
        <v>#VALUE!</v>
      </c>
      <c r="AV498" s="135" t="e">
        <f>SUMIF([1]week7!$F$1:$F$1000,$D498,[1]week7!$I$1:$I$1000)</f>
        <v>#VALUE!</v>
      </c>
      <c r="AW498" s="124" t="e">
        <f>SUMIF([1]week6!$F$1:$F$1000,$D498,[1]week6!$I$1:$I$1000)</f>
        <v>#VALUE!</v>
      </c>
      <c r="AX498" s="124" t="e">
        <f>SUMIF([1]week8!$F$1:$F$1000,$D498,[1]week8!$I$1:$I$1000)</f>
        <v>#VALUE!</v>
      </c>
      <c r="AY498" s="124" t="e">
        <f>SUMIF([1]week9!$F$1:$F$1000,$D498,[1]week9!$I$1:$I$1000)</f>
        <v>#VALUE!</v>
      </c>
      <c r="AZ498" s="124" t="e">
        <f>SUMIF([1]week10!$F$1:$F$1000,$D498,[1]week10!$I$1:$I$1000)</f>
        <v>#VALUE!</v>
      </c>
      <c r="BA498" s="124" t="e">
        <f>SUMIF([1]week11!$F$1:$F$1000,$D498,[1]week11!$I$1:$I$1000)</f>
        <v>#VALUE!</v>
      </c>
      <c r="BB498" s="124" t="e">
        <f>SUMIF([1]week12!$F$1:$F$1000,$D498,[1]week12!$I$1:$I$1000)</f>
        <v>#VALUE!</v>
      </c>
      <c r="BC498" s="124" t="e">
        <f>SUMIF([1]week13!$F$1:$F$1000,$D498,[1]week13!$I$1:$I$1000)</f>
        <v>#VALUE!</v>
      </c>
      <c r="BD498" s="124" t="e">
        <f>SUMIF([1]week14!$F$1:$F$1000,$D498,[1]week14!$I$1:$I$1000)</f>
        <v>#VALUE!</v>
      </c>
      <c r="BE498" s="124" t="e">
        <f>SUMIF([1]week15!$F$1:$F$1000,$D498,[1]week15!$I$1:$I$1000)</f>
        <v>#VALUE!</v>
      </c>
    </row>
    <row r="499" spans="1:57" ht="13.5" customHeight="1">
      <c r="A499" s="117" t="s">
        <v>319</v>
      </c>
      <c r="B499" s="159"/>
      <c r="C499" s="118">
        <v>13</v>
      </c>
      <c r="D499" s="137" t="s">
        <v>120</v>
      </c>
      <c r="E499" s="120" t="s">
        <v>112</v>
      </c>
      <c r="F499" s="121" t="e">
        <f t="shared" si="36"/>
        <v>#REF!</v>
      </c>
      <c r="H499" s="118" t="e">
        <f>COUNTIF([1]week1!#REF!,$D499)</f>
        <v>#REF!</v>
      </c>
      <c r="I499" s="118" t="e">
        <f>COUNTIF('[1]week 2'!#REF!,$D499)</f>
        <v>#REF!</v>
      </c>
      <c r="J499" s="118" t="e">
        <f>COUNTIF([1]week3!#REF!,$D499)</f>
        <v>#REF!</v>
      </c>
      <c r="K499" s="118" t="e">
        <f>COUNTIF([1]week4!#REF!,$D499)</f>
        <v>#REF!</v>
      </c>
      <c r="L499" s="118" t="e">
        <f>COUNTIF([1]week5!#REF!,$D499)</f>
        <v>#REF!</v>
      </c>
      <c r="M499" s="118" t="e">
        <f>COUNTIF([1]week6!#REF!,$D499)</f>
        <v>#REF!</v>
      </c>
      <c r="N499" s="118" t="e">
        <f>COUNTIF([1]week7!#REF!,$D499)</f>
        <v>#REF!</v>
      </c>
      <c r="O499" s="118" t="e">
        <f>COUNTIF([1]week8!#REF!,$D499)</f>
        <v>#REF!</v>
      </c>
      <c r="P499" s="118" t="e">
        <f>COUNTIF([1]week9!#REF!,$D499)</f>
        <v>#REF!</v>
      </c>
      <c r="Q499" s="118" t="e">
        <f>COUNTIF([1]week10!#REF!,$D499)</f>
        <v>#REF!</v>
      </c>
      <c r="R499" s="118" t="e">
        <f>COUNTIF([1]week11!#REF!,$D499)</f>
        <v>#REF!</v>
      </c>
      <c r="S499" s="118" t="e">
        <f>COUNTIF([1]week12!#REF!,$D499)</f>
        <v>#REF!</v>
      </c>
      <c r="T499" s="118" t="e">
        <f>COUNTIF([1]week13!#REF!,$D499)</f>
        <v>#REF!</v>
      </c>
      <c r="U499" s="118" t="e">
        <f>COUNTIF([1]week14!#REF!,$D499)</f>
        <v>#REF!</v>
      </c>
      <c r="V499" s="118" t="e">
        <f>COUNTIF([1]week15!#REF!,$D499)</f>
        <v>#REF!</v>
      </c>
      <c r="Y499" s="124" t="e">
        <f t="shared" si="34"/>
        <v>#VALUE!</v>
      </c>
      <c r="Z499" s="124" t="e">
        <f>SUMIF([1]week1!$F$1:$F$1000,$D499,[1]week1!$J$1:$J$1000)</f>
        <v>#VALUE!</v>
      </c>
      <c r="AA499" s="124" t="e">
        <f>SUMIF('[1]week 2'!$F$1:$F$936,$D499,'[1]week 2'!$J$1:$J$936)</f>
        <v>#VALUE!</v>
      </c>
      <c r="AB499" s="124" t="e">
        <f>SUMIF([1]week3!$F$1:$F$1000,$D499,[1]week3!$J$1:$J$1000)</f>
        <v>#VALUE!</v>
      </c>
      <c r="AC499" s="124" t="e">
        <f>SUMIF([1]week4!$F$1:$F$1000,$D499,[1]week4!$J$1:$J$1000)</f>
        <v>#VALUE!</v>
      </c>
      <c r="AD499" s="124" t="e">
        <f>SUMIF([1]week5!$F$1:$F$1000,$D499,[1]week5!$J$1:$J$1000)</f>
        <v>#VALUE!</v>
      </c>
      <c r="AE499" s="135" t="e">
        <f>SUMIF([1]week7!$F$1:$F$1000,$D499,[1]week7!$J$1:$J$1000)</f>
        <v>#VALUE!</v>
      </c>
      <c r="AF499" s="124" t="e">
        <f>SUMIF([1]week6!$F$1:$F$1000,$D499,[1]week6!$J$1:$J$1000)</f>
        <v>#VALUE!</v>
      </c>
      <c r="AG499" s="124" t="e">
        <f>SUMIF([1]week8!$F$1:$F$1000,$D499,[1]week8!$J$1:$J$1000)</f>
        <v>#VALUE!</v>
      </c>
      <c r="AH499" s="124" t="e">
        <f>SUMIF([1]week9!$F$1:$F$1000,$D499,[1]week9!$J$1:$J$1000)</f>
        <v>#VALUE!</v>
      </c>
      <c r="AI499" s="124" t="e">
        <f>SUMIF([1]week10!$F$1:$F$1000,$D499,[1]week10!$J$1:$J$1000)</f>
        <v>#VALUE!</v>
      </c>
      <c r="AJ499" s="124" t="e">
        <f>SUMIF([1]week11!$F$1:$F$1000,$D499,[1]week11!$J$1:$J$1000)</f>
        <v>#VALUE!</v>
      </c>
      <c r="AK499" s="124" t="e">
        <f>SUMIF([1]week12!$F$1:$F$1000,$D499,[1]week12!$J$1:$J$1000)</f>
        <v>#VALUE!</v>
      </c>
      <c r="AL499" s="124" t="e">
        <f>SUMIF([1]week13!$F$1:$F$1000,$D499,[1]week13!$J$1:$J$1000)</f>
        <v>#VALUE!</v>
      </c>
      <c r="AM499" s="124" t="e">
        <f>SUMIF([1]week14!$F$1:$F$1000,$D499,[1]week14!$J$1:$J$1000)</f>
        <v>#VALUE!</v>
      </c>
      <c r="AN499" s="124" t="e">
        <f>SUMIF([1]week15!$F$1:$F$1000,$D499,[1]week15!$J$1:$J$1000)</f>
        <v>#VALUE!</v>
      </c>
      <c r="AP499" s="136" t="e">
        <f t="shared" si="35"/>
        <v>#VALUE!</v>
      </c>
      <c r="AQ499" s="124" t="e">
        <f>SUMIF([1]week1!$F$1:$F$1000,$D499,[1]week1!$I$1:$I$1000)</f>
        <v>#VALUE!</v>
      </c>
      <c r="AR499" s="124" t="e">
        <f>SUMIF('[1]week 2'!$F$1:$F$936,$D499,'[1]week 2'!$I$1:$I$936)</f>
        <v>#VALUE!</v>
      </c>
      <c r="AS499" s="124" t="e">
        <f>SUMIF([1]week3!$F$1:$F$1000,$D499,[1]week3!$I$1:$I$1000)</f>
        <v>#VALUE!</v>
      </c>
      <c r="AT499" s="124" t="e">
        <f>SUMIF([1]week4!$F$1:$F$1000,$D499,[1]week4!$I$1:$I$1000)</f>
        <v>#VALUE!</v>
      </c>
      <c r="AU499" s="124" t="e">
        <f>SUMIF([1]week5!$F$1:$F$1000,$D499,[1]week5!$I$1:$I$1000)</f>
        <v>#VALUE!</v>
      </c>
      <c r="AV499" s="135" t="e">
        <f>SUMIF([1]week7!$F$1:$F$1000,$D499,[1]week7!$I$1:$I$1000)</f>
        <v>#VALUE!</v>
      </c>
      <c r="AW499" s="124" t="e">
        <f>SUMIF([1]week6!$F$1:$F$1000,$D499,[1]week6!$I$1:$I$1000)</f>
        <v>#VALUE!</v>
      </c>
      <c r="AX499" s="124" t="e">
        <f>SUMIF([1]week8!$F$1:$F$1000,$D499,[1]week8!$I$1:$I$1000)</f>
        <v>#VALUE!</v>
      </c>
      <c r="AY499" s="124" t="e">
        <f>SUMIF([1]week9!$F$1:$F$1000,$D499,[1]week9!$I$1:$I$1000)</f>
        <v>#VALUE!</v>
      </c>
      <c r="AZ499" s="124" t="e">
        <f>SUMIF([1]week10!$F$1:$F$1000,$D499,[1]week10!$I$1:$I$1000)</f>
        <v>#VALUE!</v>
      </c>
      <c r="BA499" s="124" t="e">
        <f>SUMIF([1]week11!$F$1:$F$1000,$D499,[1]week11!$I$1:$I$1000)</f>
        <v>#VALUE!</v>
      </c>
      <c r="BB499" s="124" t="e">
        <f>SUMIF([1]week12!$F$1:$F$1000,$D499,[1]week12!$I$1:$I$1000)</f>
        <v>#VALUE!</v>
      </c>
      <c r="BC499" s="124" t="e">
        <f>SUMIF([1]week13!$F$1:$F$1000,$D499,[1]week13!$I$1:$I$1000)</f>
        <v>#VALUE!</v>
      </c>
      <c r="BD499" s="124" t="e">
        <f>SUMIF([1]week14!$F$1:$F$1000,$D499,[1]week14!$I$1:$I$1000)</f>
        <v>#VALUE!</v>
      </c>
      <c r="BE499" s="124" t="e">
        <f>SUMIF([1]week15!$F$1:$F$1000,$D499,[1]week15!$I$1:$I$1000)</f>
        <v>#VALUE!</v>
      </c>
    </row>
    <row r="500" spans="1:57" ht="13.5" customHeight="1">
      <c r="A500" s="117" t="s">
        <v>319</v>
      </c>
      <c r="B500" s="159"/>
      <c r="C500" s="118">
        <v>14</v>
      </c>
      <c r="D500" s="137" t="s">
        <v>120</v>
      </c>
      <c r="E500" s="120" t="s">
        <v>112</v>
      </c>
      <c r="F500" s="121" t="e">
        <f t="shared" si="36"/>
        <v>#REF!</v>
      </c>
      <c r="H500" s="118" t="e">
        <f>COUNTIF([1]week1!#REF!,$D500)</f>
        <v>#REF!</v>
      </c>
      <c r="I500" s="118" t="e">
        <f>COUNTIF('[1]week 2'!#REF!,$D500)</f>
        <v>#REF!</v>
      </c>
      <c r="J500" s="118" t="e">
        <f>COUNTIF([1]week3!#REF!,$D500)</f>
        <v>#REF!</v>
      </c>
      <c r="K500" s="118" t="e">
        <f>COUNTIF([1]week4!#REF!,$D500)</f>
        <v>#REF!</v>
      </c>
      <c r="L500" s="118" t="e">
        <f>COUNTIF([1]week5!#REF!,$D500)</f>
        <v>#REF!</v>
      </c>
      <c r="M500" s="118" t="e">
        <f>COUNTIF([1]week6!#REF!,$D500)</f>
        <v>#REF!</v>
      </c>
      <c r="N500" s="118" t="e">
        <f>COUNTIF([1]week7!#REF!,$D500)</f>
        <v>#REF!</v>
      </c>
      <c r="O500" s="118" t="e">
        <f>COUNTIF([1]week8!#REF!,$D500)</f>
        <v>#REF!</v>
      </c>
      <c r="P500" s="118" t="e">
        <f>COUNTIF([1]week9!#REF!,$D500)</f>
        <v>#REF!</v>
      </c>
      <c r="Q500" s="118" t="e">
        <f>COUNTIF([1]week10!#REF!,$D500)</f>
        <v>#REF!</v>
      </c>
      <c r="R500" s="118" t="e">
        <f>COUNTIF([1]week11!#REF!,$D500)</f>
        <v>#REF!</v>
      </c>
      <c r="S500" s="118" t="e">
        <f>COUNTIF([1]week12!#REF!,$D500)</f>
        <v>#REF!</v>
      </c>
      <c r="T500" s="118" t="e">
        <f>COUNTIF([1]week13!#REF!,$D500)</f>
        <v>#REF!</v>
      </c>
      <c r="U500" s="118" t="e">
        <f>COUNTIF([1]week14!#REF!,$D500)</f>
        <v>#REF!</v>
      </c>
      <c r="V500" s="118" t="e">
        <f>COUNTIF([1]week15!#REF!,$D500)</f>
        <v>#REF!</v>
      </c>
      <c r="Y500" s="124" t="e">
        <f t="shared" si="34"/>
        <v>#VALUE!</v>
      </c>
      <c r="Z500" s="124" t="e">
        <f>SUMIF([1]week1!$F$1:$F$1000,$D500,[1]week1!$J$1:$J$1000)</f>
        <v>#VALUE!</v>
      </c>
      <c r="AA500" s="124" t="e">
        <f>SUMIF('[1]week 2'!$F$1:$F$936,$D500,'[1]week 2'!$J$1:$J$936)</f>
        <v>#VALUE!</v>
      </c>
      <c r="AB500" s="124" t="e">
        <f>SUMIF([1]week3!$F$1:$F$1000,$D500,[1]week3!$J$1:$J$1000)</f>
        <v>#VALUE!</v>
      </c>
      <c r="AC500" s="124" t="e">
        <f>SUMIF([1]week4!$F$1:$F$1000,$D500,[1]week4!$J$1:$J$1000)</f>
        <v>#VALUE!</v>
      </c>
      <c r="AD500" s="124" t="e">
        <f>SUMIF([1]week5!$F$1:$F$1000,$D500,[1]week5!$J$1:$J$1000)</f>
        <v>#VALUE!</v>
      </c>
      <c r="AE500" s="135" t="e">
        <f>SUMIF([1]week7!$F$1:$F$1000,$D500,[1]week7!$J$1:$J$1000)</f>
        <v>#VALUE!</v>
      </c>
      <c r="AF500" s="124" t="e">
        <f>SUMIF([1]week6!$F$1:$F$1000,$D500,[1]week6!$J$1:$J$1000)</f>
        <v>#VALUE!</v>
      </c>
      <c r="AG500" s="124" t="e">
        <f>SUMIF([1]week8!$F$1:$F$1000,$D500,[1]week8!$J$1:$J$1000)</f>
        <v>#VALUE!</v>
      </c>
      <c r="AH500" s="124" t="e">
        <f>SUMIF([1]week9!$F$1:$F$1000,$D500,[1]week9!$J$1:$J$1000)</f>
        <v>#VALUE!</v>
      </c>
      <c r="AI500" s="124" t="e">
        <f>SUMIF([1]week10!$F$1:$F$1000,$D500,[1]week10!$J$1:$J$1000)</f>
        <v>#VALUE!</v>
      </c>
      <c r="AJ500" s="124" t="e">
        <f>SUMIF([1]week11!$F$1:$F$1000,$D500,[1]week11!$J$1:$J$1000)</f>
        <v>#VALUE!</v>
      </c>
      <c r="AK500" s="124" t="e">
        <f>SUMIF([1]week12!$F$1:$F$1000,$D500,[1]week12!$J$1:$J$1000)</f>
        <v>#VALUE!</v>
      </c>
      <c r="AL500" s="124" t="e">
        <f>SUMIF([1]week13!$F$1:$F$1000,$D500,[1]week13!$J$1:$J$1000)</f>
        <v>#VALUE!</v>
      </c>
      <c r="AM500" s="124" t="e">
        <f>SUMIF([1]week14!$F$1:$F$1000,$D500,[1]week14!$J$1:$J$1000)</f>
        <v>#VALUE!</v>
      </c>
      <c r="AN500" s="124" t="e">
        <f>SUMIF([1]week15!$F$1:$F$1000,$D500,[1]week15!$J$1:$J$1000)</f>
        <v>#VALUE!</v>
      </c>
      <c r="AP500" s="136" t="e">
        <f t="shared" si="35"/>
        <v>#VALUE!</v>
      </c>
      <c r="AQ500" s="124" t="e">
        <f>SUMIF([1]week1!$F$1:$F$1000,$D500,[1]week1!$I$1:$I$1000)</f>
        <v>#VALUE!</v>
      </c>
      <c r="AR500" s="124" t="e">
        <f>SUMIF('[1]week 2'!$F$1:$F$936,$D500,'[1]week 2'!$I$1:$I$936)</f>
        <v>#VALUE!</v>
      </c>
      <c r="AS500" s="124" t="e">
        <f>SUMIF([1]week3!$F$1:$F$1000,$D500,[1]week3!$I$1:$I$1000)</f>
        <v>#VALUE!</v>
      </c>
      <c r="AT500" s="124" t="e">
        <f>SUMIF([1]week4!$F$1:$F$1000,$D500,[1]week4!$I$1:$I$1000)</f>
        <v>#VALUE!</v>
      </c>
      <c r="AU500" s="124" t="e">
        <f>SUMIF([1]week5!$F$1:$F$1000,$D500,[1]week5!$I$1:$I$1000)</f>
        <v>#VALUE!</v>
      </c>
      <c r="AV500" s="135" t="e">
        <f>SUMIF([1]week7!$F$1:$F$1000,$D500,[1]week7!$I$1:$I$1000)</f>
        <v>#VALUE!</v>
      </c>
      <c r="AW500" s="124" t="e">
        <f>SUMIF([1]week6!$F$1:$F$1000,$D500,[1]week6!$I$1:$I$1000)</f>
        <v>#VALUE!</v>
      </c>
      <c r="AX500" s="124" t="e">
        <f>SUMIF([1]week8!$F$1:$F$1000,$D500,[1]week8!$I$1:$I$1000)</f>
        <v>#VALUE!</v>
      </c>
      <c r="AY500" s="124" t="e">
        <f>SUMIF([1]week9!$F$1:$F$1000,$D500,[1]week9!$I$1:$I$1000)</f>
        <v>#VALUE!</v>
      </c>
      <c r="AZ500" s="124" t="e">
        <f>SUMIF([1]week10!$F$1:$F$1000,$D500,[1]week10!$I$1:$I$1000)</f>
        <v>#VALUE!</v>
      </c>
      <c r="BA500" s="124" t="e">
        <f>SUMIF([1]week11!$F$1:$F$1000,$D500,[1]week11!$I$1:$I$1000)</f>
        <v>#VALUE!</v>
      </c>
      <c r="BB500" s="124" t="e">
        <f>SUMIF([1]week12!$F$1:$F$1000,$D500,[1]week12!$I$1:$I$1000)</f>
        <v>#VALUE!</v>
      </c>
      <c r="BC500" s="124" t="e">
        <f>SUMIF([1]week13!$F$1:$F$1000,$D500,[1]week13!$I$1:$I$1000)</f>
        <v>#VALUE!</v>
      </c>
      <c r="BD500" s="124" t="e">
        <f>SUMIF([1]week14!$F$1:$F$1000,$D500,[1]week14!$I$1:$I$1000)</f>
        <v>#VALUE!</v>
      </c>
      <c r="BE500" s="124" t="e">
        <f>SUMIF([1]week15!$F$1:$F$1000,$D500,[1]week15!$I$1:$I$1000)</f>
        <v>#VALUE!</v>
      </c>
    </row>
    <row r="501" spans="1:57" ht="13.5" customHeight="1">
      <c r="D501" s="137" t="s">
        <v>120</v>
      </c>
      <c r="H501" s="118" t="e">
        <f>COUNTIF([1]week1!#REF!,$D501)</f>
        <v>#REF!</v>
      </c>
      <c r="I501" s="118" t="e">
        <f>COUNTIF('[1]week 2'!#REF!,$D501)</f>
        <v>#REF!</v>
      </c>
      <c r="J501" s="118" t="e">
        <f>COUNTIF([1]week3!#REF!,$D501)</f>
        <v>#REF!</v>
      </c>
      <c r="K501" s="118" t="e">
        <f>COUNTIF([1]week4!#REF!,$D501)</f>
        <v>#REF!</v>
      </c>
      <c r="L501" s="118" t="e">
        <f>COUNTIF([1]week5!#REF!,$D501)</f>
        <v>#REF!</v>
      </c>
      <c r="M501" s="118" t="e">
        <f>COUNTIF([1]week6!#REF!,$D501)</f>
        <v>#REF!</v>
      </c>
      <c r="N501" s="118" t="e">
        <f>COUNTIF([1]week7!#REF!,$D501)</f>
        <v>#REF!</v>
      </c>
      <c r="O501" s="118" t="e">
        <f>COUNTIF([1]week8!#REF!,$D501)</f>
        <v>#REF!</v>
      </c>
      <c r="P501" s="118" t="e">
        <f>COUNTIF([1]week9!#REF!,$D501)</f>
        <v>#REF!</v>
      </c>
      <c r="Q501" s="118" t="e">
        <f>COUNTIF([1]week10!#REF!,$D501)</f>
        <v>#REF!</v>
      </c>
      <c r="R501" s="118" t="e">
        <f>COUNTIF([1]week11!#REF!,$D501)</f>
        <v>#REF!</v>
      </c>
      <c r="S501" s="118" t="e">
        <f>COUNTIF([1]week12!#REF!,$D501)</f>
        <v>#REF!</v>
      </c>
      <c r="T501" s="118" t="e">
        <f>COUNTIF([1]week13!#REF!,$D501)</f>
        <v>#REF!</v>
      </c>
      <c r="U501" s="118" t="e">
        <f>COUNTIF([1]week14!#REF!,$D501)</f>
        <v>#REF!</v>
      </c>
      <c r="V501" s="118" t="e">
        <f>COUNTIF([1]week15!#REF!,$D501)</f>
        <v>#REF!</v>
      </c>
      <c r="Y501" s="124" t="e">
        <f t="shared" si="34"/>
        <v>#VALUE!</v>
      </c>
      <c r="Z501" s="124" t="e">
        <f>SUMIF([1]week1!$F$1:$F$1000,$D501,[1]week1!$J$1:$J$1000)</f>
        <v>#VALUE!</v>
      </c>
      <c r="AA501" s="124" t="e">
        <f>SUMIF('[1]week 2'!$F$1:$F$936,$D501,'[1]week 2'!$J$1:$J$936)</f>
        <v>#VALUE!</v>
      </c>
      <c r="AB501" s="124" t="e">
        <f>SUMIF([1]week3!$F$1:$F$1000,$D501,[1]week3!$J$1:$J$1000)</f>
        <v>#VALUE!</v>
      </c>
      <c r="AC501" s="124" t="e">
        <f>SUMIF([1]week4!$F$1:$F$1000,$D501,[1]week4!$J$1:$J$1000)</f>
        <v>#VALUE!</v>
      </c>
      <c r="AD501" s="124" t="e">
        <f>SUMIF([1]week5!$F$1:$F$1000,$D501,[1]week5!$J$1:$J$1000)</f>
        <v>#VALUE!</v>
      </c>
      <c r="AE501" s="135" t="e">
        <f>SUMIF([1]week7!$F$1:$F$1000,$D501,[1]week7!$J$1:$J$1000)</f>
        <v>#VALUE!</v>
      </c>
      <c r="AF501" s="124" t="e">
        <f>SUMIF([1]week6!$F$1:$F$1000,$D501,[1]week6!$J$1:$J$1000)</f>
        <v>#VALUE!</v>
      </c>
      <c r="AG501" s="124" t="e">
        <f>SUMIF([1]week8!$F$1:$F$1000,$D501,[1]week8!$J$1:$J$1000)</f>
        <v>#VALUE!</v>
      </c>
      <c r="AH501" s="124" t="e">
        <f>SUMIF([1]week9!$F$1:$F$1000,$D501,[1]week9!$J$1:$J$1000)</f>
        <v>#VALUE!</v>
      </c>
      <c r="AI501" s="124" t="e">
        <f>SUMIF([1]week10!$F$1:$F$1000,$D501,[1]week10!$J$1:$J$1000)</f>
        <v>#VALUE!</v>
      </c>
      <c r="AJ501" s="124" t="e">
        <f>SUMIF([1]week11!$F$1:$F$1000,$D501,[1]week11!$J$1:$J$1000)</f>
        <v>#VALUE!</v>
      </c>
      <c r="AK501" s="124" t="e">
        <f>SUMIF([1]week12!$F$1:$F$1000,$D501,[1]week12!$J$1:$J$1000)</f>
        <v>#VALUE!</v>
      </c>
      <c r="AL501" s="124" t="e">
        <f>SUMIF([1]week13!$F$1:$F$1000,$D501,[1]week13!$J$1:$J$1000)</f>
        <v>#VALUE!</v>
      </c>
      <c r="AM501" s="124" t="e">
        <f>SUMIF([1]week14!$F$1:$F$1000,$D501,[1]week14!$J$1:$J$1000)</f>
        <v>#VALUE!</v>
      </c>
      <c r="AN501" s="124" t="e">
        <f>SUMIF([1]week15!$F$1:$F$1000,$D501,[1]week15!$J$1:$J$1000)</f>
        <v>#VALUE!</v>
      </c>
      <c r="AP501" s="136" t="e">
        <f t="shared" si="35"/>
        <v>#VALUE!</v>
      </c>
      <c r="AQ501" s="124" t="e">
        <f>SUMIF([1]week1!$F$1:$F$1000,$D501,[1]week1!$I$1:$I$1000)</f>
        <v>#VALUE!</v>
      </c>
      <c r="AR501" s="124" t="e">
        <f>SUMIF('[1]week 2'!$F$1:$F$936,$D501,'[1]week 2'!$I$1:$I$936)</f>
        <v>#VALUE!</v>
      </c>
      <c r="AS501" s="124" t="e">
        <f>SUMIF([1]week3!$F$1:$F$1000,$D501,[1]week3!$I$1:$I$1000)</f>
        <v>#VALUE!</v>
      </c>
      <c r="AT501" s="124" t="e">
        <f>SUMIF([1]week4!$F$1:$F$1000,$D501,[1]week4!$I$1:$I$1000)</f>
        <v>#VALUE!</v>
      </c>
      <c r="AU501" s="124" t="e">
        <f>SUMIF([1]week5!$F$1:$F$1000,$D501,[1]week5!$I$1:$I$1000)</f>
        <v>#VALUE!</v>
      </c>
      <c r="AV501" s="135" t="e">
        <f>SUMIF([1]week7!$F$1:$F$1000,$D501,[1]week7!$I$1:$I$1000)</f>
        <v>#VALUE!</v>
      </c>
      <c r="AW501" s="124" t="e">
        <f>SUMIF([1]week6!$F$1:$F$1000,$D501,[1]week6!$I$1:$I$1000)</f>
        <v>#VALUE!</v>
      </c>
      <c r="AX501" s="124" t="e">
        <f>SUMIF([1]week8!$F$1:$F$1000,$D501,[1]week8!$I$1:$I$1000)</f>
        <v>#VALUE!</v>
      </c>
      <c r="AY501" s="124" t="e">
        <f>SUMIF([1]week9!$F$1:$F$1000,$D501,[1]week9!$I$1:$I$1000)</f>
        <v>#VALUE!</v>
      </c>
      <c r="AZ501" s="124" t="e">
        <f>SUMIF([1]week10!$F$1:$F$1000,$D501,[1]week10!$I$1:$I$1000)</f>
        <v>#VALUE!</v>
      </c>
      <c r="BA501" s="124" t="e">
        <f>SUMIF([1]week11!$F$1:$F$1000,$D501,[1]week11!$I$1:$I$1000)</f>
        <v>#VALUE!</v>
      </c>
      <c r="BB501" s="124" t="e">
        <f>SUMIF([1]week12!$F$1:$F$1000,$D501,[1]week12!$I$1:$I$1000)</f>
        <v>#VALUE!</v>
      </c>
      <c r="BC501" s="124" t="e">
        <f>SUMIF([1]week13!$F$1:$F$1000,$D501,[1]week13!$I$1:$I$1000)</f>
        <v>#VALUE!</v>
      </c>
      <c r="BD501" s="124" t="e">
        <f>SUMIF([1]week14!$F$1:$F$1000,$D501,[1]week14!$I$1:$I$1000)</f>
        <v>#VALUE!</v>
      </c>
      <c r="BE501" s="124" t="e">
        <f>SUMIF([1]week15!$F$1:$F$1000,$D501,[1]week15!$I$1:$I$1000)</f>
        <v>#VALUE!</v>
      </c>
    </row>
    <row r="502" spans="1:57" ht="13.5" customHeight="1">
      <c r="A502" s="133" t="s">
        <v>319</v>
      </c>
      <c r="B502" s="158"/>
      <c r="D502" s="137" t="s">
        <v>120</v>
      </c>
      <c r="E502" s="120" t="s">
        <v>112</v>
      </c>
      <c r="F502" s="121" t="e">
        <f t="shared" ref="F502:F516" si="37">SUM(H502:V502)</f>
        <v>#REF!</v>
      </c>
      <c r="H502" s="118" t="e">
        <f>COUNTIF([1]week1!#REF!,$D502)</f>
        <v>#REF!</v>
      </c>
      <c r="I502" s="118" t="e">
        <f>COUNTIF('[1]week 2'!#REF!,$D502)</f>
        <v>#REF!</v>
      </c>
      <c r="J502" s="118" t="e">
        <f>COUNTIF([1]week3!#REF!,$D502)</f>
        <v>#REF!</v>
      </c>
      <c r="K502" s="118" t="e">
        <f>COUNTIF([1]week4!#REF!,$D502)</f>
        <v>#REF!</v>
      </c>
      <c r="L502" s="118" t="e">
        <f>COUNTIF([1]week5!#REF!,$D502)</f>
        <v>#REF!</v>
      </c>
      <c r="M502" s="118" t="e">
        <f>COUNTIF([1]week6!#REF!,$D502)</f>
        <v>#REF!</v>
      </c>
      <c r="N502" s="118" t="e">
        <f>COUNTIF([1]week7!#REF!,$D502)</f>
        <v>#REF!</v>
      </c>
      <c r="O502" s="118" t="e">
        <f>COUNTIF([1]week8!#REF!,$D502)</f>
        <v>#REF!</v>
      </c>
      <c r="P502" s="118" t="e">
        <f>COUNTIF([1]week9!#REF!,$D502)</f>
        <v>#REF!</v>
      </c>
      <c r="Q502" s="118" t="e">
        <f>COUNTIF([1]week10!#REF!,$D502)</f>
        <v>#REF!</v>
      </c>
      <c r="R502" s="118" t="e">
        <f>COUNTIF([1]week11!#REF!,$D502)</f>
        <v>#REF!</v>
      </c>
      <c r="S502" s="118" t="e">
        <f>COUNTIF([1]week12!#REF!,$D502)</f>
        <v>#REF!</v>
      </c>
      <c r="T502" s="118" t="e">
        <f>COUNTIF([1]week13!#REF!,$D502)</f>
        <v>#REF!</v>
      </c>
      <c r="U502" s="118" t="e">
        <f>COUNTIF([1]week14!#REF!,$D502)</f>
        <v>#REF!</v>
      </c>
      <c r="V502" s="118" t="e">
        <f>COUNTIF([1]week15!#REF!,$D502)</f>
        <v>#REF!</v>
      </c>
      <c r="Y502" s="124" t="e">
        <f t="shared" si="34"/>
        <v>#VALUE!</v>
      </c>
      <c r="Z502" s="124" t="e">
        <f>SUMIF([1]week1!$F$1:$F$1000,$D502,[1]week1!$J$1:$J$1000)</f>
        <v>#VALUE!</v>
      </c>
      <c r="AA502" s="124" t="e">
        <f>SUMIF('[1]week 2'!$F$1:$F$936,$D502,'[1]week 2'!$J$1:$J$936)</f>
        <v>#VALUE!</v>
      </c>
      <c r="AB502" s="124" t="e">
        <f>SUMIF([1]week3!$F$1:$F$1000,$D502,[1]week3!$J$1:$J$1000)</f>
        <v>#VALUE!</v>
      </c>
      <c r="AC502" s="124" t="e">
        <f>SUMIF([1]week4!$F$1:$F$1000,$D502,[1]week4!$J$1:$J$1000)</f>
        <v>#VALUE!</v>
      </c>
      <c r="AD502" s="124" t="e">
        <f>SUMIF([1]week5!$F$1:$F$1000,$D502,[1]week5!$J$1:$J$1000)</f>
        <v>#VALUE!</v>
      </c>
      <c r="AE502" s="135" t="e">
        <f>SUMIF([1]week7!$F$1:$F$1000,$D502,[1]week7!$J$1:$J$1000)</f>
        <v>#VALUE!</v>
      </c>
      <c r="AF502" s="124" t="e">
        <f>SUMIF([1]week6!$F$1:$F$1000,$D502,[1]week6!$J$1:$J$1000)</f>
        <v>#VALUE!</v>
      </c>
      <c r="AG502" s="124" t="e">
        <f>SUMIF([1]week8!$F$1:$F$1000,$D502,[1]week8!$J$1:$J$1000)</f>
        <v>#VALUE!</v>
      </c>
      <c r="AH502" s="124" t="e">
        <f>SUMIF([1]week9!$F$1:$F$1000,$D502,[1]week9!$J$1:$J$1000)</f>
        <v>#VALUE!</v>
      </c>
      <c r="AI502" s="124" t="e">
        <f>SUMIF([1]week10!$F$1:$F$1000,$D502,[1]week10!$J$1:$J$1000)</f>
        <v>#VALUE!</v>
      </c>
      <c r="AJ502" s="124" t="e">
        <f>SUMIF([1]week11!$F$1:$F$1000,$D502,[1]week11!$J$1:$J$1000)</f>
        <v>#VALUE!</v>
      </c>
      <c r="AK502" s="124" t="e">
        <f>SUMIF([1]week12!$F$1:$F$1000,$D502,[1]week12!$J$1:$J$1000)</f>
        <v>#VALUE!</v>
      </c>
      <c r="AL502" s="124" t="e">
        <f>SUMIF([1]week13!$F$1:$F$1000,$D502,[1]week13!$J$1:$J$1000)</f>
        <v>#VALUE!</v>
      </c>
      <c r="AM502" s="124" t="e">
        <f>SUMIF([1]week14!$F$1:$F$1000,$D502,[1]week14!$J$1:$J$1000)</f>
        <v>#VALUE!</v>
      </c>
      <c r="AN502" s="124" t="e">
        <f>SUMIF([1]week15!$F$1:$F$1000,$D502,[1]week15!$J$1:$J$1000)</f>
        <v>#VALUE!</v>
      </c>
      <c r="AP502" s="136" t="e">
        <f t="shared" si="35"/>
        <v>#VALUE!</v>
      </c>
      <c r="AQ502" s="124" t="e">
        <f>SUMIF([1]week1!$F$1:$F$1000,$D502,[1]week1!$I$1:$I$1000)</f>
        <v>#VALUE!</v>
      </c>
      <c r="AR502" s="124" t="e">
        <f>SUMIF('[1]week 2'!$F$1:$F$936,$D502,'[1]week 2'!$I$1:$I$936)</f>
        <v>#VALUE!</v>
      </c>
      <c r="AS502" s="124" t="e">
        <f>SUMIF([1]week3!$F$1:$F$1000,$D502,[1]week3!$I$1:$I$1000)</f>
        <v>#VALUE!</v>
      </c>
      <c r="AT502" s="124" t="e">
        <f>SUMIF([1]week4!$F$1:$F$1000,$D502,[1]week4!$I$1:$I$1000)</f>
        <v>#VALUE!</v>
      </c>
      <c r="AU502" s="124" t="e">
        <f>SUMIF([1]week5!$F$1:$F$1000,$D502,[1]week5!$I$1:$I$1000)</f>
        <v>#VALUE!</v>
      </c>
      <c r="AV502" s="135" t="e">
        <f>SUMIF([1]week7!$F$1:$F$1000,$D502,[1]week7!$I$1:$I$1000)</f>
        <v>#VALUE!</v>
      </c>
      <c r="AW502" s="124" t="e">
        <f>SUMIF([1]week6!$F$1:$F$1000,$D502,[1]week6!$I$1:$I$1000)</f>
        <v>#VALUE!</v>
      </c>
      <c r="AX502" s="124" t="e">
        <f>SUMIF([1]week8!$F$1:$F$1000,$D502,[1]week8!$I$1:$I$1000)</f>
        <v>#VALUE!</v>
      </c>
      <c r="AY502" s="124" t="e">
        <f>SUMIF([1]week9!$F$1:$F$1000,$D502,[1]week9!$I$1:$I$1000)</f>
        <v>#VALUE!</v>
      </c>
      <c r="AZ502" s="124" t="e">
        <f>SUMIF([1]week10!$F$1:$F$1000,$D502,[1]week10!$I$1:$I$1000)</f>
        <v>#VALUE!</v>
      </c>
      <c r="BA502" s="124" t="e">
        <f>SUMIF([1]week11!$F$1:$F$1000,$D502,[1]week11!$I$1:$I$1000)</f>
        <v>#VALUE!</v>
      </c>
      <c r="BB502" s="124" t="e">
        <f>SUMIF([1]week12!$F$1:$F$1000,$D502,[1]week12!$I$1:$I$1000)</f>
        <v>#VALUE!</v>
      </c>
      <c r="BC502" s="124" t="e">
        <f>SUMIF([1]week13!$F$1:$F$1000,$D502,[1]week13!$I$1:$I$1000)</f>
        <v>#VALUE!</v>
      </c>
      <c r="BD502" s="124" t="e">
        <f>SUMIF([1]week14!$F$1:$F$1000,$D502,[1]week14!$I$1:$I$1000)</f>
        <v>#VALUE!</v>
      </c>
      <c r="BE502" s="124" t="e">
        <f>SUMIF([1]week15!$F$1:$F$1000,$D502,[1]week15!$I$1:$I$1000)</f>
        <v>#VALUE!</v>
      </c>
    </row>
    <row r="503" spans="1:57" ht="13.5" customHeight="1">
      <c r="A503" s="117" t="s">
        <v>319</v>
      </c>
      <c r="B503" s="159"/>
      <c r="C503" s="118">
        <v>1</v>
      </c>
      <c r="D503" s="137"/>
      <c r="E503" s="120" t="s">
        <v>112</v>
      </c>
      <c r="F503" s="121" t="e">
        <f t="shared" si="37"/>
        <v>#REF!</v>
      </c>
      <c r="H503" s="118" t="e">
        <f>COUNTIF([1]week1!#REF!,$D503)</f>
        <v>#REF!</v>
      </c>
      <c r="I503" s="118" t="e">
        <f>COUNTIF('[1]week 2'!#REF!,$D503)</f>
        <v>#REF!</v>
      </c>
      <c r="J503" s="118" t="e">
        <f>COUNTIF([1]week3!#REF!,$D503)</f>
        <v>#REF!</v>
      </c>
      <c r="K503" s="118" t="e">
        <f>COUNTIF([1]week4!#REF!,$D503)</f>
        <v>#REF!</v>
      </c>
      <c r="L503" s="118" t="e">
        <f>COUNTIF([1]week5!#REF!,$D503)</f>
        <v>#REF!</v>
      </c>
      <c r="M503" s="118" t="e">
        <f>COUNTIF([1]week6!#REF!,$D503)</f>
        <v>#REF!</v>
      </c>
      <c r="N503" s="118" t="e">
        <f>COUNTIF([1]week7!#REF!,$D503)</f>
        <v>#REF!</v>
      </c>
      <c r="O503" s="118" t="e">
        <f>COUNTIF([1]week8!#REF!,$D503)</f>
        <v>#REF!</v>
      </c>
      <c r="P503" s="118" t="e">
        <f>COUNTIF([1]week9!#REF!,$D503)</f>
        <v>#REF!</v>
      </c>
      <c r="Q503" s="118" t="e">
        <f>COUNTIF([1]week10!#REF!,$D503)</f>
        <v>#REF!</v>
      </c>
      <c r="R503" s="118" t="e">
        <f>COUNTIF([1]week11!#REF!,$D503)</f>
        <v>#REF!</v>
      </c>
      <c r="S503" s="118" t="e">
        <f>COUNTIF([1]week12!#REF!,$D503)</f>
        <v>#REF!</v>
      </c>
      <c r="T503" s="118" t="e">
        <f>COUNTIF([1]week13!#REF!,$D503)</f>
        <v>#REF!</v>
      </c>
      <c r="U503" s="118" t="e">
        <f>COUNTIF([1]week14!#REF!,$D503)</f>
        <v>#REF!</v>
      </c>
      <c r="V503" s="118" t="e">
        <f>COUNTIF([1]week15!#REF!,$D503)</f>
        <v>#REF!</v>
      </c>
      <c r="Y503" s="124" t="e">
        <f t="shared" si="34"/>
        <v>#VALUE!</v>
      </c>
      <c r="Z503" s="124" t="e">
        <f>SUMIF([1]week1!$F$1:$F$1000,$D503,[1]week1!$J$1:$J$1000)</f>
        <v>#VALUE!</v>
      </c>
      <c r="AA503" s="124" t="e">
        <f>SUMIF('[1]week 2'!$F$1:$F$936,$D503,'[1]week 2'!$J$1:$J$936)</f>
        <v>#VALUE!</v>
      </c>
      <c r="AB503" s="124" t="e">
        <f>SUMIF([1]week3!$F$1:$F$1000,$D503,[1]week3!$J$1:$J$1000)</f>
        <v>#VALUE!</v>
      </c>
      <c r="AC503" s="124" t="e">
        <f>SUMIF([1]week4!$F$1:$F$1000,$D503,[1]week4!$J$1:$J$1000)</f>
        <v>#VALUE!</v>
      </c>
      <c r="AD503" s="124" t="e">
        <f>SUMIF([1]week5!$F$1:$F$1000,$D503,[1]week5!$J$1:$J$1000)</f>
        <v>#VALUE!</v>
      </c>
      <c r="AE503" s="135" t="e">
        <f>SUMIF([1]week7!$F$1:$F$1000,$D503,[1]week7!$J$1:$J$1000)</f>
        <v>#VALUE!</v>
      </c>
      <c r="AF503" s="124" t="e">
        <f>SUMIF([1]week6!$F$1:$F$1000,$D503,[1]week6!$J$1:$J$1000)</f>
        <v>#VALUE!</v>
      </c>
      <c r="AG503" s="124" t="e">
        <f>SUMIF([1]week8!$F$1:$F$1000,$D503,[1]week8!$J$1:$J$1000)</f>
        <v>#VALUE!</v>
      </c>
      <c r="AH503" s="124" t="e">
        <f>SUMIF([1]week9!$F$1:$F$1000,$D503,[1]week9!$J$1:$J$1000)</f>
        <v>#VALUE!</v>
      </c>
      <c r="AI503" s="124" t="e">
        <f>SUMIF([1]week10!$F$1:$F$1000,$D503,[1]week10!$J$1:$J$1000)</f>
        <v>#VALUE!</v>
      </c>
      <c r="AJ503" s="124" t="e">
        <f>SUMIF([1]week11!$F$1:$F$1000,$D503,[1]week11!$J$1:$J$1000)</f>
        <v>#VALUE!</v>
      </c>
      <c r="AK503" s="124" t="e">
        <f>SUMIF([1]week12!$F$1:$F$1000,$D503,[1]week12!$J$1:$J$1000)</f>
        <v>#VALUE!</v>
      </c>
      <c r="AL503" s="124" t="e">
        <f>SUMIF([1]week13!$F$1:$F$1000,$D503,[1]week13!$J$1:$J$1000)</f>
        <v>#VALUE!</v>
      </c>
      <c r="AM503" s="124" t="e">
        <f>SUMIF([1]week14!$F$1:$F$1000,$D503,[1]week14!$J$1:$J$1000)</f>
        <v>#VALUE!</v>
      </c>
      <c r="AN503" s="124" t="e">
        <f>SUMIF([1]week15!$F$1:$F$1000,$D503,[1]week15!$J$1:$J$1000)</f>
        <v>#VALUE!</v>
      </c>
      <c r="AP503" s="136" t="e">
        <f t="shared" si="35"/>
        <v>#VALUE!</v>
      </c>
      <c r="AQ503" s="124" t="e">
        <f>SUMIF([1]week1!$F$1:$F$1000,$D503,[1]week1!$I$1:$I$1000)</f>
        <v>#VALUE!</v>
      </c>
      <c r="AR503" s="124" t="e">
        <f>SUMIF('[1]week 2'!$F$1:$F$936,$D503,'[1]week 2'!$I$1:$I$936)</f>
        <v>#VALUE!</v>
      </c>
      <c r="AS503" s="124" t="e">
        <f>SUMIF([1]week3!$F$1:$F$1000,$D503,[1]week3!$I$1:$I$1000)</f>
        <v>#VALUE!</v>
      </c>
      <c r="AT503" s="124" t="e">
        <f>SUMIF([1]week4!$F$1:$F$1000,$D503,[1]week4!$I$1:$I$1000)</f>
        <v>#VALUE!</v>
      </c>
      <c r="AU503" s="124" t="e">
        <f>SUMIF([1]week5!$F$1:$F$1000,$D503,[1]week5!$I$1:$I$1000)</f>
        <v>#VALUE!</v>
      </c>
      <c r="AV503" s="135" t="e">
        <f>SUMIF([1]week7!$F$1:$F$1000,$D503,[1]week7!$I$1:$I$1000)</f>
        <v>#VALUE!</v>
      </c>
      <c r="AW503" s="124" t="e">
        <f>SUMIF([1]week6!$F$1:$F$1000,$D503,[1]week6!$I$1:$I$1000)</f>
        <v>#VALUE!</v>
      </c>
      <c r="AX503" s="124" t="e">
        <f>SUMIF([1]week8!$F$1:$F$1000,$D503,[1]week8!$I$1:$I$1000)</f>
        <v>#VALUE!</v>
      </c>
      <c r="AY503" s="124" t="e">
        <f>SUMIF([1]week9!$F$1:$F$1000,$D503,[1]week9!$I$1:$I$1000)</f>
        <v>#VALUE!</v>
      </c>
      <c r="AZ503" s="124" t="e">
        <f>SUMIF([1]week10!$F$1:$F$1000,$D503,[1]week10!$I$1:$I$1000)</f>
        <v>#VALUE!</v>
      </c>
      <c r="BA503" s="124" t="e">
        <f>SUMIF([1]week11!$F$1:$F$1000,$D503,[1]week11!$I$1:$I$1000)</f>
        <v>#VALUE!</v>
      </c>
      <c r="BB503" s="124" t="e">
        <f>SUMIF([1]week12!$F$1:$F$1000,$D503,[1]week12!$I$1:$I$1000)</f>
        <v>#VALUE!</v>
      </c>
      <c r="BC503" s="124" t="e">
        <f>SUMIF([1]week13!$F$1:$F$1000,$D503,[1]week13!$I$1:$I$1000)</f>
        <v>#VALUE!</v>
      </c>
      <c r="BD503" s="124" t="e">
        <f>SUMIF([1]week14!$F$1:$F$1000,$D503,[1]week14!$I$1:$I$1000)</f>
        <v>#VALUE!</v>
      </c>
      <c r="BE503" s="124" t="e">
        <f>SUMIF([1]week15!$F$1:$F$1000,$D503,[1]week15!$I$1:$I$1000)</f>
        <v>#VALUE!</v>
      </c>
    </row>
    <row r="504" spans="1:57" ht="13.5" customHeight="1">
      <c r="A504" s="117" t="s">
        <v>319</v>
      </c>
      <c r="B504" s="159"/>
      <c r="C504" s="118">
        <v>2</v>
      </c>
      <c r="D504" s="137"/>
      <c r="E504" s="120" t="s">
        <v>112</v>
      </c>
      <c r="F504" s="121" t="e">
        <f t="shared" si="37"/>
        <v>#REF!</v>
      </c>
      <c r="H504" s="118" t="e">
        <f>COUNTIF([1]week1!#REF!,$D504)</f>
        <v>#REF!</v>
      </c>
      <c r="I504" s="118" t="e">
        <f>COUNTIF('[1]week 2'!#REF!,$D504)</f>
        <v>#REF!</v>
      </c>
      <c r="J504" s="118" t="e">
        <f>COUNTIF([1]week3!#REF!,$D504)</f>
        <v>#REF!</v>
      </c>
      <c r="K504" s="118" t="e">
        <f>COUNTIF([1]week4!#REF!,$D504)</f>
        <v>#REF!</v>
      </c>
      <c r="L504" s="118" t="e">
        <f>COUNTIF([1]week5!#REF!,$D504)</f>
        <v>#REF!</v>
      </c>
      <c r="M504" s="118" t="e">
        <f>COUNTIF([1]week6!#REF!,$D504)</f>
        <v>#REF!</v>
      </c>
      <c r="N504" s="118" t="e">
        <f>COUNTIF([1]week7!#REF!,$D504)</f>
        <v>#REF!</v>
      </c>
      <c r="O504" s="118" t="e">
        <f>COUNTIF([1]week8!#REF!,$D504)</f>
        <v>#REF!</v>
      </c>
      <c r="P504" s="118" t="e">
        <f>COUNTIF([1]week9!#REF!,$D504)</f>
        <v>#REF!</v>
      </c>
      <c r="Q504" s="118" t="e">
        <f>COUNTIF([1]week10!#REF!,$D504)</f>
        <v>#REF!</v>
      </c>
      <c r="R504" s="118" t="e">
        <f>COUNTIF([1]week11!#REF!,$D504)</f>
        <v>#REF!</v>
      </c>
      <c r="S504" s="118" t="e">
        <f>COUNTIF([1]week12!#REF!,$D504)</f>
        <v>#REF!</v>
      </c>
      <c r="T504" s="118" t="e">
        <f>COUNTIF([1]week13!#REF!,$D504)</f>
        <v>#REF!</v>
      </c>
      <c r="U504" s="118" t="e">
        <f>COUNTIF([1]week14!#REF!,$D504)</f>
        <v>#REF!</v>
      </c>
      <c r="V504" s="118" t="e">
        <f>COUNTIF([1]week15!#REF!,$D504)</f>
        <v>#REF!</v>
      </c>
      <c r="Y504" s="124" t="e">
        <f t="shared" si="34"/>
        <v>#VALUE!</v>
      </c>
      <c r="Z504" s="124" t="e">
        <f>SUMIF([1]week1!$F$1:$F$1000,$D504,[1]week1!$J$1:$J$1000)</f>
        <v>#VALUE!</v>
      </c>
      <c r="AA504" s="124" t="e">
        <f>SUMIF('[1]week 2'!$F$1:$F$936,$D504,'[1]week 2'!$J$1:$J$936)</f>
        <v>#VALUE!</v>
      </c>
      <c r="AB504" s="124" t="e">
        <f>SUMIF([1]week3!$F$1:$F$1000,$D504,[1]week3!$J$1:$J$1000)</f>
        <v>#VALUE!</v>
      </c>
      <c r="AC504" s="124" t="e">
        <f>SUMIF([1]week4!$F$1:$F$1000,$D504,[1]week4!$J$1:$J$1000)</f>
        <v>#VALUE!</v>
      </c>
      <c r="AD504" s="124" t="e">
        <f>SUMIF([1]week5!$F$1:$F$1000,$D504,[1]week5!$J$1:$J$1000)</f>
        <v>#VALUE!</v>
      </c>
      <c r="AE504" s="135" t="e">
        <f>SUMIF([1]week7!$F$1:$F$1000,$D504,[1]week7!$J$1:$J$1000)</f>
        <v>#VALUE!</v>
      </c>
      <c r="AF504" s="124" t="e">
        <f>SUMIF([1]week6!$F$1:$F$1000,$D504,[1]week6!$J$1:$J$1000)</f>
        <v>#VALUE!</v>
      </c>
      <c r="AG504" s="124" t="e">
        <f>SUMIF([1]week8!$F$1:$F$1000,$D504,[1]week8!$J$1:$J$1000)</f>
        <v>#VALUE!</v>
      </c>
      <c r="AH504" s="124" t="e">
        <f>SUMIF([1]week9!$F$1:$F$1000,$D504,[1]week9!$J$1:$J$1000)</f>
        <v>#VALUE!</v>
      </c>
      <c r="AI504" s="124" t="e">
        <f>SUMIF([1]week10!$F$1:$F$1000,$D504,[1]week10!$J$1:$J$1000)</f>
        <v>#VALUE!</v>
      </c>
      <c r="AJ504" s="124" t="e">
        <f>SUMIF([1]week11!$F$1:$F$1000,$D504,[1]week11!$J$1:$J$1000)</f>
        <v>#VALUE!</v>
      </c>
      <c r="AK504" s="124" t="e">
        <f>SUMIF([1]week12!$F$1:$F$1000,$D504,[1]week12!$J$1:$J$1000)</f>
        <v>#VALUE!</v>
      </c>
      <c r="AL504" s="124" t="e">
        <f>SUMIF([1]week13!$F$1:$F$1000,$D504,[1]week13!$J$1:$J$1000)</f>
        <v>#VALUE!</v>
      </c>
      <c r="AM504" s="124" t="e">
        <f>SUMIF([1]week14!$F$1:$F$1000,$D504,[1]week14!$J$1:$J$1000)</f>
        <v>#VALUE!</v>
      </c>
      <c r="AN504" s="124" t="e">
        <f>SUMIF([1]week15!$F$1:$F$1000,$D504,[1]week15!$J$1:$J$1000)</f>
        <v>#VALUE!</v>
      </c>
      <c r="AP504" s="136" t="e">
        <f t="shared" si="35"/>
        <v>#VALUE!</v>
      </c>
      <c r="AQ504" s="124" t="e">
        <f>SUMIF([1]week1!$F$1:$F$1000,$D504,[1]week1!$I$1:$I$1000)</f>
        <v>#VALUE!</v>
      </c>
      <c r="AR504" s="124" t="e">
        <f>SUMIF('[1]week 2'!$F$1:$F$936,$D504,'[1]week 2'!$I$1:$I$936)</f>
        <v>#VALUE!</v>
      </c>
      <c r="AS504" s="124" t="e">
        <f>SUMIF([1]week3!$F$1:$F$1000,$D504,[1]week3!$I$1:$I$1000)</f>
        <v>#VALUE!</v>
      </c>
      <c r="AT504" s="124" t="e">
        <f>SUMIF([1]week4!$F$1:$F$1000,$D504,[1]week4!$I$1:$I$1000)</f>
        <v>#VALUE!</v>
      </c>
      <c r="AU504" s="124" t="e">
        <f>SUMIF([1]week5!$F$1:$F$1000,$D504,[1]week5!$I$1:$I$1000)</f>
        <v>#VALUE!</v>
      </c>
      <c r="AV504" s="135" t="e">
        <f>SUMIF([1]week7!$F$1:$F$1000,$D504,[1]week7!$I$1:$I$1000)</f>
        <v>#VALUE!</v>
      </c>
      <c r="AW504" s="124" t="e">
        <f>SUMIF([1]week6!$F$1:$F$1000,$D504,[1]week6!$I$1:$I$1000)</f>
        <v>#VALUE!</v>
      </c>
      <c r="AX504" s="124" t="e">
        <f>SUMIF([1]week8!$F$1:$F$1000,$D504,[1]week8!$I$1:$I$1000)</f>
        <v>#VALUE!</v>
      </c>
      <c r="AY504" s="124" t="e">
        <f>SUMIF([1]week9!$F$1:$F$1000,$D504,[1]week9!$I$1:$I$1000)</f>
        <v>#VALUE!</v>
      </c>
      <c r="AZ504" s="124" t="e">
        <f>SUMIF([1]week10!$F$1:$F$1000,$D504,[1]week10!$I$1:$I$1000)</f>
        <v>#VALUE!</v>
      </c>
      <c r="BA504" s="124" t="e">
        <f>SUMIF([1]week11!$F$1:$F$1000,$D504,[1]week11!$I$1:$I$1000)</f>
        <v>#VALUE!</v>
      </c>
      <c r="BB504" s="124" t="e">
        <f>SUMIF([1]week12!$F$1:$F$1000,$D504,[1]week12!$I$1:$I$1000)</f>
        <v>#VALUE!</v>
      </c>
      <c r="BC504" s="124" t="e">
        <f>SUMIF([1]week13!$F$1:$F$1000,$D504,[1]week13!$I$1:$I$1000)</f>
        <v>#VALUE!</v>
      </c>
      <c r="BD504" s="124" t="e">
        <f>SUMIF([1]week14!$F$1:$F$1000,$D504,[1]week14!$I$1:$I$1000)</f>
        <v>#VALUE!</v>
      </c>
      <c r="BE504" s="124" t="e">
        <f>SUMIF([1]week15!$F$1:$F$1000,$D504,[1]week15!$I$1:$I$1000)</f>
        <v>#VALUE!</v>
      </c>
    </row>
    <row r="505" spans="1:57" ht="13.5" customHeight="1">
      <c r="A505" s="117" t="s">
        <v>319</v>
      </c>
      <c r="B505" s="159"/>
      <c r="C505" s="118">
        <v>3</v>
      </c>
      <c r="D505" s="137"/>
      <c r="E505" s="120" t="s">
        <v>112</v>
      </c>
      <c r="F505" s="121" t="e">
        <f t="shared" si="37"/>
        <v>#REF!</v>
      </c>
      <c r="H505" s="118" t="e">
        <f>COUNTIF([1]week1!#REF!,$D505)</f>
        <v>#REF!</v>
      </c>
      <c r="I505" s="118" t="e">
        <f>COUNTIF('[1]week 2'!#REF!,$D505)</f>
        <v>#REF!</v>
      </c>
      <c r="J505" s="118" t="e">
        <f>COUNTIF([1]week3!#REF!,$D505)</f>
        <v>#REF!</v>
      </c>
      <c r="K505" s="118" t="e">
        <f>COUNTIF([1]week4!#REF!,$D505)</f>
        <v>#REF!</v>
      </c>
      <c r="L505" s="118" t="e">
        <f>COUNTIF([1]week5!#REF!,$D505)</f>
        <v>#REF!</v>
      </c>
      <c r="M505" s="118" t="e">
        <f>COUNTIF([1]week6!#REF!,$D505)</f>
        <v>#REF!</v>
      </c>
      <c r="N505" s="118" t="e">
        <f>COUNTIF([1]week7!#REF!,$D505)</f>
        <v>#REF!</v>
      </c>
      <c r="O505" s="118" t="e">
        <f>COUNTIF([1]week8!#REF!,$D505)</f>
        <v>#REF!</v>
      </c>
      <c r="P505" s="118" t="e">
        <f>COUNTIF([1]week9!#REF!,$D505)</f>
        <v>#REF!</v>
      </c>
      <c r="Q505" s="118" t="e">
        <f>COUNTIF([1]week10!#REF!,$D505)</f>
        <v>#REF!</v>
      </c>
      <c r="R505" s="118" t="e">
        <f>COUNTIF([1]week11!#REF!,$D505)</f>
        <v>#REF!</v>
      </c>
      <c r="S505" s="118" t="e">
        <f>COUNTIF([1]week12!#REF!,$D505)</f>
        <v>#REF!</v>
      </c>
      <c r="T505" s="118" t="e">
        <f>COUNTIF([1]week13!#REF!,$D505)</f>
        <v>#REF!</v>
      </c>
      <c r="U505" s="118" t="e">
        <f>COUNTIF([1]week14!#REF!,$D505)</f>
        <v>#REF!</v>
      </c>
      <c r="V505" s="118" t="e">
        <f>COUNTIF([1]week15!#REF!,$D505)</f>
        <v>#REF!</v>
      </c>
      <c r="Y505" s="124" t="e">
        <f t="shared" si="34"/>
        <v>#VALUE!</v>
      </c>
      <c r="Z505" s="124" t="e">
        <f>SUMIF([1]week1!$F$1:$F$1000,$D505,[1]week1!$J$1:$J$1000)</f>
        <v>#VALUE!</v>
      </c>
      <c r="AA505" s="124" t="e">
        <f>SUMIF('[1]week 2'!$F$1:$F$936,$D505,'[1]week 2'!$J$1:$J$936)</f>
        <v>#VALUE!</v>
      </c>
      <c r="AB505" s="124" t="e">
        <f>SUMIF([1]week3!$F$1:$F$1000,$D505,[1]week3!$J$1:$J$1000)</f>
        <v>#VALUE!</v>
      </c>
      <c r="AC505" s="124" t="e">
        <f>SUMIF([1]week4!$F$1:$F$1000,$D505,[1]week4!$J$1:$J$1000)</f>
        <v>#VALUE!</v>
      </c>
      <c r="AD505" s="124" t="e">
        <f>SUMIF([1]week5!$F$1:$F$1000,$D505,[1]week5!$J$1:$J$1000)</f>
        <v>#VALUE!</v>
      </c>
      <c r="AE505" s="135" t="e">
        <f>SUMIF([1]week7!$F$1:$F$1000,$D505,[1]week7!$J$1:$J$1000)</f>
        <v>#VALUE!</v>
      </c>
      <c r="AF505" s="124" t="e">
        <f>SUMIF([1]week6!$F$1:$F$1000,$D505,[1]week6!$J$1:$J$1000)</f>
        <v>#VALUE!</v>
      </c>
      <c r="AG505" s="124" t="e">
        <f>SUMIF([1]week8!$F$1:$F$1000,$D505,[1]week8!$J$1:$J$1000)</f>
        <v>#VALUE!</v>
      </c>
      <c r="AH505" s="124" t="e">
        <f>SUMIF([1]week9!$F$1:$F$1000,$D505,[1]week9!$J$1:$J$1000)</f>
        <v>#VALUE!</v>
      </c>
      <c r="AI505" s="124" t="e">
        <f>SUMIF([1]week10!$F$1:$F$1000,$D505,[1]week10!$J$1:$J$1000)</f>
        <v>#VALUE!</v>
      </c>
      <c r="AJ505" s="124" t="e">
        <f>SUMIF([1]week11!$F$1:$F$1000,$D505,[1]week11!$J$1:$J$1000)</f>
        <v>#VALUE!</v>
      </c>
      <c r="AK505" s="124" t="e">
        <f>SUMIF([1]week12!$F$1:$F$1000,$D505,[1]week12!$J$1:$J$1000)</f>
        <v>#VALUE!</v>
      </c>
      <c r="AL505" s="124" t="e">
        <f>SUMIF([1]week13!$F$1:$F$1000,$D505,[1]week13!$J$1:$J$1000)</f>
        <v>#VALUE!</v>
      </c>
      <c r="AM505" s="124" t="e">
        <f>SUMIF([1]week14!$F$1:$F$1000,$D505,[1]week14!$J$1:$J$1000)</f>
        <v>#VALUE!</v>
      </c>
      <c r="AN505" s="124" t="e">
        <f>SUMIF([1]week15!$F$1:$F$1000,$D505,[1]week15!$J$1:$J$1000)</f>
        <v>#VALUE!</v>
      </c>
      <c r="AP505" s="136" t="e">
        <f t="shared" si="35"/>
        <v>#VALUE!</v>
      </c>
      <c r="AQ505" s="124" t="e">
        <f>SUMIF([1]week1!$F$1:$F$1000,$D505,[1]week1!$I$1:$I$1000)</f>
        <v>#VALUE!</v>
      </c>
      <c r="AR505" s="124" t="e">
        <f>SUMIF('[1]week 2'!$F$1:$F$936,$D505,'[1]week 2'!$I$1:$I$936)</f>
        <v>#VALUE!</v>
      </c>
      <c r="AS505" s="124" t="e">
        <f>SUMIF([1]week3!$F$1:$F$1000,$D505,[1]week3!$I$1:$I$1000)</f>
        <v>#VALUE!</v>
      </c>
      <c r="AT505" s="124" t="e">
        <f>SUMIF([1]week4!$F$1:$F$1000,$D505,[1]week4!$I$1:$I$1000)</f>
        <v>#VALUE!</v>
      </c>
      <c r="AU505" s="124" t="e">
        <f>SUMIF([1]week5!$F$1:$F$1000,$D505,[1]week5!$I$1:$I$1000)</f>
        <v>#VALUE!</v>
      </c>
      <c r="AV505" s="135" t="e">
        <f>SUMIF([1]week7!$F$1:$F$1000,$D505,[1]week7!$I$1:$I$1000)</f>
        <v>#VALUE!</v>
      </c>
      <c r="AW505" s="124" t="e">
        <f>SUMIF([1]week6!$F$1:$F$1000,$D505,[1]week6!$I$1:$I$1000)</f>
        <v>#VALUE!</v>
      </c>
      <c r="AX505" s="124" t="e">
        <f>SUMIF([1]week8!$F$1:$F$1000,$D505,[1]week8!$I$1:$I$1000)</f>
        <v>#VALUE!</v>
      </c>
      <c r="AY505" s="124" t="e">
        <f>SUMIF([1]week9!$F$1:$F$1000,$D505,[1]week9!$I$1:$I$1000)</f>
        <v>#VALUE!</v>
      </c>
      <c r="AZ505" s="124" t="e">
        <f>SUMIF([1]week10!$F$1:$F$1000,$D505,[1]week10!$I$1:$I$1000)</f>
        <v>#VALUE!</v>
      </c>
      <c r="BA505" s="124" t="e">
        <f>SUMIF([1]week11!$F$1:$F$1000,$D505,[1]week11!$I$1:$I$1000)</f>
        <v>#VALUE!</v>
      </c>
      <c r="BB505" s="124" t="e">
        <f>SUMIF([1]week12!$F$1:$F$1000,$D505,[1]week12!$I$1:$I$1000)</f>
        <v>#VALUE!</v>
      </c>
      <c r="BC505" s="124" t="e">
        <f>SUMIF([1]week13!$F$1:$F$1000,$D505,[1]week13!$I$1:$I$1000)</f>
        <v>#VALUE!</v>
      </c>
      <c r="BD505" s="124" t="e">
        <f>SUMIF([1]week14!$F$1:$F$1000,$D505,[1]week14!$I$1:$I$1000)</f>
        <v>#VALUE!</v>
      </c>
      <c r="BE505" s="124" t="e">
        <f>SUMIF([1]week15!$F$1:$F$1000,$D505,[1]week15!$I$1:$I$1000)</f>
        <v>#VALUE!</v>
      </c>
    </row>
    <row r="506" spans="1:57" ht="13.5" customHeight="1">
      <c r="A506" s="117" t="s">
        <v>319</v>
      </c>
      <c r="B506" s="159"/>
      <c r="C506" s="118">
        <v>4</v>
      </c>
      <c r="D506" s="137"/>
      <c r="E506" s="120" t="s">
        <v>112</v>
      </c>
      <c r="F506" s="121" t="e">
        <f t="shared" si="37"/>
        <v>#REF!</v>
      </c>
      <c r="H506" s="118" t="e">
        <f>COUNTIF([1]week1!#REF!,$D506)</f>
        <v>#REF!</v>
      </c>
      <c r="I506" s="118" t="e">
        <f>COUNTIF('[1]week 2'!#REF!,$D506)</f>
        <v>#REF!</v>
      </c>
      <c r="J506" s="118" t="e">
        <f>COUNTIF([1]week3!#REF!,$D506)</f>
        <v>#REF!</v>
      </c>
      <c r="K506" s="118" t="e">
        <f>COUNTIF([1]week4!#REF!,$D506)</f>
        <v>#REF!</v>
      </c>
      <c r="L506" s="118" t="e">
        <f>COUNTIF([1]week5!#REF!,$D506)</f>
        <v>#REF!</v>
      </c>
      <c r="M506" s="118" t="e">
        <f>COUNTIF([1]week6!#REF!,$D506)</f>
        <v>#REF!</v>
      </c>
      <c r="N506" s="118" t="e">
        <f>COUNTIF([1]week7!#REF!,$D506)</f>
        <v>#REF!</v>
      </c>
      <c r="O506" s="118" t="e">
        <f>COUNTIF([1]week8!#REF!,$D506)</f>
        <v>#REF!</v>
      </c>
      <c r="P506" s="118" t="e">
        <f>COUNTIF([1]week9!#REF!,$D506)</f>
        <v>#REF!</v>
      </c>
      <c r="Q506" s="118" t="e">
        <f>COUNTIF([1]week10!#REF!,$D506)</f>
        <v>#REF!</v>
      </c>
      <c r="R506" s="118" t="e">
        <f>COUNTIF([1]week11!#REF!,$D506)</f>
        <v>#REF!</v>
      </c>
      <c r="S506" s="118" t="e">
        <f>COUNTIF([1]week12!#REF!,$D506)</f>
        <v>#REF!</v>
      </c>
      <c r="T506" s="118" t="e">
        <f>COUNTIF([1]week13!#REF!,$D506)</f>
        <v>#REF!</v>
      </c>
      <c r="U506" s="118" t="e">
        <f>COUNTIF([1]week14!#REF!,$D506)</f>
        <v>#REF!</v>
      </c>
      <c r="V506" s="118" t="e">
        <f>COUNTIF([1]week15!#REF!,$D506)</f>
        <v>#REF!</v>
      </c>
      <c r="Y506" s="124" t="e">
        <f t="shared" si="34"/>
        <v>#VALUE!</v>
      </c>
      <c r="Z506" s="124" t="e">
        <f>SUMIF([1]week1!$F$1:$F$1000,$D506,[1]week1!$J$1:$J$1000)</f>
        <v>#VALUE!</v>
      </c>
      <c r="AA506" s="124" t="e">
        <f>SUMIF('[1]week 2'!$F$1:$F$936,$D506,'[1]week 2'!$J$1:$J$936)</f>
        <v>#VALUE!</v>
      </c>
      <c r="AB506" s="124" t="e">
        <f>SUMIF([1]week3!$F$1:$F$1000,$D506,[1]week3!$J$1:$J$1000)</f>
        <v>#VALUE!</v>
      </c>
      <c r="AC506" s="124" t="e">
        <f>SUMIF([1]week4!$F$1:$F$1000,$D506,[1]week4!$J$1:$J$1000)</f>
        <v>#VALUE!</v>
      </c>
      <c r="AD506" s="124" t="e">
        <f>SUMIF([1]week5!$F$1:$F$1000,$D506,[1]week5!$J$1:$J$1000)</f>
        <v>#VALUE!</v>
      </c>
      <c r="AE506" s="135" t="e">
        <f>SUMIF([1]week7!$F$1:$F$1000,$D506,[1]week7!$J$1:$J$1000)</f>
        <v>#VALUE!</v>
      </c>
      <c r="AF506" s="124" t="e">
        <f>SUMIF([1]week6!$F$1:$F$1000,$D506,[1]week6!$J$1:$J$1000)</f>
        <v>#VALUE!</v>
      </c>
      <c r="AG506" s="124" t="e">
        <f>SUMIF([1]week8!$F$1:$F$1000,$D506,[1]week8!$J$1:$J$1000)</f>
        <v>#VALUE!</v>
      </c>
      <c r="AH506" s="124" t="e">
        <f>SUMIF([1]week9!$F$1:$F$1000,$D506,[1]week9!$J$1:$J$1000)</f>
        <v>#VALUE!</v>
      </c>
      <c r="AI506" s="124" t="e">
        <f>SUMIF([1]week10!$F$1:$F$1000,$D506,[1]week10!$J$1:$J$1000)</f>
        <v>#VALUE!</v>
      </c>
      <c r="AJ506" s="124" t="e">
        <f>SUMIF([1]week11!$F$1:$F$1000,$D506,[1]week11!$J$1:$J$1000)</f>
        <v>#VALUE!</v>
      </c>
      <c r="AK506" s="124" t="e">
        <f>SUMIF([1]week12!$F$1:$F$1000,$D506,[1]week12!$J$1:$J$1000)</f>
        <v>#VALUE!</v>
      </c>
      <c r="AL506" s="124" t="e">
        <f>SUMIF([1]week13!$F$1:$F$1000,$D506,[1]week13!$J$1:$J$1000)</f>
        <v>#VALUE!</v>
      </c>
      <c r="AM506" s="124" t="e">
        <f>SUMIF([1]week14!$F$1:$F$1000,$D506,[1]week14!$J$1:$J$1000)</f>
        <v>#VALUE!</v>
      </c>
      <c r="AN506" s="124" t="e">
        <f>SUMIF([1]week15!$F$1:$F$1000,$D506,[1]week15!$J$1:$J$1000)</f>
        <v>#VALUE!</v>
      </c>
      <c r="AP506" s="136" t="e">
        <f t="shared" si="35"/>
        <v>#VALUE!</v>
      </c>
      <c r="AQ506" s="124" t="e">
        <f>SUMIF([1]week1!$F$1:$F$1000,$D506,[1]week1!$I$1:$I$1000)</f>
        <v>#VALUE!</v>
      </c>
      <c r="AR506" s="124" t="e">
        <f>SUMIF('[1]week 2'!$F$1:$F$936,$D506,'[1]week 2'!$I$1:$I$936)</f>
        <v>#VALUE!</v>
      </c>
      <c r="AS506" s="124" t="e">
        <f>SUMIF([1]week3!$F$1:$F$1000,$D506,[1]week3!$I$1:$I$1000)</f>
        <v>#VALUE!</v>
      </c>
      <c r="AT506" s="124" t="e">
        <f>SUMIF([1]week4!$F$1:$F$1000,$D506,[1]week4!$I$1:$I$1000)</f>
        <v>#VALUE!</v>
      </c>
      <c r="AU506" s="124" t="e">
        <f>SUMIF([1]week5!$F$1:$F$1000,$D506,[1]week5!$I$1:$I$1000)</f>
        <v>#VALUE!</v>
      </c>
      <c r="AV506" s="135" t="e">
        <f>SUMIF([1]week7!$F$1:$F$1000,$D506,[1]week7!$I$1:$I$1000)</f>
        <v>#VALUE!</v>
      </c>
      <c r="AW506" s="124" t="e">
        <f>SUMIF([1]week6!$F$1:$F$1000,$D506,[1]week6!$I$1:$I$1000)</f>
        <v>#VALUE!</v>
      </c>
      <c r="AX506" s="124" t="e">
        <f>SUMIF([1]week8!$F$1:$F$1000,$D506,[1]week8!$I$1:$I$1000)</f>
        <v>#VALUE!</v>
      </c>
      <c r="AY506" s="124" t="e">
        <f>SUMIF([1]week9!$F$1:$F$1000,$D506,[1]week9!$I$1:$I$1000)</f>
        <v>#VALUE!</v>
      </c>
      <c r="AZ506" s="124" t="e">
        <f>SUMIF([1]week10!$F$1:$F$1000,$D506,[1]week10!$I$1:$I$1000)</f>
        <v>#VALUE!</v>
      </c>
      <c r="BA506" s="124" t="e">
        <f>SUMIF([1]week11!$F$1:$F$1000,$D506,[1]week11!$I$1:$I$1000)</f>
        <v>#VALUE!</v>
      </c>
      <c r="BB506" s="124" t="e">
        <f>SUMIF([1]week12!$F$1:$F$1000,$D506,[1]week12!$I$1:$I$1000)</f>
        <v>#VALUE!</v>
      </c>
      <c r="BC506" s="124" t="e">
        <f>SUMIF([1]week13!$F$1:$F$1000,$D506,[1]week13!$I$1:$I$1000)</f>
        <v>#VALUE!</v>
      </c>
      <c r="BD506" s="124" t="e">
        <f>SUMIF([1]week14!$F$1:$F$1000,$D506,[1]week14!$I$1:$I$1000)</f>
        <v>#VALUE!</v>
      </c>
      <c r="BE506" s="124" t="e">
        <f>SUMIF([1]week15!$F$1:$F$1000,$D506,[1]week15!$I$1:$I$1000)</f>
        <v>#VALUE!</v>
      </c>
    </row>
    <row r="507" spans="1:57" ht="13.5" customHeight="1">
      <c r="A507" s="117" t="s">
        <v>319</v>
      </c>
      <c r="B507" s="159"/>
      <c r="C507" s="118">
        <v>5</v>
      </c>
      <c r="D507" s="137"/>
      <c r="E507" s="120" t="s">
        <v>112</v>
      </c>
      <c r="F507" s="121" t="e">
        <f t="shared" si="37"/>
        <v>#REF!</v>
      </c>
      <c r="H507" s="118" t="e">
        <f>COUNTIF([1]week1!#REF!,$D507)</f>
        <v>#REF!</v>
      </c>
      <c r="I507" s="118" t="e">
        <f>COUNTIF('[1]week 2'!#REF!,$D507)</f>
        <v>#REF!</v>
      </c>
      <c r="J507" s="118" t="e">
        <f>COUNTIF([1]week3!#REF!,$D507)</f>
        <v>#REF!</v>
      </c>
      <c r="K507" s="118" t="e">
        <f>COUNTIF([1]week4!#REF!,$D507)</f>
        <v>#REF!</v>
      </c>
      <c r="L507" s="118" t="e">
        <f>COUNTIF([1]week5!#REF!,$D507)</f>
        <v>#REF!</v>
      </c>
      <c r="M507" s="118" t="e">
        <f>COUNTIF([1]week6!#REF!,$D507)</f>
        <v>#REF!</v>
      </c>
      <c r="N507" s="118" t="e">
        <f>COUNTIF([1]week7!#REF!,$D507)</f>
        <v>#REF!</v>
      </c>
      <c r="O507" s="118" t="e">
        <f>COUNTIF([1]week8!#REF!,$D507)</f>
        <v>#REF!</v>
      </c>
      <c r="P507" s="118" t="e">
        <f>COUNTIF([1]week9!#REF!,$D507)</f>
        <v>#REF!</v>
      </c>
      <c r="Q507" s="118" t="e">
        <f>COUNTIF([1]week10!#REF!,$D507)</f>
        <v>#REF!</v>
      </c>
      <c r="R507" s="118" t="e">
        <f>COUNTIF([1]week11!#REF!,$D507)</f>
        <v>#REF!</v>
      </c>
      <c r="S507" s="118" t="e">
        <f>COUNTIF([1]week12!#REF!,$D507)</f>
        <v>#REF!</v>
      </c>
      <c r="T507" s="118" t="e">
        <f>COUNTIF([1]week13!#REF!,$D507)</f>
        <v>#REF!</v>
      </c>
      <c r="U507" s="118" t="e">
        <f>COUNTIF([1]week14!#REF!,$D507)</f>
        <v>#REF!</v>
      </c>
      <c r="V507" s="118" t="e">
        <f>COUNTIF([1]week15!#REF!,$D507)</f>
        <v>#REF!</v>
      </c>
      <c r="Y507" s="124" t="e">
        <f t="shared" si="34"/>
        <v>#VALUE!</v>
      </c>
      <c r="Z507" s="124" t="e">
        <f>SUMIF([1]week1!$F$1:$F$1000,$D507,[1]week1!$J$1:$J$1000)</f>
        <v>#VALUE!</v>
      </c>
      <c r="AA507" s="124" t="e">
        <f>SUMIF('[1]week 2'!$F$1:$F$936,$D507,'[1]week 2'!$J$1:$J$936)</f>
        <v>#VALUE!</v>
      </c>
      <c r="AB507" s="124" t="e">
        <f>SUMIF([1]week3!$F$1:$F$1000,$D507,[1]week3!$J$1:$J$1000)</f>
        <v>#VALUE!</v>
      </c>
      <c r="AC507" s="124" t="e">
        <f>SUMIF([1]week4!$F$1:$F$1000,$D507,[1]week4!$J$1:$J$1000)</f>
        <v>#VALUE!</v>
      </c>
      <c r="AD507" s="124" t="e">
        <f>SUMIF([1]week5!$F$1:$F$1000,$D507,[1]week5!$J$1:$J$1000)</f>
        <v>#VALUE!</v>
      </c>
      <c r="AE507" s="135" t="e">
        <f>SUMIF([1]week7!$F$1:$F$1000,$D507,[1]week7!$J$1:$J$1000)</f>
        <v>#VALUE!</v>
      </c>
      <c r="AF507" s="124" t="e">
        <f>SUMIF([1]week6!$F$1:$F$1000,$D507,[1]week6!$J$1:$J$1000)</f>
        <v>#VALUE!</v>
      </c>
      <c r="AG507" s="124" t="e">
        <f>SUMIF([1]week8!$F$1:$F$1000,$D507,[1]week8!$J$1:$J$1000)</f>
        <v>#VALUE!</v>
      </c>
      <c r="AH507" s="124" t="e">
        <f>SUMIF([1]week9!$F$1:$F$1000,$D507,[1]week9!$J$1:$J$1000)</f>
        <v>#VALUE!</v>
      </c>
      <c r="AI507" s="124" t="e">
        <f>SUMIF([1]week10!$F$1:$F$1000,$D507,[1]week10!$J$1:$J$1000)</f>
        <v>#VALUE!</v>
      </c>
      <c r="AJ507" s="124" t="e">
        <f>SUMIF([1]week11!$F$1:$F$1000,$D507,[1]week11!$J$1:$J$1000)</f>
        <v>#VALUE!</v>
      </c>
      <c r="AK507" s="124" t="e">
        <f>SUMIF([1]week12!$F$1:$F$1000,$D507,[1]week12!$J$1:$J$1000)</f>
        <v>#VALUE!</v>
      </c>
      <c r="AL507" s="124" t="e">
        <f>SUMIF([1]week13!$F$1:$F$1000,$D507,[1]week13!$J$1:$J$1000)</f>
        <v>#VALUE!</v>
      </c>
      <c r="AM507" s="124" t="e">
        <f>SUMIF([1]week14!$F$1:$F$1000,$D507,[1]week14!$J$1:$J$1000)</f>
        <v>#VALUE!</v>
      </c>
      <c r="AN507" s="124" t="e">
        <f>SUMIF([1]week15!$F$1:$F$1000,$D507,[1]week15!$J$1:$J$1000)</f>
        <v>#VALUE!</v>
      </c>
      <c r="AP507" s="136" t="e">
        <f t="shared" si="35"/>
        <v>#VALUE!</v>
      </c>
      <c r="AQ507" s="124" t="e">
        <f>SUMIF([1]week1!$F$1:$F$1000,$D507,[1]week1!$I$1:$I$1000)</f>
        <v>#VALUE!</v>
      </c>
      <c r="AR507" s="124" t="e">
        <f>SUMIF('[1]week 2'!$F$1:$F$936,$D507,'[1]week 2'!$I$1:$I$936)</f>
        <v>#VALUE!</v>
      </c>
      <c r="AS507" s="124" t="e">
        <f>SUMIF([1]week3!$F$1:$F$1000,$D507,[1]week3!$I$1:$I$1000)</f>
        <v>#VALUE!</v>
      </c>
      <c r="AT507" s="124" t="e">
        <f>SUMIF([1]week4!$F$1:$F$1000,$D507,[1]week4!$I$1:$I$1000)</f>
        <v>#VALUE!</v>
      </c>
      <c r="AU507" s="124" t="e">
        <f>SUMIF([1]week5!$F$1:$F$1000,$D507,[1]week5!$I$1:$I$1000)</f>
        <v>#VALUE!</v>
      </c>
      <c r="AV507" s="135" t="e">
        <f>SUMIF([1]week7!$F$1:$F$1000,$D507,[1]week7!$I$1:$I$1000)</f>
        <v>#VALUE!</v>
      </c>
      <c r="AW507" s="124" t="e">
        <f>SUMIF([1]week6!$F$1:$F$1000,$D507,[1]week6!$I$1:$I$1000)</f>
        <v>#VALUE!</v>
      </c>
      <c r="AX507" s="124" t="e">
        <f>SUMIF([1]week8!$F$1:$F$1000,$D507,[1]week8!$I$1:$I$1000)</f>
        <v>#VALUE!</v>
      </c>
      <c r="AY507" s="124" t="e">
        <f>SUMIF([1]week9!$F$1:$F$1000,$D507,[1]week9!$I$1:$I$1000)</f>
        <v>#VALUE!</v>
      </c>
      <c r="AZ507" s="124" t="e">
        <f>SUMIF([1]week10!$F$1:$F$1000,$D507,[1]week10!$I$1:$I$1000)</f>
        <v>#VALUE!</v>
      </c>
      <c r="BA507" s="124" t="e">
        <f>SUMIF([1]week11!$F$1:$F$1000,$D507,[1]week11!$I$1:$I$1000)</f>
        <v>#VALUE!</v>
      </c>
      <c r="BB507" s="124" t="e">
        <f>SUMIF([1]week12!$F$1:$F$1000,$D507,[1]week12!$I$1:$I$1000)</f>
        <v>#VALUE!</v>
      </c>
      <c r="BC507" s="124" t="e">
        <f>SUMIF([1]week13!$F$1:$F$1000,$D507,[1]week13!$I$1:$I$1000)</f>
        <v>#VALUE!</v>
      </c>
      <c r="BD507" s="124" t="e">
        <f>SUMIF([1]week14!$F$1:$F$1000,$D507,[1]week14!$I$1:$I$1000)</f>
        <v>#VALUE!</v>
      </c>
      <c r="BE507" s="124" t="e">
        <f>SUMIF([1]week15!$F$1:$F$1000,$D507,[1]week15!$I$1:$I$1000)</f>
        <v>#VALUE!</v>
      </c>
    </row>
    <row r="508" spans="1:57" ht="13.5" customHeight="1">
      <c r="A508" s="117" t="s">
        <v>319</v>
      </c>
      <c r="B508" s="159"/>
      <c r="C508" s="118">
        <v>6</v>
      </c>
      <c r="D508" s="137"/>
      <c r="E508" s="120" t="s">
        <v>112</v>
      </c>
      <c r="F508" s="121" t="e">
        <f t="shared" si="37"/>
        <v>#REF!</v>
      </c>
      <c r="H508" s="118" t="e">
        <f>COUNTIF([1]week1!#REF!,$D508)</f>
        <v>#REF!</v>
      </c>
      <c r="I508" s="118" t="e">
        <f>COUNTIF('[1]week 2'!#REF!,$D508)</f>
        <v>#REF!</v>
      </c>
      <c r="J508" s="118" t="e">
        <f>COUNTIF([1]week3!#REF!,$D508)</f>
        <v>#REF!</v>
      </c>
      <c r="K508" s="118" t="e">
        <f>COUNTIF([1]week4!#REF!,$D508)</f>
        <v>#REF!</v>
      </c>
      <c r="L508" s="118" t="e">
        <f>COUNTIF([1]week5!#REF!,$D508)</f>
        <v>#REF!</v>
      </c>
      <c r="M508" s="118" t="e">
        <f>COUNTIF([1]week6!#REF!,$D508)</f>
        <v>#REF!</v>
      </c>
      <c r="N508" s="118" t="e">
        <f>COUNTIF([1]week7!#REF!,$D508)</f>
        <v>#REF!</v>
      </c>
      <c r="O508" s="118" t="e">
        <f>COUNTIF([1]week8!#REF!,$D508)</f>
        <v>#REF!</v>
      </c>
      <c r="P508" s="118" t="e">
        <f>COUNTIF([1]week9!#REF!,$D508)</f>
        <v>#REF!</v>
      </c>
      <c r="Q508" s="118" t="e">
        <f>COUNTIF([1]week10!#REF!,$D508)</f>
        <v>#REF!</v>
      </c>
      <c r="R508" s="118" t="e">
        <f>COUNTIF([1]week11!#REF!,$D508)</f>
        <v>#REF!</v>
      </c>
      <c r="S508" s="118" t="e">
        <f>COUNTIF([1]week12!#REF!,$D508)</f>
        <v>#REF!</v>
      </c>
      <c r="T508" s="118" t="e">
        <f>COUNTIF([1]week13!#REF!,$D508)</f>
        <v>#REF!</v>
      </c>
      <c r="U508" s="118" t="e">
        <f>COUNTIF([1]week14!#REF!,$D508)</f>
        <v>#REF!</v>
      </c>
      <c r="V508" s="118" t="e">
        <f>COUNTIF([1]week15!#REF!,$D508)</f>
        <v>#REF!</v>
      </c>
      <c r="Y508" s="124" t="e">
        <f t="shared" si="34"/>
        <v>#VALUE!</v>
      </c>
      <c r="Z508" s="124" t="e">
        <f>SUMIF([1]week1!$F$1:$F$1000,$D508,[1]week1!$J$1:$J$1000)</f>
        <v>#VALUE!</v>
      </c>
      <c r="AA508" s="124" t="e">
        <f>SUMIF('[1]week 2'!$F$1:$F$936,$D508,'[1]week 2'!$J$1:$J$936)</f>
        <v>#VALUE!</v>
      </c>
      <c r="AB508" s="124" t="e">
        <f>SUMIF([1]week3!$F$1:$F$1000,$D508,[1]week3!$J$1:$J$1000)</f>
        <v>#VALUE!</v>
      </c>
      <c r="AC508" s="124" t="e">
        <f>SUMIF([1]week4!$F$1:$F$1000,$D508,[1]week4!$J$1:$J$1000)</f>
        <v>#VALUE!</v>
      </c>
      <c r="AD508" s="124" t="e">
        <f>SUMIF([1]week5!$F$1:$F$1000,$D508,[1]week5!$J$1:$J$1000)</f>
        <v>#VALUE!</v>
      </c>
      <c r="AE508" s="135" t="e">
        <f>SUMIF([1]week7!$F$1:$F$1000,$D508,[1]week7!$J$1:$J$1000)</f>
        <v>#VALUE!</v>
      </c>
      <c r="AF508" s="124" t="e">
        <f>SUMIF([1]week6!$F$1:$F$1000,$D508,[1]week6!$J$1:$J$1000)</f>
        <v>#VALUE!</v>
      </c>
      <c r="AG508" s="124" t="e">
        <f>SUMIF([1]week8!$F$1:$F$1000,$D508,[1]week8!$J$1:$J$1000)</f>
        <v>#VALUE!</v>
      </c>
      <c r="AH508" s="124" t="e">
        <f>SUMIF([1]week9!$F$1:$F$1000,$D508,[1]week9!$J$1:$J$1000)</f>
        <v>#VALUE!</v>
      </c>
      <c r="AI508" s="124" t="e">
        <f>SUMIF([1]week10!$F$1:$F$1000,$D508,[1]week10!$J$1:$J$1000)</f>
        <v>#VALUE!</v>
      </c>
      <c r="AJ508" s="124" t="e">
        <f>SUMIF([1]week11!$F$1:$F$1000,$D508,[1]week11!$J$1:$J$1000)</f>
        <v>#VALUE!</v>
      </c>
      <c r="AK508" s="124" t="e">
        <f>SUMIF([1]week12!$F$1:$F$1000,$D508,[1]week12!$J$1:$J$1000)</f>
        <v>#VALUE!</v>
      </c>
      <c r="AL508" s="124" t="e">
        <f>SUMIF([1]week13!$F$1:$F$1000,$D508,[1]week13!$J$1:$J$1000)</f>
        <v>#VALUE!</v>
      </c>
      <c r="AM508" s="124" t="e">
        <f>SUMIF([1]week14!$F$1:$F$1000,$D508,[1]week14!$J$1:$J$1000)</f>
        <v>#VALUE!</v>
      </c>
      <c r="AN508" s="124" t="e">
        <f>SUMIF([1]week15!$F$1:$F$1000,$D508,[1]week15!$J$1:$J$1000)</f>
        <v>#VALUE!</v>
      </c>
      <c r="AP508" s="136" t="e">
        <f t="shared" si="35"/>
        <v>#VALUE!</v>
      </c>
      <c r="AQ508" s="124" t="e">
        <f>SUMIF([1]week1!$F$1:$F$1000,$D508,[1]week1!$I$1:$I$1000)</f>
        <v>#VALUE!</v>
      </c>
      <c r="AR508" s="124" t="e">
        <f>SUMIF('[1]week 2'!$F$1:$F$936,$D508,'[1]week 2'!$I$1:$I$936)</f>
        <v>#VALUE!</v>
      </c>
      <c r="AS508" s="124" t="e">
        <f>SUMIF([1]week3!$F$1:$F$1000,$D508,[1]week3!$I$1:$I$1000)</f>
        <v>#VALUE!</v>
      </c>
      <c r="AT508" s="124" t="e">
        <f>SUMIF([1]week4!$F$1:$F$1000,$D508,[1]week4!$I$1:$I$1000)</f>
        <v>#VALUE!</v>
      </c>
      <c r="AU508" s="124" t="e">
        <f>SUMIF([1]week5!$F$1:$F$1000,$D508,[1]week5!$I$1:$I$1000)</f>
        <v>#VALUE!</v>
      </c>
      <c r="AV508" s="135" t="e">
        <f>SUMIF([1]week7!$F$1:$F$1000,$D508,[1]week7!$I$1:$I$1000)</f>
        <v>#VALUE!</v>
      </c>
      <c r="AW508" s="124" t="e">
        <f>SUMIF([1]week6!$F$1:$F$1000,$D508,[1]week6!$I$1:$I$1000)</f>
        <v>#VALUE!</v>
      </c>
      <c r="AX508" s="124" t="e">
        <f>SUMIF([1]week8!$F$1:$F$1000,$D508,[1]week8!$I$1:$I$1000)</f>
        <v>#VALUE!</v>
      </c>
      <c r="AY508" s="124" t="e">
        <f>SUMIF([1]week9!$F$1:$F$1000,$D508,[1]week9!$I$1:$I$1000)</f>
        <v>#VALUE!</v>
      </c>
      <c r="AZ508" s="124" t="e">
        <f>SUMIF([1]week10!$F$1:$F$1000,$D508,[1]week10!$I$1:$I$1000)</f>
        <v>#VALUE!</v>
      </c>
      <c r="BA508" s="124" t="e">
        <f>SUMIF([1]week11!$F$1:$F$1000,$D508,[1]week11!$I$1:$I$1000)</f>
        <v>#VALUE!</v>
      </c>
      <c r="BB508" s="124" t="e">
        <f>SUMIF([1]week12!$F$1:$F$1000,$D508,[1]week12!$I$1:$I$1000)</f>
        <v>#VALUE!</v>
      </c>
      <c r="BC508" s="124" t="e">
        <f>SUMIF([1]week13!$F$1:$F$1000,$D508,[1]week13!$I$1:$I$1000)</f>
        <v>#VALUE!</v>
      </c>
      <c r="BD508" s="124" t="e">
        <f>SUMIF([1]week14!$F$1:$F$1000,$D508,[1]week14!$I$1:$I$1000)</f>
        <v>#VALUE!</v>
      </c>
      <c r="BE508" s="124" t="e">
        <f>SUMIF([1]week15!$F$1:$F$1000,$D508,[1]week15!$I$1:$I$1000)</f>
        <v>#VALUE!</v>
      </c>
    </row>
    <row r="509" spans="1:57" ht="13.5" customHeight="1">
      <c r="A509" s="117" t="s">
        <v>319</v>
      </c>
      <c r="B509" s="159"/>
      <c r="C509" s="118">
        <v>7</v>
      </c>
      <c r="D509" s="137"/>
      <c r="E509" s="120" t="s">
        <v>112</v>
      </c>
      <c r="F509" s="121" t="e">
        <f t="shared" si="37"/>
        <v>#REF!</v>
      </c>
      <c r="H509" s="118" t="e">
        <f>COUNTIF([1]week1!#REF!,$D509)</f>
        <v>#REF!</v>
      </c>
      <c r="I509" s="118" t="e">
        <f>COUNTIF('[1]week 2'!#REF!,$D509)</f>
        <v>#REF!</v>
      </c>
      <c r="J509" s="118" t="e">
        <f>COUNTIF([1]week3!#REF!,$D509)</f>
        <v>#REF!</v>
      </c>
      <c r="K509" s="118" t="e">
        <f>COUNTIF([1]week4!#REF!,$D509)</f>
        <v>#REF!</v>
      </c>
      <c r="L509" s="118" t="e">
        <f>COUNTIF([1]week5!#REF!,$D509)</f>
        <v>#REF!</v>
      </c>
      <c r="M509" s="118" t="e">
        <f>COUNTIF([1]week6!#REF!,$D509)</f>
        <v>#REF!</v>
      </c>
      <c r="N509" s="118" t="e">
        <f>COUNTIF([1]week7!#REF!,$D509)</f>
        <v>#REF!</v>
      </c>
      <c r="O509" s="118" t="e">
        <f>COUNTIF([1]week8!#REF!,$D509)</f>
        <v>#REF!</v>
      </c>
      <c r="P509" s="118" t="e">
        <f>COUNTIF([1]week9!#REF!,$D509)</f>
        <v>#REF!</v>
      </c>
      <c r="Q509" s="118" t="e">
        <f>COUNTIF([1]week10!#REF!,$D509)</f>
        <v>#REF!</v>
      </c>
      <c r="R509" s="118" t="e">
        <f>COUNTIF([1]week11!#REF!,$D509)</f>
        <v>#REF!</v>
      </c>
      <c r="S509" s="118" t="e">
        <f>COUNTIF([1]week12!#REF!,$D509)</f>
        <v>#REF!</v>
      </c>
      <c r="T509" s="118" t="e">
        <f>COUNTIF([1]week13!#REF!,$D509)</f>
        <v>#REF!</v>
      </c>
      <c r="U509" s="118" t="e">
        <f>COUNTIF([1]week14!#REF!,$D509)</f>
        <v>#REF!</v>
      </c>
      <c r="V509" s="118" t="e">
        <f>COUNTIF([1]week15!#REF!,$D509)</f>
        <v>#REF!</v>
      </c>
      <c r="Y509" s="124" t="e">
        <f t="shared" si="34"/>
        <v>#VALUE!</v>
      </c>
      <c r="Z509" s="124" t="e">
        <f>SUMIF([1]week1!$F$1:$F$1000,$D509,[1]week1!$J$1:$J$1000)</f>
        <v>#VALUE!</v>
      </c>
      <c r="AA509" s="124" t="e">
        <f>SUMIF('[1]week 2'!$F$1:$F$936,$D509,'[1]week 2'!$J$1:$J$936)</f>
        <v>#VALUE!</v>
      </c>
      <c r="AB509" s="124" t="e">
        <f>SUMIF([1]week3!$F$1:$F$1000,$D509,[1]week3!$J$1:$J$1000)</f>
        <v>#VALUE!</v>
      </c>
      <c r="AC509" s="124" t="e">
        <f>SUMIF([1]week4!$F$1:$F$1000,$D509,[1]week4!$J$1:$J$1000)</f>
        <v>#VALUE!</v>
      </c>
      <c r="AD509" s="124" t="e">
        <f>SUMIF([1]week5!$F$1:$F$1000,$D509,[1]week5!$J$1:$J$1000)</f>
        <v>#VALUE!</v>
      </c>
      <c r="AE509" s="135" t="e">
        <f>SUMIF([1]week7!$F$1:$F$1000,$D509,[1]week7!$J$1:$J$1000)</f>
        <v>#VALUE!</v>
      </c>
      <c r="AF509" s="124" t="e">
        <f>SUMIF([1]week6!$F$1:$F$1000,$D509,[1]week6!$J$1:$J$1000)</f>
        <v>#VALUE!</v>
      </c>
      <c r="AG509" s="124" t="e">
        <f>SUMIF([1]week8!$F$1:$F$1000,$D509,[1]week8!$J$1:$J$1000)</f>
        <v>#VALUE!</v>
      </c>
      <c r="AH509" s="124" t="e">
        <f>SUMIF([1]week9!$F$1:$F$1000,$D509,[1]week9!$J$1:$J$1000)</f>
        <v>#VALUE!</v>
      </c>
      <c r="AI509" s="124" t="e">
        <f>SUMIF([1]week10!$F$1:$F$1000,$D509,[1]week10!$J$1:$J$1000)</f>
        <v>#VALUE!</v>
      </c>
      <c r="AJ509" s="124" t="e">
        <f>SUMIF([1]week11!$F$1:$F$1000,$D509,[1]week11!$J$1:$J$1000)</f>
        <v>#VALUE!</v>
      </c>
      <c r="AK509" s="124" t="e">
        <f>SUMIF([1]week12!$F$1:$F$1000,$D509,[1]week12!$J$1:$J$1000)</f>
        <v>#VALUE!</v>
      </c>
      <c r="AL509" s="124" t="e">
        <f>SUMIF([1]week13!$F$1:$F$1000,$D509,[1]week13!$J$1:$J$1000)</f>
        <v>#VALUE!</v>
      </c>
      <c r="AM509" s="124" t="e">
        <f>SUMIF([1]week14!$F$1:$F$1000,$D509,[1]week14!$J$1:$J$1000)</f>
        <v>#VALUE!</v>
      </c>
      <c r="AN509" s="124" t="e">
        <f>SUMIF([1]week15!$F$1:$F$1000,$D509,[1]week15!$J$1:$J$1000)</f>
        <v>#VALUE!</v>
      </c>
      <c r="AP509" s="136" t="e">
        <f t="shared" si="35"/>
        <v>#VALUE!</v>
      </c>
      <c r="AQ509" s="124" t="e">
        <f>SUMIF([1]week1!$F$1:$F$1000,$D509,[1]week1!$I$1:$I$1000)</f>
        <v>#VALUE!</v>
      </c>
      <c r="AR509" s="124" t="e">
        <f>SUMIF('[1]week 2'!$F$1:$F$936,$D509,'[1]week 2'!$I$1:$I$936)</f>
        <v>#VALUE!</v>
      </c>
      <c r="AS509" s="124" t="e">
        <f>SUMIF([1]week3!$F$1:$F$1000,$D509,[1]week3!$I$1:$I$1000)</f>
        <v>#VALUE!</v>
      </c>
      <c r="AT509" s="124" t="e">
        <f>SUMIF([1]week4!$F$1:$F$1000,$D509,[1]week4!$I$1:$I$1000)</f>
        <v>#VALUE!</v>
      </c>
      <c r="AU509" s="124" t="e">
        <f>SUMIF([1]week5!$F$1:$F$1000,$D509,[1]week5!$I$1:$I$1000)</f>
        <v>#VALUE!</v>
      </c>
      <c r="AV509" s="135" t="e">
        <f>SUMIF([1]week7!$F$1:$F$1000,$D509,[1]week7!$I$1:$I$1000)</f>
        <v>#VALUE!</v>
      </c>
      <c r="AW509" s="124" t="e">
        <f>SUMIF([1]week6!$F$1:$F$1000,$D509,[1]week6!$I$1:$I$1000)</f>
        <v>#VALUE!</v>
      </c>
      <c r="AX509" s="124" t="e">
        <f>SUMIF([1]week8!$F$1:$F$1000,$D509,[1]week8!$I$1:$I$1000)</f>
        <v>#VALUE!</v>
      </c>
      <c r="AY509" s="124" t="e">
        <f>SUMIF([1]week9!$F$1:$F$1000,$D509,[1]week9!$I$1:$I$1000)</f>
        <v>#VALUE!</v>
      </c>
      <c r="AZ509" s="124" t="e">
        <f>SUMIF([1]week10!$F$1:$F$1000,$D509,[1]week10!$I$1:$I$1000)</f>
        <v>#VALUE!</v>
      </c>
      <c r="BA509" s="124" t="e">
        <f>SUMIF([1]week11!$F$1:$F$1000,$D509,[1]week11!$I$1:$I$1000)</f>
        <v>#VALUE!</v>
      </c>
      <c r="BB509" s="124" t="e">
        <f>SUMIF([1]week12!$F$1:$F$1000,$D509,[1]week12!$I$1:$I$1000)</f>
        <v>#VALUE!</v>
      </c>
      <c r="BC509" s="124" t="e">
        <f>SUMIF([1]week13!$F$1:$F$1000,$D509,[1]week13!$I$1:$I$1000)</f>
        <v>#VALUE!</v>
      </c>
      <c r="BD509" s="124" t="e">
        <f>SUMIF([1]week14!$F$1:$F$1000,$D509,[1]week14!$I$1:$I$1000)</f>
        <v>#VALUE!</v>
      </c>
      <c r="BE509" s="124" t="e">
        <f>SUMIF([1]week15!$F$1:$F$1000,$D509,[1]week15!$I$1:$I$1000)</f>
        <v>#VALUE!</v>
      </c>
    </row>
    <row r="510" spans="1:57" ht="13.5" customHeight="1">
      <c r="A510" s="117" t="s">
        <v>319</v>
      </c>
      <c r="B510" s="159"/>
      <c r="C510" s="118">
        <v>8</v>
      </c>
      <c r="D510" s="137"/>
      <c r="E510" s="120" t="s">
        <v>112</v>
      </c>
      <c r="F510" s="121" t="e">
        <f t="shared" si="37"/>
        <v>#REF!</v>
      </c>
      <c r="H510" s="118" t="e">
        <f>COUNTIF([1]week1!#REF!,$D510)</f>
        <v>#REF!</v>
      </c>
      <c r="I510" s="118" t="e">
        <f>COUNTIF('[1]week 2'!#REF!,$D510)</f>
        <v>#REF!</v>
      </c>
      <c r="J510" s="118" t="e">
        <f>COUNTIF([1]week3!#REF!,$D510)</f>
        <v>#REF!</v>
      </c>
      <c r="K510" s="118" t="e">
        <f>COUNTIF([1]week4!#REF!,$D510)</f>
        <v>#REF!</v>
      </c>
      <c r="L510" s="118" t="e">
        <f>COUNTIF([1]week5!#REF!,$D510)</f>
        <v>#REF!</v>
      </c>
      <c r="M510" s="118" t="e">
        <f>COUNTIF([1]week6!#REF!,$D510)</f>
        <v>#REF!</v>
      </c>
      <c r="N510" s="118" t="e">
        <f>COUNTIF([1]week7!#REF!,$D510)</f>
        <v>#REF!</v>
      </c>
      <c r="O510" s="118" t="e">
        <f>COUNTIF([1]week8!#REF!,$D510)</f>
        <v>#REF!</v>
      </c>
      <c r="P510" s="118" t="e">
        <f>COUNTIF([1]week9!#REF!,$D510)</f>
        <v>#REF!</v>
      </c>
      <c r="Q510" s="118" t="e">
        <f>COUNTIF([1]week10!#REF!,$D510)</f>
        <v>#REF!</v>
      </c>
      <c r="R510" s="118" t="e">
        <f>COUNTIF([1]week11!#REF!,$D510)</f>
        <v>#REF!</v>
      </c>
      <c r="S510" s="118" t="e">
        <f>COUNTIF([1]week12!#REF!,$D510)</f>
        <v>#REF!</v>
      </c>
      <c r="T510" s="118" t="e">
        <f>COUNTIF([1]week13!#REF!,$D510)</f>
        <v>#REF!</v>
      </c>
      <c r="U510" s="118" t="e">
        <f>COUNTIF([1]week14!#REF!,$D510)</f>
        <v>#REF!</v>
      </c>
      <c r="V510" s="118" t="e">
        <f>COUNTIF([1]week15!#REF!,$D510)</f>
        <v>#REF!</v>
      </c>
      <c r="Y510" s="124" t="e">
        <f t="shared" si="34"/>
        <v>#VALUE!</v>
      </c>
      <c r="Z510" s="124" t="e">
        <f>SUMIF([1]week1!$F$1:$F$1000,$D510,[1]week1!$J$1:$J$1000)</f>
        <v>#VALUE!</v>
      </c>
      <c r="AA510" s="124" t="e">
        <f>SUMIF('[1]week 2'!$F$1:$F$936,$D510,'[1]week 2'!$J$1:$J$936)</f>
        <v>#VALUE!</v>
      </c>
      <c r="AB510" s="124" t="e">
        <f>SUMIF([1]week3!$F$1:$F$1000,$D510,[1]week3!$J$1:$J$1000)</f>
        <v>#VALUE!</v>
      </c>
      <c r="AC510" s="124" t="e">
        <f>SUMIF([1]week4!$F$1:$F$1000,$D510,[1]week4!$J$1:$J$1000)</f>
        <v>#VALUE!</v>
      </c>
      <c r="AD510" s="124" t="e">
        <f>SUMIF([1]week5!$F$1:$F$1000,$D510,[1]week5!$J$1:$J$1000)</f>
        <v>#VALUE!</v>
      </c>
      <c r="AE510" s="135" t="e">
        <f>SUMIF([1]week7!$F$1:$F$1000,$D510,[1]week7!$J$1:$J$1000)</f>
        <v>#VALUE!</v>
      </c>
      <c r="AF510" s="124" t="e">
        <f>SUMIF([1]week6!$F$1:$F$1000,$D510,[1]week6!$J$1:$J$1000)</f>
        <v>#VALUE!</v>
      </c>
      <c r="AG510" s="124" t="e">
        <f>SUMIF([1]week8!$F$1:$F$1000,$D510,[1]week8!$J$1:$J$1000)</f>
        <v>#VALUE!</v>
      </c>
      <c r="AH510" s="124" t="e">
        <f>SUMIF([1]week9!$F$1:$F$1000,$D510,[1]week9!$J$1:$J$1000)</f>
        <v>#VALUE!</v>
      </c>
      <c r="AI510" s="124" t="e">
        <f>SUMIF([1]week10!$F$1:$F$1000,$D510,[1]week10!$J$1:$J$1000)</f>
        <v>#VALUE!</v>
      </c>
      <c r="AJ510" s="124" t="e">
        <f>SUMIF([1]week11!$F$1:$F$1000,$D510,[1]week11!$J$1:$J$1000)</f>
        <v>#VALUE!</v>
      </c>
      <c r="AK510" s="124" t="e">
        <f>SUMIF([1]week12!$F$1:$F$1000,$D510,[1]week12!$J$1:$J$1000)</f>
        <v>#VALUE!</v>
      </c>
      <c r="AL510" s="124" t="e">
        <f>SUMIF([1]week13!$F$1:$F$1000,$D510,[1]week13!$J$1:$J$1000)</f>
        <v>#VALUE!</v>
      </c>
      <c r="AM510" s="124" t="e">
        <f>SUMIF([1]week14!$F$1:$F$1000,$D510,[1]week14!$J$1:$J$1000)</f>
        <v>#VALUE!</v>
      </c>
      <c r="AN510" s="124" t="e">
        <f>SUMIF([1]week15!$F$1:$F$1000,$D510,[1]week15!$J$1:$J$1000)</f>
        <v>#VALUE!</v>
      </c>
      <c r="AP510" s="136" t="e">
        <f t="shared" si="35"/>
        <v>#VALUE!</v>
      </c>
      <c r="AQ510" s="124" t="e">
        <f>SUMIF([1]week1!$F$1:$F$1000,$D510,[1]week1!$I$1:$I$1000)</f>
        <v>#VALUE!</v>
      </c>
      <c r="AR510" s="124" t="e">
        <f>SUMIF('[1]week 2'!$F$1:$F$936,$D510,'[1]week 2'!$I$1:$I$936)</f>
        <v>#VALUE!</v>
      </c>
      <c r="AS510" s="124" t="e">
        <f>SUMIF([1]week3!$F$1:$F$1000,$D510,[1]week3!$I$1:$I$1000)</f>
        <v>#VALUE!</v>
      </c>
      <c r="AT510" s="124" t="e">
        <f>SUMIF([1]week4!$F$1:$F$1000,$D510,[1]week4!$I$1:$I$1000)</f>
        <v>#VALUE!</v>
      </c>
      <c r="AU510" s="124" t="e">
        <f>SUMIF([1]week5!$F$1:$F$1000,$D510,[1]week5!$I$1:$I$1000)</f>
        <v>#VALUE!</v>
      </c>
      <c r="AV510" s="135" t="e">
        <f>SUMIF([1]week7!$F$1:$F$1000,$D510,[1]week7!$I$1:$I$1000)</f>
        <v>#VALUE!</v>
      </c>
      <c r="AW510" s="124" t="e">
        <f>SUMIF([1]week6!$F$1:$F$1000,$D510,[1]week6!$I$1:$I$1000)</f>
        <v>#VALUE!</v>
      </c>
      <c r="AX510" s="124" t="e">
        <f>SUMIF([1]week8!$F$1:$F$1000,$D510,[1]week8!$I$1:$I$1000)</f>
        <v>#VALUE!</v>
      </c>
      <c r="AY510" s="124" t="e">
        <f>SUMIF([1]week9!$F$1:$F$1000,$D510,[1]week9!$I$1:$I$1000)</f>
        <v>#VALUE!</v>
      </c>
      <c r="AZ510" s="124" t="e">
        <f>SUMIF([1]week10!$F$1:$F$1000,$D510,[1]week10!$I$1:$I$1000)</f>
        <v>#VALUE!</v>
      </c>
      <c r="BA510" s="124" t="e">
        <f>SUMIF([1]week11!$F$1:$F$1000,$D510,[1]week11!$I$1:$I$1000)</f>
        <v>#VALUE!</v>
      </c>
      <c r="BB510" s="124" t="e">
        <f>SUMIF([1]week12!$F$1:$F$1000,$D510,[1]week12!$I$1:$I$1000)</f>
        <v>#VALUE!</v>
      </c>
      <c r="BC510" s="124" t="e">
        <f>SUMIF([1]week13!$F$1:$F$1000,$D510,[1]week13!$I$1:$I$1000)</f>
        <v>#VALUE!</v>
      </c>
      <c r="BD510" s="124" t="e">
        <f>SUMIF([1]week14!$F$1:$F$1000,$D510,[1]week14!$I$1:$I$1000)</f>
        <v>#VALUE!</v>
      </c>
      <c r="BE510" s="124" t="e">
        <f>SUMIF([1]week15!$F$1:$F$1000,$D510,[1]week15!$I$1:$I$1000)</f>
        <v>#VALUE!</v>
      </c>
    </row>
    <row r="511" spans="1:57" ht="13.5" customHeight="1">
      <c r="A511" s="117" t="s">
        <v>319</v>
      </c>
      <c r="B511" s="159"/>
      <c r="C511" s="118">
        <v>9</v>
      </c>
      <c r="D511" s="137"/>
      <c r="E511" s="120" t="s">
        <v>112</v>
      </c>
      <c r="F511" s="121" t="e">
        <f t="shared" si="37"/>
        <v>#REF!</v>
      </c>
      <c r="H511" s="118" t="e">
        <f>COUNTIF([1]week1!#REF!,$D511)</f>
        <v>#REF!</v>
      </c>
      <c r="I511" s="118" t="e">
        <f>COUNTIF('[1]week 2'!#REF!,$D511)</f>
        <v>#REF!</v>
      </c>
      <c r="J511" s="118" t="e">
        <f>COUNTIF([1]week3!#REF!,$D511)</f>
        <v>#REF!</v>
      </c>
      <c r="K511" s="118" t="e">
        <f>COUNTIF([1]week4!#REF!,$D511)</f>
        <v>#REF!</v>
      </c>
      <c r="L511" s="118" t="e">
        <f>COUNTIF([1]week5!#REF!,$D511)</f>
        <v>#REF!</v>
      </c>
      <c r="M511" s="118" t="e">
        <f>COUNTIF([1]week6!#REF!,$D511)</f>
        <v>#REF!</v>
      </c>
      <c r="N511" s="118" t="e">
        <f>COUNTIF([1]week7!#REF!,$D511)</f>
        <v>#REF!</v>
      </c>
      <c r="O511" s="118" t="e">
        <f>COUNTIF([1]week8!#REF!,$D511)</f>
        <v>#REF!</v>
      </c>
      <c r="P511" s="118" t="e">
        <f>COUNTIF([1]week9!#REF!,$D511)</f>
        <v>#REF!</v>
      </c>
      <c r="Q511" s="118" t="e">
        <f>COUNTIF([1]week10!#REF!,$D511)</f>
        <v>#REF!</v>
      </c>
      <c r="R511" s="118" t="e">
        <f>COUNTIF([1]week11!#REF!,$D511)</f>
        <v>#REF!</v>
      </c>
      <c r="S511" s="118" t="e">
        <f>COUNTIF([1]week12!#REF!,$D511)</f>
        <v>#REF!</v>
      </c>
      <c r="T511" s="118" t="e">
        <f>COUNTIF([1]week13!#REF!,$D511)</f>
        <v>#REF!</v>
      </c>
      <c r="U511" s="118" t="e">
        <f>COUNTIF([1]week14!#REF!,$D511)</f>
        <v>#REF!</v>
      </c>
      <c r="V511" s="118" t="e">
        <f>COUNTIF([1]week15!#REF!,$D511)</f>
        <v>#REF!</v>
      </c>
      <c r="Y511" s="124" t="e">
        <f t="shared" si="34"/>
        <v>#VALUE!</v>
      </c>
      <c r="Z511" s="124" t="e">
        <f>SUMIF([1]week1!$F$1:$F$1000,$D511,[1]week1!$J$1:$J$1000)</f>
        <v>#VALUE!</v>
      </c>
      <c r="AA511" s="124" t="e">
        <f>SUMIF('[1]week 2'!$F$1:$F$936,$D511,'[1]week 2'!$J$1:$J$936)</f>
        <v>#VALUE!</v>
      </c>
      <c r="AB511" s="124" t="e">
        <f>SUMIF([1]week3!$F$1:$F$1000,$D511,[1]week3!$J$1:$J$1000)</f>
        <v>#VALUE!</v>
      </c>
      <c r="AC511" s="124" t="e">
        <f>SUMIF([1]week4!$F$1:$F$1000,$D511,[1]week4!$J$1:$J$1000)</f>
        <v>#VALUE!</v>
      </c>
      <c r="AD511" s="124" t="e">
        <f>SUMIF([1]week5!$F$1:$F$1000,$D511,[1]week5!$J$1:$J$1000)</f>
        <v>#VALUE!</v>
      </c>
      <c r="AE511" s="135" t="e">
        <f>SUMIF([1]week7!$F$1:$F$1000,$D511,[1]week7!$J$1:$J$1000)</f>
        <v>#VALUE!</v>
      </c>
      <c r="AF511" s="124" t="e">
        <f>SUMIF([1]week6!$F$1:$F$1000,$D511,[1]week6!$J$1:$J$1000)</f>
        <v>#VALUE!</v>
      </c>
      <c r="AG511" s="124" t="e">
        <f>SUMIF([1]week8!$F$1:$F$1000,$D511,[1]week8!$J$1:$J$1000)</f>
        <v>#VALUE!</v>
      </c>
      <c r="AH511" s="124" t="e">
        <f>SUMIF([1]week9!$F$1:$F$1000,$D511,[1]week9!$J$1:$J$1000)</f>
        <v>#VALUE!</v>
      </c>
      <c r="AI511" s="124" t="e">
        <f>SUMIF([1]week10!$F$1:$F$1000,$D511,[1]week10!$J$1:$J$1000)</f>
        <v>#VALUE!</v>
      </c>
      <c r="AJ511" s="124" t="e">
        <f>SUMIF([1]week11!$F$1:$F$1000,$D511,[1]week11!$J$1:$J$1000)</f>
        <v>#VALUE!</v>
      </c>
      <c r="AK511" s="124" t="e">
        <f>SUMIF([1]week12!$F$1:$F$1000,$D511,[1]week12!$J$1:$J$1000)</f>
        <v>#VALUE!</v>
      </c>
      <c r="AL511" s="124" t="e">
        <f>SUMIF([1]week13!$F$1:$F$1000,$D511,[1]week13!$J$1:$J$1000)</f>
        <v>#VALUE!</v>
      </c>
      <c r="AM511" s="124" t="e">
        <f>SUMIF([1]week14!$F$1:$F$1000,$D511,[1]week14!$J$1:$J$1000)</f>
        <v>#VALUE!</v>
      </c>
      <c r="AN511" s="124" t="e">
        <f>SUMIF([1]week15!$F$1:$F$1000,$D511,[1]week15!$J$1:$J$1000)</f>
        <v>#VALUE!</v>
      </c>
      <c r="AP511" s="136" t="e">
        <f t="shared" si="35"/>
        <v>#VALUE!</v>
      </c>
      <c r="AQ511" s="124" t="e">
        <f>SUMIF([1]week1!$F$1:$F$1000,$D511,[1]week1!$I$1:$I$1000)</f>
        <v>#VALUE!</v>
      </c>
      <c r="AR511" s="124" t="e">
        <f>SUMIF('[1]week 2'!$F$1:$F$936,$D511,'[1]week 2'!$I$1:$I$936)</f>
        <v>#VALUE!</v>
      </c>
      <c r="AS511" s="124" t="e">
        <f>SUMIF([1]week3!$F$1:$F$1000,$D511,[1]week3!$I$1:$I$1000)</f>
        <v>#VALUE!</v>
      </c>
      <c r="AT511" s="124" t="e">
        <f>SUMIF([1]week4!$F$1:$F$1000,$D511,[1]week4!$I$1:$I$1000)</f>
        <v>#VALUE!</v>
      </c>
      <c r="AU511" s="124" t="e">
        <f>SUMIF([1]week5!$F$1:$F$1000,$D511,[1]week5!$I$1:$I$1000)</f>
        <v>#VALUE!</v>
      </c>
      <c r="AV511" s="135" t="e">
        <f>SUMIF([1]week7!$F$1:$F$1000,$D511,[1]week7!$I$1:$I$1000)</f>
        <v>#VALUE!</v>
      </c>
      <c r="AW511" s="124" t="e">
        <f>SUMIF([1]week6!$F$1:$F$1000,$D511,[1]week6!$I$1:$I$1000)</f>
        <v>#VALUE!</v>
      </c>
      <c r="AX511" s="124" t="e">
        <f>SUMIF([1]week8!$F$1:$F$1000,$D511,[1]week8!$I$1:$I$1000)</f>
        <v>#VALUE!</v>
      </c>
      <c r="AY511" s="124" t="e">
        <f>SUMIF([1]week9!$F$1:$F$1000,$D511,[1]week9!$I$1:$I$1000)</f>
        <v>#VALUE!</v>
      </c>
      <c r="AZ511" s="124" t="e">
        <f>SUMIF([1]week10!$F$1:$F$1000,$D511,[1]week10!$I$1:$I$1000)</f>
        <v>#VALUE!</v>
      </c>
      <c r="BA511" s="124" t="e">
        <f>SUMIF([1]week11!$F$1:$F$1000,$D511,[1]week11!$I$1:$I$1000)</f>
        <v>#VALUE!</v>
      </c>
      <c r="BB511" s="124" t="e">
        <f>SUMIF([1]week12!$F$1:$F$1000,$D511,[1]week12!$I$1:$I$1000)</f>
        <v>#VALUE!</v>
      </c>
      <c r="BC511" s="124" t="e">
        <f>SUMIF([1]week13!$F$1:$F$1000,$D511,[1]week13!$I$1:$I$1000)</f>
        <v>#VALUE!</v>
      </c>
      <c r="BD511" s="124" t="e">
        <f>SUMIF([1]week14!$F$1:$F$1000,$D511,[1]week14!$I$1:$I$1000)</f>
        <v>#VALUE!</v>
      </c>
      <c r="BE511" s="124" t="e">
        <f>SUMIF([1]week15!$F$1:$F$1000,$D511,[1]week15!$I$1:$I$1000)</f>
        <v>#VALUE!</v>
      </c>
    </row>
    <row r="512" spans="1:57" ht="13.5" customHeight="1">
      <c r="A512" s="117" t="s">
        <v>319</v>
      </c>
      <c r="B512" s="159"/>
      <c r="C512" s="118">
        <v>10</v>
      </c>
      <c r="D512" s="137" t="s">
        <v>120</v>
      </c>
      <c r="E512" s="120" t="s">
        <v>112</v>
      </c>
      <c r="F512" s="121" t="e">
        <f t="shared" si="37"/>
        <v>#REF!</v>
      </c>
      <c r="H512" s="118" t="e">
        <f>COUNTIF([1]week1!#REF!,$D512)</f>
        <v>#REF!</v>
      </c>
      <c r="I512" s="118" t="e">
        <f>COUNTIF('[1]week 2'!#REF!,$D512)</f>
        <v>#REF!</v>
      </c>
      <c r="J512" s="118" t="e">
        <f>COUNTIF([1]week3!#REF!,$D512)</f>
        <v>#REF!</v>
      </c>
      <c r="K512" s="118" t="e">
        <f>COUNTIF([1]week4!#REF!,$D512)</f>
        <v>#REF!</v>
      </c>
      <c r="L512" s="118" t="e">
        <f>COUNTIF([1]week5!#REF!,$D512)</f>
        <v>#REF!</v>
      </c>
      <c r="M512" s="118" t="e">
        <f>COUNTIF([1]week6!#REF!,$D512)</f>
        <v>#REF!</v>
      </c>
      <c r="N512" s="118" t="e">
        <f>COUNTIF([1]week7!#REF!,$D512)</f>
        <v>#REF!</v>
      </c>
      <c r="O512" s="118" t="e">
        <f>COUNTIF([1]week8!#REF!,$D512)</f>
        <v>#REF!</v>
      </c>
      <c r="P512" s="118" t="e">
        <f>COUNTIF([1]week9!#REF!,$D512)</f>
        <v>#REF!</v>
      </c>
      <c r="Q512" s="118" t="e">
        <f>COUNTIF([1]week10!#REF!,$D512)</f>
        <v>#REF!</v>
      </c>
      <c r="R512" s="118" t="e">
        <f>COUNTIF([1]week11!#REF!,$D512)</f>
        <v>#REF!</v>
      </c>
      <c r="S512" s="118" t="e">
        <f>COUNTIF([1]week12!#REF!,$D512)</f>
        <v>#REF!</v>
      </c>
      <c r="T512" s="118" t="e">
        <f>COUNTIF([1]week13!#REF!,$D512)</f>
        <v>#REF!</v>
      </c>
      <c r="U512" s="118" t="e">
        <f>COUNTIF([1]week14!#REF!,$D512)</f>
        <v>#REF!</v>
      </c>
      <c r="V512" s="118" t="e">
        <f>COUNTIF([1]week15!#REF!,$D512)</f>
        <v>#REF!</v>
      </c>
      <c r="Y512" s="124" t="e">
        <f t="shared" si="34"/>
        <v>#VALUE!</v>
      </c>
      <c r="Z512" s="124" t="e">
        <f>SUMIF([1]week1!$F$1:$F$1000,$D512,[1]week1!$J$1:$J$1000)</f>
        <v>#VALUE!</v>
      </c>
      <c r="AA512" s="124" t="e">
        <f>SUMIF('[1]week 2'!$F$1:$F$936,$D512,'[1]week 2'!$J$1:$J$936)</f>
        <v>#VALUE!</v>
      </c>
      <c r="AB512" s="124" t="e">
        <f>SUMIF([1]week3!$F$1:$F$1000,$D512,[1]week3!$J$1:$J$1000)</f>
        <v>#VALUE!</v>
      </c>
      <c r="AC512" s="124" t="e">
        <f>SUMIF([1]week4!$F$1:$F$1000,$D512,[1]week4!$J$1:$J$1000)</f>
        <v>#VALUE!</v>
      </c>
      <c r="AD512" s="124" t="e">
        <f>SUMIF([1]week5!$F$1:$F$1000,$D512,[1]week5!$J$1:$J$1000)</f>
        <v>#VALUE!</v>
      </c>
      <c r="AE512" s="135" t="e">
        <f>SUMIF([1]week7!$F$1:$F$1000,$D512,[1]week7!$J$1:$J$1000)</f>
        <v>#VALUE!</v>
      </c>
      <c r="AF512" s="124" t="e">
        <f>SUMIF([1]week6!$F$1:$F$1000,$D512,[1]week6!$J$1:$J$1000)</f>
        <v>#VALUE!</v>
      </c>
      <c r="AG512" s="124" t="e">
        <f>SUMIF([1]week8!$F$1:$F$1000,$D512,[1]week8!$J$1:$J$1000)</f>
        <v>#VALUE!</v>
      </c>
      <c r="AH512" s="124" t="e">
        <f>SUMIF([1]week9!$F$1:$F$1000,$D512,[1]week9!$J$1:$J$1000)</f>
        <v>#VALUE!</v>
      </c>
      <c r="AI512" s="124" t="e">
        <f>SUMIF([1]week10!$F$1:$F$1000,$D512,[1]week10!$J$1:$J$1000)</f>
        <v>#VALUE!</v>
      </c>
      <c r="AJ512" s="124" t="e">
        <f>SUMIF([1]week11!$F$1:$F$1000,$D512,[1]week11!$J$1:$J$1000)</f>
        <v>#VALUE!</v>
      </c>
      <c r="AK512" s="124" t="e">
        <f>SUMIF([1]week12!$F$1:$F$1000,$D512,[1]week12!$J$1:$J$1000)</f>
        <v>#VALUE!</v>
      </c>
      <c r="AL512" s="124" t="e">
        <f>SUMIF([1]week13!$F$1:$F$1000,$D512,[1]week13!$J$1:$J$1000)</f>
        <v>#VALUE!</v>
      </c>
      <c r="AM512" s="124" t="e">
        <f>SUMIF([1]week14!$F$1:$F$1000,$D512,[1]week14!$J$1:$J$1000)</f>
        <v>#VALUE!</v>
      </c>
      <c r="AN512" s="124" t="e">
        <f>SUMIF([1]week15!$F$1:$F$1000,$D512,[1]week15!$J$1:$J$1000)</f>
        <v>#VALUE!</v>
      </c>
      <c r="AP512" s="136" t="e">
        <f t="shared" si="35"/>
        <v>#VALUE!</v>
      </c>
      <c r="AQ512" s="124" t="e">
        <f>SUMIF([1]week1!$F$1:$F$1000,$D512,[1]week1!$I$1:$I$1000)</f>
        <v>#VALUE!</v>
      </c>
      <c r="AR512" s="124" t="e">
        <f>SUMIF('[1]week 2'!$F$1:$F$936,$D512,'[1]week 2'!$I$1:$I$936)</f>
        <v>#VALUE!</v>
      </c>
      <c r="AS512" s="124" t="e">
        <f>SUMIF([1]week3!$F$1:$F$1000,$D512,[1]week3!$I$1:$I$1000)</f>
        <v>#VALUE!</v>
      </c>
      <c r="AT512" s="124" t="e">
        <f>SUMIF([1]week4!$F$1:$F$1000,$D512,[1]week4!$I$1:$I$1000)</f>
        <v>#VALUE!</v>
      </c>
      <c r="AU512" s="124" t="e">
        <f>SUMIF([1]week5!$F$1:$F$1000,$D512,[1]week5!$I$1:$I$1000)</f>
        <v>#VALUE!</v>
      </c>
      <c r="AV512" s="135" t="e">
        <f>SUMIF([1]week7!$F$1:$F$1000,$D512,[1]week7!$I$1:$I$1000)</f>
        <v>#VALUE!</v>
      </c>
      <c r="AW512" s="124" t="e">
        <f>SUMIF([1]week6!$F$1:$F$1000,$D512,[1]week6!$I$1:$I$1000)</f>
        <v>#VALUE!</v>
      </c>
      <c r="AX512" s="124" t="e">
        <f>SUMIF([1]week8!$F$1:$F$1000,$D512,[1]week8!$I$1:$I$1000)</f>
        <v>#VALUE!</v>
      </c>
      <c r="AY512" s="124" t="e">
        <f>SUMIF([1]week9!$F$1:$F$1000,$D512,[1]week9!$I$1:$I$1000)</f>
        <v>#VALUE!</v>
      </c>
      <c r="AZ512" s="124" t="e">
        <f>SUMIF([1]week10!$F$1:$F$1000,$D512,[1]week10!$I$1:$I$1000)</f>
        <v>#VALUE!</v>
      </c>
      <c r="BA512" s="124" t="e">
        <f>SUMIF([1]week11!$F$1:$F$1000,$D512,[1]week11!$I$1:$I$1000)</f>
        <v>#VALUE!</v>
      </c>
      <c r="BB512" s="124" t="e">
        <f>SUMIF([1]week12!$F$1:$F$1000,$D512,[1]week12!$I$1:$I$1000)</f>
        <v>#VALUE!</v>
      </c>
      <c r="BC512" s="124" t="e">
        <f>SUMIF([1]week13!$F$1:$F$1000,$D512,[1]week13!$I$1:$I$1000)</f>
        <v>#VALUE!</v>
      </c>
      <c r="BD512" s="124" t="e">
        <f>SUMIF([1]week14!$F$1:$F$1000,$D512,[1]week14!$I$1:$I$1000)</f>
        <v>#VALUE!</v>
      </c>
      <c r="BE512" s="124" t="e">
        <f>SUMIF([1]week15!$F$1:$F$1000,$D512,[1]week15!$I$1:$I$1000)</f>
        <v>#VALUE!</v>
      </c>
    </row>
    <row r="513" spans="1:57" ht="13.5" customHeight="1">
      <c r="A513" s="117" t="s">
        <v>319</v>
      </c>
      <c r="B513" s="159"/>
      <c r="C513" s="118">
        <v>11</v>
      </c>
      <c r="D513" s="137" t="s">
        <v>120</v>
      </c>
      <c r="E513" s="120" t="s">
        <v>112</v>
      </c>
      <c r="F513" s="121" t="e">
        <f t="shared" si="37"/>
        <v>#REF!</v>
      </c>
      <c r="H513" s="118" t="e">
        <f>COUNTIF([1]week1!#REF!,$D513)</f>
        <v>#REF!</v>
      </c>
      <c r="I513" s="118" t="e">
        <f>COUNTIF('[1]week 2'!#REF!,$D513)</f>
        <v>#REF!</v>
      </c>
      <c r="J513" s="118" t="e">
        <f>COUNTIF([1]week3!#REF!,$D513)</f>
        <v>#REF!</v>
      </c>
      <c r="K513" s="118" t="e">
        <f>COUNTIF([1]week4!#REF!,$D513)</f>
        <v>#REF!</v>
      </c>
      <c r="L513" s="118" t="e">
        <f>COUNTIF([1]week5!#REF!,$D513)</f>
        <v>#REF!</v>
      </c>
      <c r="M513" s="118" t="e">
        <f>COUNTIF([1]week6!#REF!,$D513)</f>
        <v>#REF!</v>
      </c>
      <c r="N513" s="118" t="e">
        <f>COUNTIF([1]week7!#REF!,$D513)</f>
        <v>#REF!</v>
      </c>
      <c r="O513" s="118" t="e">
        <f>COUNTIF([1]week8!#REF!,$D513)</f>
        <v>#REF!</v>
      </c>
      <c r="P513" s="118" t="e">
        <f>COUNTIF([1]week9!#REF!,$D513)</f>
        <v>#REF!</v>
      </c>
      <c r="Q513" s="118" t="e">
        <f>COUNTIF([1]week10!#REF!,$D513)</f>
        <v>#REF!</v>
      </c>
      <c r="R513" s="118" t="e">
        <f>COUNTIF([1]week11!#REF!,$D513)</f>
        <v>#REF!</v>
      </c>
      <c r="S513" s="118" t="e">
        <f>COUNTIF([1]week12!#REF!,$D513)</f>
        <v>#REF!</v>
      </c>
      <c r="T513" s="118" t="e">
        <f>COUNTIF([1]week13!#REF!,$D513)</f>
        <v>#REF!</v>
      </c>
      <c r="U513" s="118" t="e">
        <f>COUNTIF([1]week14!#REF!,$D513)</f>
        <v>#REF!</v>
      </c>
      <c r="V513" s="118" t="e">
        <f>COUNTIF([1]week15!#REF!,$D513)</f>
        <v>#REF!</v>
      </c>
      <c r="Y513" s="124" t="e">
        <f t="shared" si="34"/>
        <v>#VALUE!</v>
      </c>
      <c r="Z513" s="124" t="e">
        <f>SUMIF([1]week1!$F$1:$F$1000,$D513,[1]week1!$J$1:$J$1000)</f>
        <v>#VALUE!</v>
      </c>
      <c r="AA513" s="124" t="e">
        <f>SUMIF('[1]week 2'!$F$1:$F$936,$D513,'[1]week 2'!$J$1:$J$936)</f>
        <v>#VALUE!</v>
      </c>
      <c r="AB513" s="124" t="e">
        <f>SUMIF([1]week3!$F$1:$F$1000,$D513,[1]week3!$J$1:$J$1000)</f>
        <v>#VALUE!</v>
      </c>
      <c r="AC513" s="124" t="e">
        <f>SUMIF([1]week4!$F$1:$F$1000,$D513,[1]week4!$J$1:$J$1000)</f>
        <v>#VALUE!</v>
      </c>
      <c r="AD513" s="124" t="e">
        <f>SUMIF([1]week5!$F$1:$F$1000,$D513,[1]week5!$J$1:$J$1000)</f>
        <v>#VALUE!</v>
      </c>
      <c r="AE513" s="135" t="e">
        <f>SUMIF([1]week7!$F$1:$F$1000,$D513,[1]week7!$J$1:$J$1000)</f>
        <v>#VALUE!</v>
      </c>
      <c r="AF513" s="124" t="e">
        <f>SUMIF([1]week6!$F$1:$F$1000,$D513,[1]week6!$J$1:$J$1000)</f>
        <v>#VALUE!</v>
      </c>
      <c r="AG513" s="124" t="e">
        <f>SUMIF([1]week8!$F$1:$F$1000,$D513,[1]week8!$J$1:$J$1000)</f>
        <v>#VALUE!</v>
      </c>
      <c r="AH513" s="124" t="e">
        <f>SUMIF([1]week9!$F$1:$F$1000,$D513,[1]week9!$J$1:$J$1000)</f>
        <v>#VALUE!</v>
      </c>
      <c r="AI513" s="124" t="e">
        <f>SUMIF([1]week10!$F$1:$F$1000,$D513,[1]week10!$J$1:$J$1000)</f>
        <v>#VALUE!</v>
      </c>
      <c r="AJ513" s="124" t="e">
        <f>SUMIF([1]week11!$F$1:$F$1000,$D513,[1]week11!$J$1:$J$1000)</f>
        <v>#VALUE!</v>
      </c>
      <c r="AK513" s="124" t="e">
        <f>SUMIF([1]week12!$F$1:$F$1000,$D513,[1]week12!$J$1:$J$1000)</f>
        <v>#VALUE!</v>
      </c>
      <c r="AL513" s="124" t="e">
        <f>SUMIF([1]week13!$F$1:$F$1000,$D513,[1]week13!$J$1:$J$1000)</f>
        <v>#VALUE!</v>
      </c>
      <c r="AM513" s="124" t="e">
        <f>SUMIF([1]week14!$F$1:$F$1000,$D513,[1]week14!$J$1:$J$1000)</f>
        <v>#VALUE!</v>
      </c>
      <c r="AN513" s="124" t="e">
        <f>SUMIF([1]week15!$F$1:$F$1000,$D513,[1]week15!$J$1:$J$1000)</f>
        <v>#VALUE!</v>
      </c>
      <c r="AP513" s="136" t="e">
        <f t="shared" si="35"/>
        <v>#VALUE!</v>
      </c>
      <c r="AQ513" s="124" t="e">
        <f>SUMIF([1]week1!$F$1:$F$1000,$D513,[1]week1!$I$1:$I$1000)</f>
        <v>#VALUE!</v>
      </c>
      <c r="AR513" s="124" t="e">
        <f>SUMIF('[1]week 2'!$F$1:$F$936,$D513,'[1]week 2'!$I$1:$I$936)</f>
        <v>#VALUE!</v>
      </c>
      <c r="AS513" s="124" t="e">
        <f>SUMIF([1]week3!$F$1:$F$1000,$D513,[1]week3!$I$1:$I$1000)</f>
        <v>#VALUE!</v>
      </c>
      <c r="AT513" s="124" t="e">
        <f>SUMIF([1]week4!$F$1:$F$1000,$D513,[1]week4!$I$1:$I$1000)</f>
        <v>#VALUE!</v>
      </c>
      <c r="AU513" s="124" t="e">
        <f>SUMIF([1]week5!$F$1:$F$1000,$D513,[1]week5!$I$1:$I$1000)</f>
        <v>#VALUE!</v>
      </c>
      <c r="AV513" s="135" t="e">
        <f>SUMIF([1]week7!$F$1:$F$1000,$D513,[1]week7!$I$1:$I$1000)</f>
        <v>#VALUE!</v>
      </c>
      <c r="AW513" s="124" t="e">
        <f>SUMIF([1]week6!$F$1:$F$1000,$D513,[1]week6!$I$1:$I$1000)</f>
        <v>#VALUE!</v>
      </c>
      <c r="AX513" s="124" t="e">
        <f>SUMIF([1]week8!$F$1:$F$1000,$D513,[1]week8!$I$1:$I$1000)</f>
        <v>#VALUE!</v>
      </c>
      <c r="AY513" s="124" t="e">
        <f>SUMIF([1]week9!$F$1:$F$1000,$D513,[1]week9!$I$1:$I$1000)</f>
        <v>#VALUE!</v>
      </c>
      <c r="AZ513" s="124" t="e">
        <f>SUMIF([1]week10!$F$1:$F$1000,$D513,[1]week10!$I$1:$I$1000)</f>
        <v>#VALUE!</v>
      </c>
      <c r="BA513" s="124" t="e">
        <f>SUMIF([1]week11!$F$1:$F$1000,$D513,[1]week11!$I$1:$I$1000)</f>
        <v>#VALUE!</v>
      </c>
      <c r="BB513" s="124" t="e">
        <f>SUMIF([1]week12!$F$1:$F$1000,$D513,[1]week12!$I$1:$I$1000)</f>
        <v>#VALUE!</v>
      </c>
      <c r="BC513" s="124" t="e">
        <f>SUMIF([1]week13!$F$1:$F$1000,$D513,[1]week13!$I$1:$I$1000)</f>
        <v>#VALUE!</v>
      </c>
      <c r="BD513" s="124" t="e">
        <f>SUMIF([1]week14!$F$1:$F$1000,$D513,[1]week14!$I$1:$I$1000)</f>
        <v>#VALUE!</v>
      </c>
      <c r="BE513" s="124" t="e">
        <f>SUMIF([1]week15!$F$1:$F$1000,$D513,[1]week15!$I$1:$I$1000)</f>
        <v>#VALUE!</v>
      </c>
    </row>
    <row r="514" spans="1:57" ht="13.5" customHeight="1">
      <c r="A514" s="117" t="s">
        <v>319</v>
      </c>
      <c r="B514" s="159"/>
      <c r="C514" s="118">
        <v>12</v>
      </c>
      <c r="D514" s="137" t="s">
        <v>120</v>
      </c>
      <c r="E514" s="120" t="s">
        <v>112</v>
      </c>
      <c r="F514" s="121" t="e">
        <f t="shared" si="37"/>
        <v>#REF!</v>
      </c>
      <c r="H514" s="118" t="e">
        <f>COUNTIF([1]week1!#REF!,$D514)</f>
        <v>#REF!</v>
      </c>
      <c r="I514" s="118" t="e">
        <f>COUNTIF('[1]week 2'!#REF!,$D514)</f>
        <v>#REF!</v>
      </c>
      <c r="J514" s="118" t="e">
        <f>COUNTIF([1]week3!#REF!,$D514)</f>
        <v>#REF!</v>
      </c>
      <c r="K514" s="118" t="e">
        <f>COUNTIF([1]week4!#REF!,$D514)</f>
        <v>#REF!</v>
      </c>
      <c r="L514" s="118" t="e">
        <f>COUNTIF([1]week5!#REF!,$D514)</f>
        <v>#REF!</v>
      </c>
      <c r="M514" s="118" t="e">
        <f>COUNTIF([1]week6!#REF!,$D514)</f>
        <v>#REF!</v>
      </c>
      <c r="N514" s="118" t="e">
        <f>COUNTIF([1]week7!#REF!,$D514)</f>
        <v>#REF!</v>
      </c>
      <c r="O514" s="118" t="e">
        <f>COUNTIF([1]week8!#REF!,$D514)</f>
        <v>#REF!</v>
      </c>
      <c r="P514" s="118" t="e">
        <f>COUNTIF([1]week9!#REF!,$D514)</f>
        <v>#REF!</v>
      </c>
      <c r="Q514" s="118" t="e">
        <f>COUNTIF([1]week10!#REF!,$D514)</f>
        <v>#REF!</v>
      </c>
      <c r="R514" s="118" t="e">
        <f>COUNTIF([1]week11!#REF!,$D514)</f>
        <v>#REF!</v>
      </c>
      <c r="S514" s="118" t="e">
        <f>COUNTIF([1]week12!#REF!,$D514)</f>
        <v>#REF!</v>
      </c>
      <c r="T514" s="118" t="e">
        <f>COUNTIF([1]week13!#REF!,$D514)</f>
        <v>#REF!</v>
      </c>
      <c r="U514" s="118" t="e">
        <f>COUNTIF([1]week14!#REF!,$D514)</f>
        <v>#REF!</v>
      </c>
      <c r="V514" s="118" t="e">
        <f>COUNTIF([1]week15!#REF!,$D514)</f>
        <v>#REF!</v>
      </c>
      <c r="Y514" s="124" t="e">
        <f t="shared" si="34"/>
        <v>#VALUE!</v>
      </c>
      <c r="Z514" s="124" t="e">
        <f>SUMIF([1]week1!$F$1:$F$1000,$D514,[1]week1!$J$1:$J$1000)</f>
        <v>#VALUE!</v>
      </c>
      <c r="AA514" s="124" t="e">
        <f>SUMIF('[1]week 2'!$F$1:$F$936,$D514,'[1]week 2'!$J$1:$J$936)</f>
        <v>#VALUE!</v>
      </c>
      <c r="AB514" s="124" t="e">
        <f>SUMIF([1]week3!$F$1:$F$1000,$D514,[1]week3!$J$1:$J$1000)</f>
        <v>#VALUE!</v>
      </c>
      <c r="AC514" s="124" t="e">
        <f>SUMIF([1]week4!$F$1:$F$1000,$D514,[1]week4!$J$1:$J$1000)</f>
        <v>#VALUE!</v>
      </c>
      <c r="AD514" s="124" t="e">
        <f>SUMIF([1]week5!$F$1:$F$1000,$D514,[1]week5!$J$1:$J$1000)</f>
        <v>#VALUE!</v>
      </c>
      <c r="AE514" s="135" t="e">
        <f>SUMIF([1]week7!$F$1:$F$1000,$D514,[1]week7!$J$1:$J$1000)</f>
        <v>#VALUE!</v>
      </c>
      <c r="AF514" s="124" t="e">
        <f>SUMIF([1]week6!$F$1:$F$1000,$D514,[1]week6!$J$1:$J$1000)</f>
        <v>#VALUE!</v>
      </c>
      <c r="AG514" s="124" t="e">
        <f>SUMIF([1]week8!$F$1:$F$1000,$D514,[1]week8!$J$1:$J$1000)</f>
        <v>#VALUE!</v>
      </c>
      <c r="AH514" s="124" t="e">
        <f>SUMIF([1]week9!$F$1:$F$1000,$D514,[1]week9!$J$1:$J$1000)</f>
        <v>#VALUE!</v>
      </c>
      <c r="AI514" s="124" t="e">
        <f>SUMIF([1]week10!$F$1:$F$1000,$D514,[1]week10!$J$1:$J$1000)</f>
        <v>#VALUE!</v>
      </c>
      <c r="AJ514" s="124" t="e">
        <f>SUMIF([1]week11!$F$1:$F$1000,$D514,[1]week11!$J$1:$J$1000)</f>
        <v>#VALUE!</v>
      </c>
      <c r="AK514" s="124" t="e">
        <f>SUMIF([1]week12!$F$1:$F$1000,$D514,[1]week12!$J$1:$J$1000)</f>
        <v>#VALUE!</v>
      </c>
      <c r="AL514" s="124" t="e">
        <f>SUMIF([1]week13!$F$1:$F$1000,$D514,[1]week13!$J$1:$J$1000)</f>
        <v>#VALUE!</v>
      </c>
      <c r="AM514" s="124" t="e">
        <f>SUMIF([1]week14!$F$1:$F$1000,$D514,[1]week14!$J$1:$J$1000)</f>
        <v>#VALUE!</v>
      </c>
      <c r="AN514" s="124" t="e">
        <f>SUMIF([1]week15!$F$1:$F$1000,$D514,[1]week15!$J$1:$J$1000)</f>
        <v>#VALUE!</v>
      </c>
      <c r="AP514" s="136" t="e">
        <f t="shared" si="35"/>
        <v>#VALUE!</v>
      </c>
      <c r="AQ514" s="124" t="e">
        <f>SUMIF([1]week1!$F$1:$F$1000,$D514,[1]week1!$I$1:$I$1000)</f>
        <v>#VALUE!</v>
      </c>
      <c r="AR514" s="124" t="e">
        <f>SUMIF('[1]week 2'!$F$1:$F$936,$D514,'[1]week 2'!$I$1:$I$936)</f>
        <v>#VALUE!</v>
      </c>
      <c r="AS514" s="124" t="e">
        <f>SUMIF([1]week3!$F$1:$F$1000,$D514,[1]week3!$I$1:$I$1000)</f>
        <v>#VALUE!</v>
      </c>
      <c r="AT514" s="124" t="e">
        <f>SUMIF([1]week4!$F$1:$F$1000,$D514,[1]week4!$I$1:$I$1000)</f>
        <v>#VALUE!</v>
      </c>
      <c r="AU514" s="124" t="e">
        <f>SUMIF([1]week5!$F$1:$F$1000,$D514,[1]week5!$I$1:$I$1000)</f>
        <v>#VALUE!</v>
      </c>
      <c r="AV514" s="135" t="e">
        <f>SUMIF([1]week7!$F$1:$F$1000,$D514,[1]week7!$I$1:$I$1000)</f>
        <v>#VALUE!</v>
      </c>
      <c r="AW514" s="124" t="e">
        <f>SUMIF([1]week6!$F$1:$F$1000,$D514,[1]week6!$I$1:$I$1000)</f>
        <v>#VALUE!</v>
      </c>
      <c r="AX514" s="124" t="e">
        <f>SUMIF([1]week8!$F$1:$F$1000,$D514,[1]week8!$I$1:$I$1000)</f>
        <v>#VALUE!</v>
      </c>
      <c r="AY514" s="124" t="e">
        <f>SUMIF([1]week9!$F$1:$F$1000,$D514,[1]week9!$I$1:$I$1000)</f>
        <v>#VALUE!</v>
      </c>
      <c r="AZ514" s="124" t="e">
        <f>SUMIF([1]week10!$F$1:$F$1000,$D514,[1]week10!$I$1:$I$1000)</f>
        <v>#VALUE!</v>
      </c>
      <c r="BA514" s="124" t="e">
        <f>SUMIF([1]week11!$F$1:$F$1000,$D514,[1]week11!$I$1:$I$1000)</f>
        <v>#VALUE!</v>
      </c>
      <c r="BB514" s="124" t="e">
        <f>SUMIF([1]week12!$F$1:$F$1000,$D514,[1]week12!$I$1:$I$1000)</f>
        <v>#VALUE!</v>
      </c>
      <c r="BC514" s="124" t="e">
        <f>SUMIF([1]week13!$F$1:$F$1000,$D514,[1]week13!$I$1:$I$1000)</f>
        <v>#VALUE!</v>
      </c>
      <c r="BD514" s="124" t="e">
        <f>SUMIF([1]week14!$F$1:$F$1000,$D514,[1]week14!$I$1:$I$1000)</f>
        <v>#VALUE!</v>
      </c>
      <c r="BE514" s="124" t="e">
        <f>SUMIF([1]week15!$F$1:$F$1000,$D514,[1]week15!$I$1:$I$1000)</f>
        <v>#VALUE!</v>
      </c>
    </row>
    <row r="515" spans="1:57" ht="13.5" customHeight="1">
      <c r="A515" s="117" t="s">
        <v>319</v>
      </c>
      <c r="B515" s="159"/>
      <c r="C515" s="118">
        <v>13</v>
      </c>
      <c r="D515" s="137" t="s">
        <v>120</v>
      </c>
      <c r="E515" s="120" t="s">
        <v>112</v>
      </c>
      <c r="F515" s="121" t="e">
        <f t="shared" si="37"/>
        <v>#REF!</v>
      </c>
      <c r="H515" s="118" t="e">
        <f>COUNTIF([1]week1!#REF!,$D515)</f>
        <v>#REF!</v>
      </c>
      <c r="I515" s="118" t="e">
        <f>COUNTIF('[1]week 2'!#REF!,$D515)</f>
        <v>#REF!</v>
      </c>
      <c r="J515" s="118" t="e">
        <f>COUNTIF([1]week3!#REF!,$D515)</f>
        <v>#REF!</v>
      </c>
      <c r="K515" s="118" t="e">
        <f>COUNTIF([1]week4!#REF!,$D515)</f>
        <v>#REF!</v>
      </c>
      <c r="L515" s="118" t="e">
        <f>COUNTIF([1]week5!#REF!,$D515)</f>
        <v>#REF!</v>
      </c>
      <c r="M515" s="118" t="e">
        <f>COUNTIF([1]week6!#REF!,$D515)</f>
        <v>#REF!</v>
      </c>
      <c r="N515" s="118" t="e">
        <f>COUNTIF([1]week7!#REF!,$D515)</f>
        <v>#REF!</v>
      </c>
      <c r="O515" s="118" t="e">
        <f>COUNTIF([1]week8!#REF!,$D515)</f>
        <v>#REF!</v>
      </c>
      <c r="P515" s="118" t="e">
        <f>COUNTIF([1]week9!#REF!,$D515)</f>
        <v>#REF!</v>
      </c>
      <c r="Q515" s="118" t="e">
        <f>COUNTIF([1]week10!#REF!,$D515)</f>
        <v>#REF!</v>
      </c>
      <c r="R515" s="118" t="e">
        <f>COUNTIF([1]week11!#REF!,$D515)</f>
        <v>#REF!</v>
      </c>
      <c r="S515" s="118" t="e">
        <f>COUNTIF([1]week12!#REF!,$D515)</f>
        <v>#REF!</v>
      </c>
      <c r="T515" s="118" t="e">
        <f>COUNTIF([1]week13!#REF!,$D515)</f>
        <v>#REF!</v>
      </c>
      <c r="U515" s="118" t="e">
        <f>COUNTIF([1]week14!#REF!,$D515)</f>
        <v>#REF!</v>
      </c>
      <c r="V515" s="118" t="e">
        <f>COUNTIF([1]week15!#REF!,$D515)</f>
        <v>#REF!</v>
      </c>
      <c r="Y515" s="124" t="e">
        <f t="shared" si="34"/>
        <v>#VALUE!</v>
      </c>
      <c r="Z515" s="124" t="e">
        <f>SUMIF([1]week1!$F$1:$F$1000,$D515,[1]week1!$J$1:$J$1000)</f>
        <v>#VALUE!</v>
      </c>
      <c r="AA515" s="124" t="e">
        <f>SUMIF('[1]week 2'!$F$1:$F$936,$D515,'[1]week 2'!$J$1:$J$936)</f>
        <v>#VALUE!</v>
      </c>
      <c r="AB515" s="124" t="e">
        <f>SUMIF([1]week3!$F$1:$F$1000,$D515,[1]week3!$J$1:$J$1000)</f>
        <v>#VALUE!</v>
      </c>
      <c r="AC515" s="124" t="e">
        <f>SUMIF([1]week4!$F$1:$F$1000,$D515,[1]week4!$J$1:$J$1000)</f>
        <v>#VALUE!</v>
      </c>
      <c r="AD515" s="124" t="e">
        <f>SUMIF([1]week5!$F$1:$F$1000,$D515,[1]week5!$J$1:$J$1000)</f>
        <v>#VALUE!</v>
      </c>
      <c r="AE515" s="135" t="e">
        <f>SUMIF([1]week7!$F$1:$F$1000,$D515,[1]week7!$J$1:$J$1000)</f>
        <v>#VALUE!</v>
      </c>
      <c r="AF515" s="124" t="e">
        <f>SUMIF([1]week6!$F$1:$F$1000,$D515,[1]week6!$J$1:$J$1000)</f>
        <v>#VALUE!</v>
      </c>
      <c r="AG515" s="124" t="e">
        <f>SUMIF([1]week8!$F$1:$F$1000,$D515,[1]week8!$J$1:$J$1000)</f>
        <v>#VALUE!</v>
      </c>
      <c r="AH515" s="124" t="e">
        <f>SUMIF([1]week9!$F$1:$F$1000,$D515,[1]week9!$J$1:$J$1000)</f>
        <v>#VALUE!</v>
      </c>
      <c r="AI515" s="124" t="e">
        <f>SUMIF([1]week10!$F$1:$F$1000,$D515,[1]week10!$J$1:$J$1000)</f>
        <v>#VALUE!</v>
      </c>
      <c r="AJ515" s="124" t="e">
        <f>SUMIF([1]week11!$F$1:$F$1000,$D515,[1]week11!$J$1:$J$1000)</f>
        <v>#VALUE!</v>
      </c>
      <c r="AK515" s="124" t="e">
        <f>SUMIF([1]week12!$F$1:$F$1000,$D515,[1]week12!$J$1:$J$1000)</f>
        <v>#VALUE!</v>
      </c>
      <c r="AL515" s="124" t="e">
        <f>SUMIF([1]week13!$F$1:$F$1000,$D515,[1]week13!$J$1:$J$1000)</f>
        <v>#VALUE!</v>
      </c>
      <c r="AM515" s="124" t="e">
        <f>SUMIF([1]week14!$F$1:$F$1000,$D515,[1]week14!$J$1:$J$1000)</f>
        <v>#VALUE!</v>
      </c>
      <c r="AN515" s="124" t="e">
        <f>SUMIF([1]week15!$F$1:$F$1000,$D515,[1]week15!$J$1:$J$1000)</f>
        <v>#VALUE!</v>
      </c>
      <c r="AP515" s="136" t="e">
        <f t="shared" si="35"/>
        <v>#VALUE!</v>
      </c>
      <c r="AQ515" s="124" t="e">
        <f>SUMIF([1]week1!$F$1:$F$1000,$D515,[1]week1!$I$1:$I$1000)</f>
        <v>#VALUE!</v>
      </c>
      <c r="AR515" s="124" t="e">
        <f>SUMIF('[1]week 2'!$F$1:$F$936,$D515,'[1]week 2'!$I$1:$I$936)</f>
        <v>#VALUE!</v>
      </c>
      <c r="AS515" s="124" t="e">
        <f>SUMIF([1]week3!$F$1:$F$1000,$D515,[1]week3!$I$1:$I$1000)</f>
        <v>#VALUE!</v>
      </c>
      <c r="AT515" s="124" t="e">
        <f>SUMIF([1]week4!$F$1:$F$1000,$D515,[1]week4!$I$1:$I$1000)</f>
        <v>#VALUE!</v>
      </c>
      <c r="AU515" s="124" t="e">
        <f>SUMIF([1]week5!$F$1:$F$1000,$D515,[1]week5!$I$1:$I$1000)</f>
        <v>#VALUE!</v>
      </c>
      <c r="AV515" s="135" t="e">
        <f>SUMIF([1]week7!$F$1:$F$1000,$D515,[1]week7!$I$1:$I$1000)</f>
        <v>#VALUE!</v>
      </c>
      <c r="AW515" s="124" t="e">
        <f>SUMIF([1]week6!$F$1:$F$1000,$D515,[1]week6!$I$1:$I$1000)</f>
        <v>#VALUE!</v>
      </c>
      <c r="AX515" s="124" t="e">
        <f>SUMIF([1]week8!$F$1:$F$1000,$D515,[1]week8!$I$1:$I$1000)</f>
        <v>#VALUE!</v>
      </c>
      <c r="AY515" s="124" t="e">
        <f>SUMIF([1]week9!$F$1:$F$1000,$D515,[1]week9!$I$1:$I$1000)</f>
        <v>#VALUE!</v>
      </c>
      <c r="AZ515" s="124" t="e">
        <f>SUMIF([1]week10!$F$1:$F$1000,$D515,[1]week10!$I$1:$I$1000)</f>
        <v>#VALUE!</v>
      </c>
      <c r="BA515" s="124" t="e">
        <f>SUMIF([1]week11!$F$1:$F$1000,$D515,[1]week11!$I$1:$I$1000)</f>
        <v>#VALUE!</v>
      </c>
      <c r="BB515" s="124" t="e">
        <f>SUMIF([1]week12!$F$1:$F$1000,$D515,[1]week12!$I$1:$I$1000)</f>
        <v>#VALUE!</v>
      </c>
      <c r="BC515" s="124" t="e">
        <f>SUMIF([1]week13!$F$1:$F$1000,$D515,[1]week13!$I$1:$I$1000)</f>
        <v>#VALUE!</v>
      </c>
      <c r="BD515" s="124" t="e">
        <f>SUMIF([1]week14!$F$1:$F$1000,$D515,[1]week14!$I$1:$I$1000)</f>
        <v>#VALUE!</v>
      </c>
      <c r="BE515" s="124" t="e">
        <f>SUMIF([1]week15!$F$1:$F$1000,$D515,[1]week15!$I$1:$I$1000)</f>
        <v>#VALUE!</v>
      </c>
    </row>
    <row r="516" spans="1:57" ht="13.5" customHeight="1">
      <c r="A516" s="117" t="s">
        <v>319</v>
      </c>
      <c r="B516" s="159"/>
      <c r="C516" s="118">
        <v>14</v>
      </c>
      <c r="D516" s="137" t="s">
        <v>120</v>
      </c>
      <c r="E516" s="120" t="s">
        <v>112</v>
      </c>
      <c r="F516" s="121" t="e">
        <f t="shared" si="37"/>
        <v>#REF!</v>
      </c>
      <c r="H516" s="118" t="e">
        <f>COUNTIF([1]week1!#REF!,$D516)</f>
        <v>#REF!</v>
      </c>
      <c r="I516" s="118" t="e">
        <f>COUNTIF('[1]week 2'!#REF!,$D516)</f>
        <v>#REF!</v>
      </c>
      <c r="J516" s="118" t="e">
        <f>COUNTIF([1]week3!#REF!,$D516)</f>
        <v>#REF!</v>
      </c>
      <c r="K516" s="118" t="e">
        <f>COUNTIF([1]week4!#REF!,$D516)</f>
        <v>#REF!</v>
      </c>
      <c r="L516" s="118" t="e">
        <f>COUNTIF([1]week5!#REF!,$D516)</f>
        <v>#REF!</v>
      </c>
      <c r="M516" s="118" t="e">
        <f>COUNTIF([1]week6!#REF!,$D516)</f>
        <v>#REF!</v>
      </c>
      <c r="N516" s="118" t="e">
        <f>COUNTIF([1]week7!#REF!,$D516)</f>
        <v>#REF!</v>
      </c>
      <c r="O516" s="118" t="e">
        <f>COUNTIF([1]week8!#REF!,$D516)</f>
        <v>#REF!</v>
      </c>
      <c r="P516" s="118" t="e">
        <f>COUNTIF([1]week9!#REF!,$D516)</f>
        <v>#REF!</v>
      </c>
      <c r="Q516" s="118" t="e">
        <f>COUNTIF([1]week10!#REF!,$D516)</f>
        <v>#REF!</v>
      </c>
      <c r="R516" s="118" t="e">
        <f>COUNTIF([1]week11!#REF!,$D516)</f>
        <v>#REF!</v>
      </c>
      <c r="S516" s="118" t="e">
        <f>COUNTIF([1]week12!#REF!,$D516)</f>
        <v>#REF!</v>
      </c>
      <c r="T516" s="118" t="e">
        <f>COUNTIF([1]week13!#REF!,$D516)</f>
        <v>#REF!</v>
      </c>
      <c r="U516" s="118" t="e">
        <f>COUNTIF([1]week14!#REF!,$D516)</f>
        <v>#REF!</v>
      </c>
      <c r="V516" s="118" t="e">
        <f>COUNTIF([1]week15!#REF!,$D516)</f>
        <v>#REF!</v>
      </c>
      <c r="Y516" s="124" t="e">
        <f t="shared" si="34"/>
        <v>#VALUE!</v>
      </c>
      <c r="Z516" s="124" t="e">
        <f>SUMIF([1]week1!$F$1:$F$1000,$D516,[1]week1!$J$1:$J$1000)</f>
        <v>#VALUE!</v>
      </c>
      <c r="AA516" s="124" t="e">
        <f>SUMIF('[1]week 2'!$F$1:$F$936,$D516,'[1]week 2'!$J$1:$J$936)</f>
        <v>#VALUE!</v>
      </c>
      <c r="AB516" s="124" t="e">
        <f>SUMIF([1]week3!$F$1:$F$1000,$D516,[1]week3!$J$1:$J$1000)</f>
        <v>#VALUE!</v>
      </c>
      <c r="AC516" s="124" t="e">
        <f>SUMIF([1]week4!$F$1:$F$1000,$D516,[1]week4!$J$1:$J$1000)</f>
        <v>#VALUE!</v>
      </c>
      <c r="AD516" s="124" t="e">
        <f>SUMIF([1]week5!$F$1:$F$1000,$D516,[1]week5!$J$1:$J$1000)</f>
        <v>#VALUE!</v>
      </c>
      <c r="AE516" s="135" t="e">
        <f>SUMIF([1]week7!$F$1:$F$1000,$D516,[1]week7!$J$1:$J$1000)</f>
        <v>#VALUE!</v>
      </c>
      <c r="AF516" s="124" t="e">
        <f>SUMIF([1]week6!$F$1:$F$1000,$D516,[1]week6!$J$1:$J$1000)</f>
        <v>#VALUE!</v>
      </c>
      <c r="AG516" s="124" t="e">
        <f>SUMIF([1]week8!$F$1:$F$1000,$D516,[1]week8!$J$1:$J$1000)</f>
        <v>#VALUE!</v>
      </c>
      <c r="AH516" s="124" t="e">
        <f>SUMIF([1]week9!$F$1:$F$1000,$D516,[1]week9!$J$1:$J$1000)</f>
        <v>#VALUE!</v>
      </c>
      <c r="AI516" s="124" t="e">
        <f>SUMIF([1]week10!$F$1:$F$1000,$D516,[1]week10!$J$1:$J$1000)</f>
        <v>#VALUE!</v>
      </c>
      <c r="AJ516" s="124" t="e">
        <f>SUMIF([1]week11!$F$1:$F$1000,$D516,[1]week11!$J$1:$J$1000)</f>
        <v>#VALUE!</v>
      </c>
      <c r="AK516" s="124" t="e">
        <f>SUMIF([1]week12!$F$1:$F$1000,$D516,[1]week12!$J$1:$J$1000)</f>
        <v>#VALUE!</v>
      </c>
      <c r="AL516" s="124" t="e">
        <f>SUMIF([1]week13!$F$1:$F$1000,$D516,[1]week13!$J$1:$J$1000)</f>
        <v>#VALUE!</v>
      </c>
      <c r="AM516" s="124" t="e">
        <f>SUMIF([1]week14!$F$1:$F$1000,$D516,[1]week14!$J$1:$J$1000)</f>
        <v>#VALUE!</v>
      </c>
      <c r="AN516" s="124" t="e">
        <f>SUMIF([1]week15!$F$1:$F$1000,$D516,[1]week15!$J$1:$J$1000)</f>
        <v>#VALUE!</v>
      </c>
      <c r="AP516" s="136" t="e">
        <f t="shared" si="35"/>
        <v>#VALUE!</v>
      </c>
      <c r="AQ516" s="124" t="e">
        <f>SUMIF([1]week1!$F$1:$F$1000,$D516,[1]week1!$I$1:$I$1000)</f>
        <v>#VALUE!</v>
      </c>
      <c r="AR516" s="124" t="e">
        <f>SUMIF('[1]week 2'!$F$1:$F$936,$D516,'[1]week 2'!$I$1:$I$936)</f>
        <v>#VALUE!</v>
      </c>
      <c r="AS516" s="124" t="e">
        <f>SUMIF([1]week3!$F$1:$F$1000,$D516,[1]week3!$I$1:$I$1000)</f>
        <v>#VALUE!</v>
      </c>
      <c r="AT516" s="124" t="e">
        <f>SUMIF([1]week4!$F$1:$F$1000,$D516,[1]week4!$I$1:$I$1000)</f>
        <v>#VALUE!</v>
      </c>
      <c r="AU516" s="124" t="e">
        <f>SUMIF([1]week5!$F$1:$F$1000,$D516,[1]week5!$I$1:$I$1000)</f>
        <v>#VALUE!</v>
      </c>
      <c r="AV516" s="135" t="e">
        <f>SUMIF([1]week7!$F$1:$F$1000,$D516,[1]week7!$I$1:$I$1000)</f>
        <v>#VALUE!</v>
      </c>
      <c r="AW516" s="124" t="e">
        <f>SUMIF([1]week6!$F$1:$F$1000,$D516,[1]week6!$I$1:$I$1000)</f>
        <v>#VALUE!</v>
      </c>
      <c r="AX516" s="124" t="e">
        <f>SUMIF([1]week8!$F$1:$F$1000,$D516,[1]week8!$I$1:$I$1000)</f>
        <v>#VALUE!</v>
      </c>
      <c r="AY516" s="124" t="e">
        <f>SUMIF([1]week9!$F$1:$F$1000,$D516,[1]week9!$I$1:$I$1000)</f>
        <v>#VALUE!</v>
      </c>
      <c r="AZ516" s="124" t="e">
        <f>SUMIF([1]week10!$F$1:$F$1000,$D516,[1]week10!$I$1:$I$1000)</f>
        <v>#VALUE!</v>
      </c>
      <c r="BA516" s="124" t="e">
        <f>SUMIF([1]week11!$F$1:$F$1000,$D516,[1]week11!$I$1:$I$1000)</f>
        <v>#VALUE!</v>
      </c>
      <c r="BB516" s="124" t="e">
        <f>SUMIF([1]week12!$F$1:$F$1000,$D516,[1]week12!$I$1:$I$1000)</f>
        <v>#VALUE!</v>
      </c>
      <c r="BC516" s="124" t="e">
        <f>SUMIF([1]week13!$F$1:$F$1000,$D516,[1]week13!$I$1:$I$1000)</f>
        <v>#VALUE!</v>
      </c>
      <c r="BD516" s="124" t="e">
        <f>SUMIF([1]week14!$F$1:$F$1000,$D516,[1]week14!$I$1:$I$1000)</f>
        <v>#VALUE!</v>
      </c>
      <c r="BE516" s="124" t="e">
        <f>SUMIF([1]week15!$F$1:$F$1000,$D516,[1]week15!$I$1:$I$1000)</f>
        <v>#VALUE!</v>
      </c>
    </row>
    <row r="517" spans="1:57" ht="13.5" customHeight="1">
      <c r="D517" s="137" t="s">
        <v>120</v>
      </c>
    </row>
    <row r="518" spans="1:57" ht="13.5" customHeight="1">
      <c r="D518" s="137" t="s">
        <v>120</v>
      </c>
    </row>
    <row r="519" spans="1:57" ht="13.5" customHeight="1">
      <c r="D519" s="137" t="s">
        <v>120</v>
      </c>
    </row>
    <row r="520" spans="1:57" ht="13.5" customHeight="1">
      <c r="D520" s="137" t="s">
        <v>120</v>
      </c>
    </row>
    <row r="521" spans="1:57" ht="13.5" customHeight="1">
      <c r="D521" s="137" t="s">
        <v>120</v>
      </c>
    </row>
    <row r="522" spans="1:57" ht="13.5" customHeight="1">
      <c r="D522" s="137" t="s">
        <v>120</v>
      </c>
    </row>
    <row r="523" spans="1:57" ht="13.5" customHeight="1">
      <c r="D523" s="137" t="s">
        <v>120</v>
      </c>
    </row>
    <row r="524" spans="1:57" ht="13.5" customHeight="1">
      <c r="D524" s="137" t="s">
        <v>120</v>
      </c>
    </row>
    <row r="525" spans="1:57" ht="13.5" customHeight="1">
      <c r="D525" s="137" t="s">
        <v>120</v>
      </c>
    </row>
    <row r="526" spans="1:57" ht="13.5" customHeight="1">
      <c r="D526" s="137" t="s">
        <v>120</v>
      </c>
    </row>
    <row r="527" spans="1:57" ht="13.5" customHeight="1">
      <c r="D527" s="137" t="s">
        <v>120</v>
      </c>
    </row>
    <row r="528" spans="1:57" ht="13.5" customHeight="1">
      <c r="D528" s="137" t="s">
        <v>120</v>
      </c>
    </row>
    <row r="529" spans="4:4" ht="13.5" customHeight="1">
      <c r="D529" s="137" t="s">
        <v>120</v>
      </c>
    </row>
    <row r="530" spans="4:4" ht="13.5" customHeight="1">
      <c r="D530" s="137" t="s">
        <v>120</v>
      </c>
    </row>
    <row r="531" spans="4:4" ht="13.5" customHeight="1">
      <c r="D531" s="137" t="s">
        <v>120</v>
      </c>
    </row>
    <row r="532" spans="4:4" ht="13.5" customHeight="1">
      <c r="D532" s="137" t="s">
        <v>120</v>
      </c>
    </row>
    <row r="533" spans="4:4" ht="13.5" customHeight="1">
      <c r="D533" s="137" t="s">
        <v>120</v>
      </c>
    </row>
    <row r="534" spans="4:4" ht="13.5" customHeight="1">
      <c r="D534" s="137" t="s">
        <v>120</v>
      </c>
    </row>
    <row r="535" spans="4:4" ht="13.5" customHeight="1">
      <c r="D535" s="137" t="s">
        <v>120</v>
      </c>
    </row>
    <row r="536" spans="4:4" ht="13.5" customHeight="1">
      <c r="D536" s="137" t="s">
        <v>120</v>
      </c>
    </row>
    <row r="537" spans="4:4" ht="13.5" customHeight="1">
      <c r="D537" s="137" t="s">
        <v>120</v>
      </c>
    </row>
    <row r="538" spans="4:4" ht="13.5" customHeight="1">
      <c r="D538" s="137" t="s">
        <v>120</v>
      </c>
    </row>
    <row r="539" spans="4:4" ht="13.5" customHeight="1">
      <c r="D539" s="137" t="s">
        <v>120</v>
      </c>
    </row>
    <row r="540" spans="4:4" ht="13.5" customHeight="1">
      <c r="D540" s="137" t="s">
        <v>120</v>
      </c>
    </row>
    <row r="541" spans="4:4" ht="13.5" customHeight="1">
      <c r="D541" s="137" t="s">
        <v>120</v>
      </c>
    </row>
    <row r="542" spans="4:4" ht="13.5" customHeight="1">
      <c r="D542" s="137" t="s">
        <v>120</v>
      </c>
    </row>
    <row r="543" spans="4:4" ht="13.5" customHeight="1">
      <c r="D543" s="137" t="s">
        <v>120</v>
      </c>
    </row>
    <row r="544" spans="4:4" ht="13.5" customHeight="1">
      <c r="D544" s="137" t="s">
        <v>120</v>
      </c>
    </row>
    <row r="545" spans="4:4" ht="13.5" customHeight="1">
      <c r="D545" s="137" t="s">
        <v>120</v>
      </c>
    </row>
    <row r="546" spans="4:4" ht="13.5" customHeight="1">
      <c r="D546" s="137" t="s">
        <v>120</v>
      </c>
    </row>
    <row r="547" spans="4:4" ht="13.5" customHeight="1">
      <c r="D547" s="137" t="s">
        <v>120</v>
      </c>
    </row>
    <row r="548" spans="4:4" ht="13.5" customHeight="1">
      <c r="D548" s="137" t="s">
        <v>120</v>
      </c>
    </row>
    <row r="549" spans="4:4" ht="13.5" customHeight="1">
      <c r="D549" s="137" t="s">
        <v>120</v>
      </c>
    </row>
    <row r="550" spans="4:4" ht="13.5" customHeight="1">
      <c r="D550" s="137" t="s">
        <v>120</v>
      </c>
    </row>
    <row r="551" spans="4:4" ht="13.5" customHeight="1">
      <c r="D551" s="137" t="s">
        <v>120</v>
      </c>
    </row>
    <row r="552" spans="4:4" ht="13.5" customHeight="1">
      <c r="D552" s="137" t="s">
        <v>120</v>
      </c>
    </row>
    <row r="553" spans="4:4" ht="13.5" customHeight="1">
      <c r="D553" s="137" t="s">
        <v>120</v>
      </c>
    </row>
    <row r="554" spans="4:4" ht="13.5" customHeight="1">
      <c r="D554" s="137" t="s">
        <v>120</v>
      </c>
    </row>
    <row r="555" spans="4:4" ht="13.5" customHeight="1">
      <c r="D555" s="137" t="s">
        <v>120</v>
      </c>
    </row>
    <row r="556" spans="4:4" ht="13.5" customHeight="1">
      <c r="D556" s="137" t="s">
        <v>120</v>
      </c>
    </row>
    <row r="557" spans="4:4" ht="13.5" customHeight="1">
      <c r="D557" s="137" t="s">
        <v>120</v>
      </c>
    </row>
    <row r="558" spans="4:4" ht="13.5" customHeight="1">
      <c r="D558" s="137" t="s">
        <v>120</v>
      </c>
    </row>
    <row r="559" spans="4:4" ht="13.5" customHeight="1">
      <c r="D559" s="137" t="s">
        <v>120</v>
      </c>
    </row>
    <row r="560" spans="4:4" ht="13.5" customHeight="1">
      <c r="D560" s="137" t="s">
        <v>120</v>
      </c>
    </row>
    <row r="561" spans="4:4" ht="13.5" customHeight="1">
      <c r="D561" s="137" t="s">
        <v>120</v>
      </c>
    </row>
    <row r="562" spans="4:4" ht="13.5" customHeight="1">
      <c r="D562" s="137" t="s">
        <v>120</v>
      </c>
    </row>
    <row r="563" spans="4:4" ht="13.5" customHeight="1">
      <c r="D563" s="137" t="s">
        <v>120</v>
      </c>
    </row>
    <row r="564" spans="4:4" ht="13.5" customHeight="1">
      <c r="D564" s="137" t="s">
        <v>120</v>
      </c>
    </row>
    <row r="565" spans="4:4" ht="13.5" customHeight="1">
      <c r="D565" s="137" t="s">
        <v>120</v>
      </c>
    </row>
    <row r="566" spans="4:4" ht="13.5" customHeight="1">
      <c r="D566" s="137" t="s">
        <v>120</v>
      </c>
    </row>
    <row r="567" spans="4:4" ht="13.5" customHeight="1">
      <c r="D567" s="137" t="s">
        <v>120</v>
      </c>
    </row>
    <row r="568" spans="4:4" ht="13.5" customHeight="1">
      <c r="D568" s="137" t="s">
        <v>120</v>
      </c>
    </row>
    <row r="569" spans="4:4" ht="13.5" customHeight="1">
      <c r="D569" s="137" t="s">
        <v>120</v>
      </c>
    </row>
    <row r="570" spans="4:4" ht="13.5" customHeight="1">
      <c r="D570" s="137" t="s">
        <v>120</v>
      </c>
    </row>
    <row r="571" spans="4:4" ht="13.5" customHeight="1">
      <c r="D571" s="137" t="s">
        <v>120</v>
      </c>
    </row>
    <row r="572" spans="4:4" ht="13.5" customHeight="1">
      <c r="D572" s="137" t="s">
        <v>120</v>
      </c>
    </row>
    <row r="573" spans="4:4" ht="13.5" customHeight="1">
      <c r="D573" s="137" t="s">
        <v>120</v>
      </c>
    </row>
    <row r="574" spans="4:4" ht="13.5" customHeight="1">
      <c r="D574" s="137" t="s">
        <v>120</v>
      </c>
    </row>
    <row r="575" spans="4:4" ht="13.5" customHeight="1">
      <c r="D575" s="137" t="s">
        <v>120</v>
      </c>
    </row>
    <row r="576" spans="4:4" ht="13.5" customHeight="1">
      <c r="D576" s="137" t="s">
        <v>120</v>
      </c>
    </row>
    <row r="577" spans="4:4" ht="13.5" customHeight="1">
      <c r="D577" s="137" t="s">
        <v>120</v>
      </c>
    </row>
    <row r="578" spans="4:4" ht="13.5" customHeight="1">
      <c r="D578" s="137" t="s">
        <v>120</v>
      </c>
    </row>
    <row r="579" spans="4:4" ht="13.5" customHeight="1">
      <c r="D579" s="137" t="s">
        <v>120</v>
      </c>
    </row>
    <row r="580" spans="4:4" ht="13.5" customHeight="1">
      <c r="D580" s="137" t="s">
        <v>120</v>
      </c>
    </row>
    <row r="581" spans="4:4" ht="13.5" customHeight="1">
      <c r="D581" s="137" t="s">
        <v>120</v>
      </c>
    </row>
    <row r="582" spans="4:4" ht="13.5" customHeight="1">
      <c r="D582" s="137" t="s">
        <v>120</v>
      </c>
    </row>
    <row r="583" spans="4:4" ht="13.5" customHeight="1">
      <c r="D583" s="137" t="s">
        <v>120</v>
      </c>
    </row>
    <row r="584" spans="4:4" ht="13.5" customHeight="1">
      <c r="D584" s="137" t="s">
        <v>120</v>
      </c>
    </row>
    <row r="585" spans="4:4" ht="13.5" customHeight="1">
      <c r="D585" s="137" t="s">
        <v>120</v>
      </c>
    </row>
    <row r="586" spans="4:4" ht="13.5" customHeight="1">
      <c r="D586" s="137" t="s">
        <v>120</v>
      </c>
    </row>
    <row r="587" spans="4:4" ht="13.5" customHeight="1">
      <c r="D587" s="137" t="s">
        <v>120</v>
      </c>
    </row>
    <row r="588" spans="4:4" ht="13.5" customHeight="1">
      <c r="D588" s="137" t="s">
        <v>120</v>
      </c>
    </row>
    <row r="589" spans="4:4" ht="13.5" customHeight="1">
      <c r="D589" s="137" t="s">
        <v>120</v>
      </c>
    </row>
    <row r="590" spans="4:4" ht="13.5" customHeight="1">
      <c r="D590" s="137" t="s">
        <v>120</v>
      </c>
    </row>
    <row r="591" spans="4:4" ht="13.5" customHeight="1">
      <c r="D591" s="137" t="s">
        <v>120</v>
      </c>
    </row>
    <row r="592" spans="4:4" ht="13.5" customHeight="1">
      <c r="D592" s="137" t="s">
        <v>120</v>
      </c>
    </row>
    <row r="593" spans="4:4" ht="13.5" customHeight="1">
      <c r="D593" s="137" t="s">
        <v>120</v>
      </c>
    </row>
    <row r="594" spans="4:4" ht="13.5" customHeight="1">
      <c r="D594" s="137" t="s">
        <v>120</v>
      </c>
    </row>
    <row r="595" spans="4:4" ht="13.5" customHeight="1">
      <c r="D595" s="137" t="s">
        <v>120</v>
      </c>
    </row>
    <row r="596" spans="4:4" ht="13.5" customHeight="1">
      <c r="D596" s="137" t="s">
        <v>120</v>
      </c>
    </row>
    <row r="597" spans="4:4" ht="13.5" customHeight="1">
      <c r="D597" s="137" t="s">
        <v>120</v>
      </c>
    </row>
    <row r="598" spans="4:4" ht="13.5" customHeight="1">
      <c r="D598" s="137" t="s">
        <v>120</v>
      </c>
    </row>
    <row r="599" spans="4:4" ht="13.5" customHeight="1">
      <c r="D599" s="137" t="s">
        <v>120</v>
      </c>
    </row>
    <row r="600" spans="4:4" ht="13.5" customHeight="1">
      <c r="D600" s="137" t="s">
        <v>120</v>
      </c>
    </row>
    <row r="601" spans="4:4" ht="13.5" customHeight="1">
      <c r="D601" s="137" t="s">
        <v>120</v>
      </c>
    </row>
    <row r="602" spans="4:4" ht="13.5" customHeight="1">
      <c r="D602" s="137" t="s">
        <v>120</v>
      </c>
    </row>
    <row r="603" spans="4:4" ht="13.5" customHeight="1">
      <c r="D603" s="137" t="s">
        <v>120</v>
      </c>
    </row>
    <row r="604" spans="4:4" ht="13.5" customHeight="1">
      <c r="D604" s="137" t="s">
        <v>120</v>
      </c>
    </row>
    <row r="605" spans="4:4" ht="13.5" customHeight="1">
      <c r="D605" s="137" t="s">
        <v>120</v>
      </c>
    </row>
    <row r="606" spans="4:4" ht="13.5" customHeight="1">
      <c r="D606" s="137" t="s">
        <v>120</v>
      </c>
    </row>
    <row r="607" spans="4:4" ht="13.5" customHeight="1">
      <c r="D607" s="137" t="s">
        <v>120</v>
      </c>
    </row>
    <row r="608" spans="4:4" ht="13.5" customHeight="1">
      <c r="D608" s="137" t="s">
        <v>120</v>
      </c>
    </row>
    <row r="609" spans="4:4" ht="13.5" customHeight="1">
      <c r="D609" s="137" t="s">
        <v>120</v>
      </c>
    </row>
    <row r="610" spans="4:4" ht="13.5" customHeight="1">
      <c r="D610" s="137" t="s">
        <v>120</v>
      </c>
    </row>
    <row r="611" spans="4:4" ht="13.5" customHeight="1">
      <c r="D611" s="137" t="s">
        <v>120</v>
      </c>
    </row>
    <row r="612" spans="4:4" ht="13.5" customHeight="1">
      <c r="D612" s="137" t="s">
        <v>120</v>
      </c>
    </row>
    <row r="613" spans="4:4" ht="13.5" customHeight="1">
      <c r="D613" s="137" t="s">
        <v>120</v>
      </c>
    </row>
    <row r="614" spans="4:4" ht="13.5" customHeight="1">
      <c r="D614" s="137" t="s">
        <v>120</v>
      </c>
    </row>
    <row r="615" spans="4:4" ht="13.5" customHeight="1">
      <c r="D615" s="137" t="s">
        <v>120</v>
      </c>
    </row>
    <row r="616" spans="4:4" ht="13.5" customHeight="1">
      <c r="D616" s="137" t="s">
        <v>120</v>
      </c>
    </row>
    <row r="617" spans="4:4" ht="13.5" customHeight="1">
      <c r="D617" s="137" t="s">
        <v>120</v>
      </c>
    </row>
    <row r="618" spans="4:4" ht="13.5" customHeight="1">
      <c r="D618" s="137" t="s">
        <v>120</v>
      </c>
    </row>
    <row r="619" spans="4:4" ht="13.5" customHeight="1">
      <c r="D619" s="137" t="s">
        <v>120</v>
      </c>
    </row>
    <row r="620" spans="4:4" ht="13.5" customHeight="1">
      <c r="D620" s="137" t="s">
        <v>120</v>
      </c>
    </row>
    <row r="621" spans="4:4" ht="13.5" customHeight="1">
      <c r="D621" s="137" t="s">
        <v>120</v>
      </c>
    </row>
    <row r="622" spans="4:4" ht="13.5" customHeight="1">
      <c r="D622" s="137" t="s">
        <v>120</v>
      </c>
    </row>
    <row r="623" spans="4:4" ht="13.5" customHeight="1">
      <c r="D623" s="137" t="s">
        <v>120</v>
      </c>
    </row>
    <row r="624" spans="4:4" ht="13.5" customHeight="1">
      <c r="D624" s="137" t="s">
        <v>120</v>
      </c>
    </row>
    <row r="625" spans="4:4" ht="13.5" customHeight="1">
      <c r="D625" s="137" t="s">
        <v>120</v>
      </c>
    </row>
    <row r="626" spans="4:4" ht="13.5" customHeight="1">
      <c r="D626" s="137" t="s">
        <v>120</v>
      </c>
    </row>
    <row r="627" spans="4:4" ht="13.5" customHeight="1">
      <c r="D627" s="137" t="s">
        <v>120</v>
      </c>
    </row>
    <row r="628" spans="4:4" ht="13.5" customHeight="1">
      <c r="D628" s="137" t="s">
        <v>120</v>
      </c>
    </row>
    <row r="629" spans="4:4" ht="13.5" customHeight="1">
      <c r="D629" s="137" t="s">
        <v>120</v>
      </c>
    </row>
    <row r="630" spans="4:4" ht="13.5" customHeight="1">
      <c r="D630" s="137" t="s">
        <v>120</v>
      </c>
    </row>
    <row r="631" spans="4:4" ht="13.5" customHeight="1">
      <c r="D631" s="137" t="s">
        <v>120</v>
      </c>
    </row>
    <row r="632" spans="4:4" ht="13.5" customHeight="1">
      <c r="D632" s="137" t="s">
        <v>120</v>
      </c>
    </row>
    <row r="633" spans="4:4" ht="13.5" customHeight="1">
      <c r="D633" s="137" t="s">
        <v>120</v>
      </c>
    </row>
    <row r="634" spans="4:4" ht="13.5" customHeight="1">
      <c r="D634" s="137" t="s">
        <v>120</v>
      </c>
    </row>
    <row r="635" spans="4:4" ht="13.5" customHeight="1">
      <c r="D635" s="137" t="s">
        <v>120</v>
      </c>
    </row>
    <row r="636" spans="4:4" ht="13.5" customHeight="1">
      <c r="D636" s="137" t="s">
        <v>120</v>
      </c>
    </row>
    <row r="637" spans="4:4" ht="13.5" customHeight="1">
      <c r="D637" s="137" t="s">
        <v>120</v>
      </c>
    </row>
    <row r="638" spans="4:4" ht="13.5" customHeight="1">
      <c r="D638" s="137" t="s">
        <v>120</v>
      </c>
    </row>
    <row r="639" spans="4:4" ht="13.5" customHeight="1">
      <c r="D639" s="137" t="s">
        <v>120</v>
      </c>
    </row>
    <row r="640" spans="4:4" ht="13.5" customHeight="1">
      <c r="D640" s="137" t="s">
        <v>120</v>
      </c>
    </row>
    <row r="641" spans="4:4" ht="13.5" customHeight="1">
      <c r="D641" s="137" t="s">
        <v>120</v>
      </c>
    </row>
    <row r="642" spans="4:4" ht="13.5" customHeight="1">
      <c r="D642" s="137" t="s">
        <v>120</v>
      </c>
    </row>
    <row r="643" spans="4:4" ht="13.5" customHeight="1">
      <c r="D643" s="137" t="s">
        <v>120</v>
      </c>
    </row>
    <row r="644" spans="4:4" ht="13.5" customHeight="1">
      <c r="D644" s="137" t="s">
        <v>120</v>
      </c>
    </row>
    <row r="645" spans="4:4" ht="13.5" customHeight="1">
      <c r="D645" s="137" t="s">
        <v>120</v>
      </c>
    </row>
    <row r="646" spans="4:4" ht="13.5" customHeight="1">
      <c r="D646" s="137" t="s">
        <v>120</v>
      </c>
    </row>
    <row r="647" spans="4:4" ht="13.5" customHeight="1">
      <c r="D647" s="137" t="s">
        <v>120</v>
      </c>
    </row>
    <row r="648" spans="4:4" ht="13.5" customHeight="1">
      <c r="D648" s="137" t="s">
        <v>120</v>
      </c>
    </row>
    <row r="649" spans="4:4" ht="13.5" customHeight="1">
      <c r="D649" s="137" t="s">
        <v>120</v>
      </c>
    </row>
    <row r="650" spans="4:4" ht="13.5" customHeight="1">
      <c r="D650" s="137" t="s">
        <v>120</v>
      </c>
    </row>
    <row r="651" spans="4:4" ht="13.5" customHeight="1">
      <c r="D651" s="137" t="s">
        <v>120</v>
      </c>
    </row>
    <row r="652" spans="4:4" ht="13.5" customHeight="1">
      <c r="D652" s="137" t="s">
        <v>120</v>
      </c>
    </row>
    <row r="653" spans="4:4" ht="13.5" customHeight="1">
      <c r="D653" s="137" t="s">
        <v>120</v>
      </c>
    </row>
    <row r="654" spans="4:4" ht="13.5" customHeight="1">
      <c r="D654" s="137" t="s">
        <v>120</v>
      </c>
    </row>
    <row r="655" spans="4:4" ht="13.5" customHeight="1">
      <c r="D655" s="137" t="s">
        <v>120</v>
      </c>
    </row>
    <row r="656" spans="4:4" ht="13.5" customHeight="1">
      <c r="D656" s="137" t="s">
        <v>120</v>
      </c>
    </row>
    <row r="657" spans="4:4" ht="13.5" customHeight="1">
      <c r="D657" s="137" t="s">
        <v>120</v>
      </c>
    </row>
    <row r="658" spans="4:4" ht="13.5" customHeight="1">
      <c r="D658" s="137" t="s">
        <v>120</v>
      </c>
    </row>
    <row r="659" spans="4:4" ht="13.5" customHeight="1">
      <c r="D659" s="137" t="s">
        <v>120</v>
      </c>
    </row>
    <row r="660" spans="4:4" ht="13.5" customHeight="1">
      <c r="D660" s="137" t="s">
        <v>120</v>
      </c>
    </row>
    <row r="661" spans="4:4" ht="13.5" customHeight="1">
      <c r="D661" s="137" t="s">
        <v>120</v>
      </c>
    </row>
    <row r="662" spans="4:4" ht="13.5" customHeight="1">
      <c r="D662" s="137" t="s">
        <v>120</v>
      </c>
    </row>
    <row r="663" spans="4:4" ht="13.5" customHeight="1">
      <c r="D663" s="137" t="s">
        <v>120</v>
      </c>
    </row>
    <row r="664" spans="4:4" ht="13.5" customHeight="1">
      <c r="D664" s="137" t="s">
        <v>120</v>
      </c>
    </row>
    <row r="665" spans="4:4" ht="13.5" customHeight="1">
      <c r="D665" s="137" t="s">
        <v>120</v>
      </c>
    </row>
    <row r="666" spans="4:4" ht="13.5" customHeight="1">
      <c r="D666" s="137" t="s">
        <v>120</v>
      </c>
    </row>
    <row r="667" spans="4:4" ht="13.5" customHeight="1">
      <c r="D667" s="137" t="s">
        <v>120</v>
      </c>
    </row>
    <row r="668" spans="4:4" ht="13.5" customHeight="1">
      <c r="D668" s="137" t="s">
        <v>120</v>
      </c>
    </row>
    <row r="669" spans="4:4" ht="13.5" customHeight="1">
      <c r="D669" s="137" t="s">
        <v>120</v>
      </c>
    </row>
    <row r="670" spans="4:4" ht="13.5" customHeight="1">
      <c r="D670" s="137" t="s">
        <v>120</v>
      </c>
    </row>
    <row r="671" spans="4:4" ht="13.5" customHeight="1">
      <c r="D671" s="137" t="s">
        <v>120</v>
      </c>
    </row>
    <row r="672" spans="4:4" ht="13.5" customHeight="1">
      <c r="D672" s="137" t="s">
        <v>120</v>
      </c>
    </row>
    <row r="673" spans="4:4" ht="13.5" customHeight="1">
      <c r="D673" s="137" t="s">
        <v>120</v>
      </c>
    </row>
    <row r="674" spans="4:4" ht="13.5" customHeight="1">
      <c r="D674" s="137" t="s">
        <v>120</v>
      </c>
    </row>
    <row r="675" spans="4:4" ht="13.5" customHeight="1">
      <c r="D675" s="137" t="s">
        <v>120</v>
      </c>
    </row>
    <row r="676" spans="4:4" ht="13.5" customHeight="1">
      <c r="D676" s="137" t="s">
        <v>120</v>
      </c>
    </row>
    <row r="677" spans="4:4" ht="13.5" customHeight="1">
      <c r="D677" s="137" t="s">
        <v>120</v>
      </c>
    </row>
    <row r="678" spans="4:4" ht="13.5" customHeight="1">
      <c r="D678" s="137" t="s">
        <v>120</v>
      </c>
    </row>
    <row r="679" spans="4:4" ht="13.5" customHeight="1">
      <c r="D679" s="137" t="s">
        <v>120</v>
      </c>
    </row>
    <row r="680" spans="4:4" ht="13.5" customHeight="1">
      <c r="D680" s="137" t="s">
        <v>120</v>
      </c>
    </row>
    <row r="681" spans="4:4" ht="13.5" customHeight="1">
      <c r="D681" s="137" t="s">
        <v>120</v>
      </c>
    </row>
    <row r="682" spans="4:4" ht="13.5" customHeight="1">
      <c r="D682" s="137" t="s">
        <v>120</v>
      </c>
    </row>
    <row r="683" spans="4:4" ht="13.5" customHeight="1">
      <c r="D683" s="137" t="s">
        <v>120</v>
      </c>
    </row>
    <row r="684" spans="4:4" ht="13.5" customHeight="1">
      <c r="D684" s="137" t="s">
        <v>120</v>
      </c>
    </row>
    <row r="685" spans="4:4" ht="13.5" customHeight="1">
      <c r="D685" s="137" t="s">
        <v>120</v>
      </c>
    </row>
    <row r="686" spans="4:4" ht="13.5" customHeight="1">
      <c r="D686" s="137" t="s">
        <v>120</v>
      </c>
    </row>
    <row r="687" spans="4:4" ht="13.5" customHeight="1">
      <c r="D687" s="137" t="s">
        <v>120</v>
      </c>
    </row>
    <row r="688" spans="4:4" ht="13.5" customHeight="1">
      <c r="D688" s="137" t="s">
        <v>120</v>
      </c>
    </row>
    <row r="689" spans="4:4" ht="13.5" customHeight="1">
      <c r="D689" s="137" t="s">
        <v>120</v>
      </c>
    </row>
    <row r="690" spans="4:4" ht="13.5" customHeight="1">
      <c r="D690" s="137" t="s">
        <v>120</v>
      </c>
    </row>
    <row r="691" spans="4:4" ht="13.5" customHeight="1">
      <c r="D691" s="137" t="s">
        <v>120</v>
      </c>
    </row>
    <row r="692" spans="4:4" ht="13.5" customHeight="1">
      <c r="D692" s="137" t="s">
        <v>120</v>
      </c>
    </row>
    <row r="693" spans="4:4" ht="13.5" customHeight="1">
      <c r="D693" s="137" t="s">
        <v>120</v>
      </c>
    </row>
    <row r="694" spans="4:4" ht="13.5" customHeight="1">
      <c r="D694" s="137" t="s">
        <v>120</v>
      </c>
    </row>
    <row r="695" spans="4:4" ht="13.5" customHeight="1">
      <c r="D695" s="137" t="s">
        <v>120</v>
      </c>
    </row>
    <row r="696" spans="4:4" ht="13.5" customHeight="1">
      <c r="D696" s="137" t="s">
        <v>120</v>
      </c>
    </row>
    <row r="697" spans="4:4" ht="13.5" customHeight="1">
      <c r="D697" s="137" t="s">
        <v>120</v>
      </c>
    </row>
    <row r="698" spans="4:4" ht="13.5" customHeight="1">
      <c r="D698" s="137" t="s">
        <v>120</v>
      </c>
    </row>
    <row r="699" spans="4:4" ht="13.5" customHeight="1">
      <c r="D699" s="137" t="s">
        <v>120</v>
      </c>
    </row>
    <row r="700" spans="4:4" ht="13.5" customHeight="1">
      <c r="D700" s="137" t="s">
        <v>120</v>
      </c>
    </row>
    <row r="701" spans="4:4" ht="13.5" customHeight="1">
      <c r="D701" s="137" t="s">
        <v>120</v>
      </c>
    </row>
    <row r="702" spans="4:4" ht="13.5" customHeight="1">
      <c r="D702" s="137" t="s">
        <v>120</v>
      </c>
    </row>
    <row r="703" spans="4:4" ht="13.5" customHeight="1">
      <c r="D703" s="137" t="s">
        <v>120</v>
      </c>
    </row>
    <row r="704" spans="4:4" ht="13.5" customHeight="1">
      <c r="D704" s="137" t="s">
        <v>120</v>
      </c>
    </row>
    <row r="705" spans="4:4" ht="13.5" customHeight="1">
      <c r="D705" s="137" t="s">
        <v>120</v>
      </c>
    </row>
    <row r="706" spans="4:4" ht="13.5" customHeight="1">
      <c r="D706" s="137" t="s">
        <v>120</v>
      </c>
    </row>
    <row r="707" spans="4:4" ht="13.5" customHeight="1">
      <c r="D707" s="137" t="s">
        <v>120</v>
      </c>
    </row>
    <row r="708" spans="4:4" ht="13.5" customHeight="1">
      <c r="D708" s="137" t="s">
        <v>120</v>
      </c>
    </row>
    <row r="709" spans="4:4" ht="13.5" customHeight="1">
      <c r="D709" s="137" t="s">
        <v>120</v>
      </c>
    </row>
    <row r="710" spans="4:4" ht="13.5" customHeight="1">
      <c r="D710" s="137" t="s">
        <v>120</v>
      </c>
    </row>
    <row r="711" spans="4:4" ht="13.5" customHeight="1">
      <c r="D711" s="137" t="s">
        <v>120</v>
      </c>
    </row>
    <row r="712" spans="4:4" ht="13.5" customHeight="1">
      <c r="D712" s="137"/>
    </row>
    <row r="713" spans="4:4" ht="13.5" customHeight="1">
      <c r="D713" s="137"/>
    </row>
    <row r="714" spans="4:4" ht="13.5" customHeight="1">
      <c r="D714" s="137"/>
    </row>
    <row r="715" spans="4:4" ht="13.5" customHeight="1">
      <c r="D715" s="137"/>
    </row>
    <row r="716" spans="4:4" ht="13.5" customHeight="1">
      <c r="D716" s="137"/>
    </row>
    <row r="717" spans="4:4" ht="13.5" customHeight="1">
      <c r="D717" s="137"/>
    </row>
    <row r="718" spans="4:4" ht="13.5" customHeight="1">
      <c r="D718" s="137"/>
    </row>
    <row r="719" spans="4:4" ht="13.5" customHeight="1">
      <c r="D719" s="137"/>
    </row>
    <row r="720" spans="4:4" ht="13.5" customHeight="1">
      <c r="D720" s="137"/>
    </row>
    <row r="721" spans="4:4" ht="13.5" customHeight="1">
      <c r="D721" s="137"/>
    </row>
    <row r="722" spans="4:4" ht="13.5" customHeight="1">
      <c r="D722" s="137"/>
    </row>
    <row r="723" spans="4:4" ht="13.5" customHeight="1">
      <c r="D723" s="137"/>
    </row>
    <row r="724" spans="4:4" ht="13.5" customHeight="1">
      <c r="D724" s="137"/>
    </row>
    <row r="725" spans="4:4" ht="13.5" customHeight="1">
      <c r="D725" s="137"/>
    </row>
    <row r="726" spans="4:4" ht="13.5" customHeight="1">
      <c r="D726" s="137"/>
    </row>
    <row r="727" spans="4:4" ht="13.5" customHeight="1">
      <c r="D727" s="137"/>
    </row>
    <row r="728" spans="4:4" ht="13.5" customHeight="1">
      <c r="D728" s="137"/>
    </row>
    <row r="729" spans="4:4" ht="13.5" customHeight="1">
      <c r="D729" s="137"/>
    </row>
    <row r="730" spans="4:4" ht="13.5" customHeight="1">
      <c r="D730" s="137"/>
    </row>
    <row r="731" spans="4:4" ht="13.5" customHeight="1">
      <c r="D731" s="137"/>
    </row>
    <row r="732" spans="4:4" ht="13.5" customHeight="1">
      <c r="D732" s="137"/>
    </row>
    <row r="733" spans="4:4" ht="13.5" customHeight="1">
      <c r="D733" s="137"/>
    </row>
    <row r="734" spans="4:4" ht="13.5" customHeight="1">
      <c r="D734" s="137"/>
    </row>
    <row r="735" spans="4:4" ht="13.5" customHeight="1">
      <c r="D735" s="137"/>
    </row>
    <row r="736" spans="4:4" ht="13.5" customHeight="1">
      <c r="D736" s="137"/>
    </row>
    <row r="737" spans="4:4" ht="13.5" customHeight="1">
      <c r="D737" s="137"/>
    </row>
    <row r="738" spans="4:4" ht="13.5" customHeight="1">
      <c r="D738" s="137"/>
    </row>
    <row r="739" spans="4:4" ht="13.5" customHeight="1">
      <c r="D739" s="137"/>
    </row>
    <row r="740" spans="4:4" ht="13.5" customHeight="1">
      <c r="D740" s="137"/>
    </row>
    <row r="741" spans="4:4" ht="13.5" customHeight="1">
      <c r="D741" s="137"/>
    </row>
    <row r="742" spans="4:4" ht="13.5" customHeight="1">
      <c r="D742" s="137"/>
    </row>
    <row r="743" spans="4:4" ht="13.5" customHeight="1">
      <c r="D743" s="137"/>
    </row>
    <row r="744" spans="4:4" ht="13.5" customHeight="1">
      <c r="D744" s="137"/>
    </row>
    <row r="745" spans="4:4" ht="13.5" customHeight="1">
      <c r="D745" s="137"/>
    </row>
    <row r="746" spans="4:4" ht="13.5" customHeight="1">
      <c r="D746" s="137"/>
    </row>
    <row r="747" spans="4:4" ht="13.5" customHeight="1">
      <c r="D747" s="137"/>
    </row>
    <row r="748" spans="4:4" ht="13.5" customHeight="1">
      <c r="D748" s="137"/>
    </row>
    <row r="749" spans="4:4" ht="13.5" customHeight="1">
      <c r="D749" s="137"/>
    </row>
    <row r="750" spans="4:4" ht="13.5" customHeight="1">
      <c r="D750" s="137"/>
    </row>
    <row r="751" spans="4:4" ht="13.5" customHeight="1">
      <c r="D751" s="137"/>
    </row>
    <row r="752" spans="4:4" ht="13.5" customHeight="1">
      <c r="D752" s="137"/>
    </row>
    <row r="753" spans="4:4" ht="13.5" customHeight="1">
      <c r="D753" s="137"/>
    </row>
    <row r="754" spans="4:4" ht="13.5" customHeight="1">
      <c r="D754" s="137"/>
    </row>
    <row r="755" spans="4:4" ht="13.5" customHeight="1">
      <c r="D755" s="137"/>
    </row>
    <row r="756" spans="4:4" ht="13.5" customHeight="1">
      <c r="D756" s="137"/>
    </row>
    <row r="757" spans="4:4" ht="13.5" customHeight="1">
      <c r="D757" s="137"/>
    </row>
    <row r="758" spans="4:4" ht="13.5" customHeight="1">
      <c r="D758" s="137"/>
    </row>
    <row r="759" spans="4:4" ht="13.5" customHeight="1">
      <c r="D759" s="137"/>
    </row>
    <row r="760" spans="4:4" ht="13.5" customHeight="1">
      <c r="D760" s="137"/>
    </row>
    <row r="761" spans="4:4" ht="13.5" customHeight="1">
      <c r="D761" s="137"/>
    </row>
    <row r="762" spans="4:4" ht="13.5" customHeight="1">
      <c r="D762" s="137"/>
    </row>
    <row r="763" spans="4:4" ht="13.5" customHeight="1">
      <c r="D763" s="137"/>
    </row>
    <row r="764" spans="4:4" ht="13.5" customHeight="1">
      <c r="D764" s="137"/>
    </row>
    <row r="765" spans="4:4" ht="13.5" customHeight="1">
      <c r="D765" s="137"/>
    </row>
    <row r="766" spans="4:4" ht="13.5" customHeight="1">
      <c r="D766" s="137"/>
    </row>
    <row r="767" spans="4:4" ht="13.5" customHeight="1">
      <c r="D767" s="137"/>
    </row>
    <row r="768" spans="4:4" ht="13.5" customHeight="1">
      <c r="D768" s="137"/>
    </row>
    <row r="769" spans="4:4" ht="13.5" customHeight="1">
      <c r="D769" s="137"/>
    </row>
    <row r="770" spans="4:4" ht="13.5" customHeight="1">
      <c r="D770" s="137"/>
    </row>
    <row r="771" spans="4:4" ht="13.5" customHeight="1">
      <c r="D771" s="137"/>
    </row>
    <row r="772" spans="4:4" ht="13.5" customHeight="1">
      <c r="D772" s="137"/>
    </row>
    <row r="773" spans="4:4" ht="13.5" customHeight="1">
      <c r="D773" s="137"/>
    </row>
    <row r="774" spans="4:4" ht="13.5" customHeight="1">
      <c r="D774" s="137"/>
    </row>
    <row r="775" spans="4:4" ht="13.5" customHeight="1">
      <c r="D775" s="137"/>
    </row>
    <row r="776" spans="4:4" ht="13.5" customHeight="1">
      <c r="D776" s="137"/>
    </row>
    <row r="777" spans="4:4" ht="13.5" customHeight="1">
      <c r="D777" s="137"/>
    </row>
    <row r="778" spans="4:4" ht="13.5" customHeight="1">
      <c r="D778" s="137"/>
    </row>
    <row r="779" spans="4:4" ht="13.5" customHeight="1">
      <c r="D779" s="137"/>
    </row>
    <row r="780" spans="4:4" ht="13.5" customHeight="1">
      <c r="D780" s="137"/>
    </row>
    <row r="781" spans="4:4" ht="13.5" customHeight="1">
      <c r="D781" s="137"/>
    </row>
    <row r="782" spans="4:4" ht="13.5" customHeight="1">
      <c r="D782" s="137"/>
    </row>
    <row r="783" spans="4:4" ht="13.5" customHeight="1">
      <c r="D783" s="137"/>
    </row>
    <row r="784" spans="4:4" ht="13.5" customHeight="1">
      <c r="D784" s="137"/>
    </row>
    <row r="785" spans="4:4" ht="13.5" customHeight="1">
      <c r="D785" s="137"/>
    </row>
    <row r="786" spans="4:4" ht="13.5" customHeight="1">
      <c r="D786" s="137"/>
    </row>
    <row r="787" spans="4:4" ht="13.5" customHeight="1">
      <c r="D787" s="137"/>
    </row>
    <row r="788" spans="4:4" ht="13.5" customHeight="1">
      <c r="D788" s="137"/>
    </row>
    <row r="789" spans="4:4" ht="13.5" customHeight="1">
      <c r="D789" s="137"/>
    </row>
    <row r="790" spans="4:4" ht="13.5" customHeight="1">
      <c r="D790" s="137"/>
    </row>
    <row r="791" spans="4:4" ht="13.5" customHeight="1">
      <c r="D791" s="137"/>
    </row>
    <row r="792" spans="4:4" ht="13.5" customHeight="1">
      <c r="D792" s="137"/>
    </row>
    <row r="793" spans="4:4" ht="13.5" customHeight="1">
      <c r="D793" s="137"/>
    </row>
    <row r="794" spans="4:4" ht="13.5" customHeight="1">
      <c r="D794" s="137"/>
    </row>
    <row r="795" spans="4:4" ht="13.5" customHeight="1">
      <c r="D795" s="137"/>
    </row>
    <row r="796" spans="4:4" ht="13.5" customHeight="1">
      <c r="D796" s="137"/>
    </row>
    <row r="797" spans="4:4" ht="13.5" customHeight="1">
      <c r="D797" s="137"/>
    </row>
    <row r="798" spans="4:4" ht="13.5" customHeight="1">
      <c r="D798" s="137"/>
    </row>
    <row r="799" spans="4:4" ht="13.5" customHeight="1">
      <c r="D799" s="137"/>
    </row>
    <row r="800" spans="4:4" ht="13.5" customHeight="1">
      <c r="D800" s="137"/>
    </row>
    <row r="801" spans="4:4" ht="13.5" customHeight="1">
      <c r="D801" s="137"/>
    </row>
    <row r="802" spans="4:4" ht="13.5" customHeight="1">
      <c r="D802" s="137"/>
    </row>
    <row r="803" spans="4:4" ht="13.5" customHeight="1">
      <c r="D803" s="137"/>
    </row>
    <row r="804" spans="4:4" ht="13.5" customHeight="1">
      <c r="D804" s="137"/>
    </row>
    <row r="805" spans="4:4" ht="13.5" customHeight="1">
      <c r="D805" s="137"/>
    </row>
    <row r="806" spans="4:4" ht="13.5" customHeight="1">
      <c r="D806" s="137"/>
    </row>
    <row r="807" spans="4:4" ht="13.5" customHeight="1">
      <c r="D807" s="137"/>
    </row>
    <row r="808" spans="4:4" ht="13.5" customHeight="1">
      <c r="D808" s="137"/>
    </row>
    <row r="809" spans="4:4" ht="13.5" customHeight="1">
      <c r="D809" s="137"/>
    </row>
    <row r="810" spans="4:4" ht="13.5" customHeight="1">
      <c r="D810" s="137"/>
    </row>
    <row r="811" spans="4:4" ht="13.5" customHeight="1">
      <c r="D811" s="137"/>
    </row>
    <row r="812" spans="4:4" ht="13.5" customHeight="1">
      <c r="D812" s="137"/>
    </row>
    <row r="813" spans="4:4" ht="13.5" customHeight="1">
      <c r="D813" s="137"/>
    </row>
    <row r="814" spans="4:4" ht="13.5" customHeight="1">
      <c r="D814" s="137"/>
    </row>
    <row r="815" spans="4:4" ht="13.5" customHeight="1">
      <c r="D815" s="137"/>
    </row>
    <row r="816" spans="4:4" ht="13.5" customHeight="1">
      <c r="D816" s="137"/>
    </row>
    <row r="817" spans="4:4" ht="13.5" customHeight="1">
      <c r="D817" s="137"/>
    </row>
    <row r="818" spans="4:4" ht="13.5" customHeight="1">
      <c r="D818" s="137"/>
    </row>
    <row r="819" spans="4:4" ht="13.5" customHeight="1">
      <c r="D819" s="137"/>
    </row>
    <row r="820" spans="4:4" ht="13.5" customHeight="1">
      <c r="D820" s="137"/>
    </row>
    <row r="821" spans="4:4" ht="13.5" customHeight="1">
      <c r="D821" s="137"/>
    </row>
    <row r="822" spans="4:4" ht="13.5" customHeight="1">
      <c r="D822" s="137"/>
    </row>
    <row r="823" spans="4:4" ht="13.5" customHeight="1">
      <c r="D823" s="137"/>
    </row>
    <row r="824" spans="4:4" ht="13.5" customHeight="1">
      <c r="D824" s="137"/>
    </row>
    <row r="825" spans="4:4" ht="13.5" customHeight="1">
      <c r="D825" s="137"/>
    </row>
    <row r="826" spans="4:4" ht="13.5" customHeight="1">
      <c r="D826" s="137"/>
    </row>
    <row r="827" spans="4:4" ht="13.5" customHeight="1">
      <c r="D827" s="137"/>
    </row>
    <row r="828" spans="4:4" ht="13.5" customHeight="1">
      <c r="D828" s="137"/>
    </row>
    <row r="829" spans="4:4" ht="13.5" customHeight="1">
      <c r="D829" s="137"/>
    </row>
    <row r="830" spans="4:4" ht="13.5" customHeight="1">
      <c r="D830" s="137"/>
    </row>
    <row r="831" spans="4:4" ht="13.5" customHeight="1">
      <c r="D831" s="137"/>
    </row>
    <row r="832" spans="4:4" ht="13.5" customHeight="1">
      <c r="D832" s="137"/>
    </row>
    <row r="833" spans="4:4" ht="13.5" customHeight="1">
      <c r="D833" s="137"/>
    </row>
    <row r="834" spans="4:4" ht="13.5" customHeight="1">
      <c r="D834" s="137"/>
    </row>
    <row r="835" spans="4:4" ht="13.5" customHeight="1">
      <c r="D835" s="137"/>
    </row>
    <row r="836" spans="4:4" ht="13.5" customHeight="1">
      <c r="D836" s="137"/>
    </row>
    <row r="837" spans="4:4" ht="13.5" customHeight="1">
      <c r="D837" s="137"/>
    </row>
    <row r="838" spans="4:4" ht="13.5" customHeight="1">
      <c r="D838" s="137"/>
    </row>
    <row r="839" spans="4:4" ht="13.5" customHeight="1">
      <c r="D839" s="137"/>
    </row>
    <row r="840" spans="4:4" ht="13.5" customHeight="1">
      <c r="D840" s="137"/>
    </row>
    <row r="841" spans="4:4" ht="13.5" customHeight="1">
      <c r="D841" s="137"/>
    </row>
    <row r="842" spans="4:4" ht="13.5" customHeight="1">
      <c r="D842" s="137"/>
    </row>
    <row r="843" spans="4:4" ht="13.5" customHeight="1">
      <c r="D843" s="137"/>
    </row>
    <row r="844" spans="4:4" ht="13.5" customHeight="1">
      <c r="D844" s="137"/>
    </row>
    <row r="845" spans="4:4" ht="13.5" customHeight="1">
      <c r="D845" s="137"/>
    </row>
    <row r="846" spans="4:4" ht="13.5" customHeight="1">
      <c r="D846" s="137"/>
    </row>
    <row r="847" spans="4:4" ht="13.5" customHeight="1">
      <c r="D847" s="137"/>
    </row>
    <row r="848" spans="4:4" ht="13.5" customHeight="1">
      <c r="D848" s="137"/>
    </row>
    <row r="849" spans="4:4" ht="13.5" customHeight="1">
      <c r="D849" s="137"/>
    </row>
    <row r="850" spans="4:4" ht="13.5" customHeight="1">
      <c r="D850" s="137"/>
    </row>
    <row r="851" spans="4:4" ht="13.5" customHeight="1">
      <c r="D851" s="137"/>
    </row>
    <row r="852" spans="4:4" ht="13.5" customHeight="1">
      <c r="D852" s="137"/>
    </row>
    <row r="853" spans="4:4" ht="13.5" customHeight="1">
      <c r="D853" s="137"/>
    </row>
    <row r="854" spans="4:4" ht="13.5" customHeight="1">
      <c r="D854" s="137"/>
    </row>
  </sheetData>
  <mergeCells count="3">
    <mergeCell ref="H1:V1"/>
    <mergeCell ref="Y1:AN1"/>
    <mergeCell ref="AP1:BE1"/>
  </mergeCells>
  <conditionalFormatting sqref="F502:F516 F4:F500">
    <cfRule type="expression" priority="8" stopIfTrue="1">
      <formula>$E4="Paid"</formula>
    </cfRule>
    <cfRule type="cellIs" dxfId="50" priority="9" stopIfTrue="1" operator="greaterThan">
      <formula>5</formula>
    </cfRule>
  </conditionalFormatting>
  <conditionalFormatting sqref="M12 AQ4:BE516 Z2:AN65536 D43 D144 D181:D183 D185:D190 C244 D302:D303 D142">
    <cfRule type="cellIs" dxfId="49" priority="7" stopIfTrue="1" operator="lessThan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1005"/>
  <sheetViews>
    <sheetView workbookViewId="0">
      <selection activeCell="A4" sqref="A4:B4"/>
    </sheetView>
  </sheetViews>
  <sheetFormatPr defaultColWidth="10.7109375" defaultRowHeight="12.75"/>
  <cols>
    <col min="1" max="1" width="11.7109375" style="165" customWidth="1"/>
    <col min="2" max="2" width="14.28515625" style="184" customWidth="1"/>
    <col min="3" max="3" width="1.7109375" style="165" customWidth="1"/>
    <col min="4" max="4" width="7.140625" style="184" customWidth="1"/>
    <col min="5" max="5" width="3.7109375" style="160" customWidth="1"/>
    <col min="6" max="6" width="24.85546875" style="165" customWidth="1"/>
    <col min="7" max="7" width="9.140625" style="184" customWidth="1"/>
    <col min="8" max="8" width="8.42578125" style="165" customWidth="1"/>
    <col min="9" max="9" width="6" style="165" customWidth="1"/>
    <col min="10" max="10" width="7.42578125" style="165" customWidth="1"/>
    <col min="11" max="11" width="6.28515625" style="165" customWidth="1"/>
    <col min="12" max="12" width="0.85546875" style="165" customWidth="1"/>
    <col min="13" max="13" width="13.85546875" style="165" customWidth="1"/>
    <col min="14" max="14" width="25.7109375" style="165" customWidth="1"/>
    <col min="15" max="15" width="11.42578125" style="165" customWidth="1"/>
    <col min="16" max="16" width="4.85546875" style="165" customWidth="1"/>
    <col min="17" max="17" width="4.7109375" style="165" customWidth="1"/>
    <col min="18" max="18" width="19.7109375" style="165" customWidth="1"/>
    <col min="19" max="19" width="1.7109375" style="165" customWidth="1"/>
    <col min="20" max="20" width="5.7109375" style="165" customWidth="1"/>
    <col min="21" max="21" width="25.7109375" style="165" customWidth="1"/>
    <col min="22" max="22" width="11.42578125" style="165" customWidth="1"/>
    <col min="23" max="23" width="4.85546875" style="165" customWidth="1"/>
    <col min="24" max="24" width="4.7109375" style="165" customWidth="1"/>
    <col min="25" max="25" width="10" style="165" customWidth="1"/>
    <col min="26" max="27" width="5.28515625" style="165" customWidth="1"/>
    <col min="28" max="28" width="1.28515625" style="165" customWidth="1"/>
    <col min="29" max="29" width="11.42578125" style="165" customWidth="1"/>
    <col min="30" max="16384" width="10.7109375" style="165"/>
  </cols>
  <sheetData>
    <row r="1" spans="1:13" ht="15.95" customHeight="1" thickBot="1">
      <c r="A1" s="213" t="s">
        <v>321</v>
      </c>
      <c r="B1" s="214"/>
      <c r="C1" s="160"/>
      <c r="D1" s="161"/>
      <c r="E1" s="162" t="s">
        <v>322</v>
      </c>
      <c r="F1" s="163" t="str">
        <f>Roster!C6</f>
        <v>Floggers</v>
      </c>
      <c r="G1" s="164" t="s">
        <v>323</v>
      </c>
      <c r="H1" s="164" t="s">
        <v>324</v>
      </c>
      <c r="I1" s="164" t="s">
        <v>325</v>
      </c>
      <c r="J1" s="164" t="s">
        <v>326</v>
      </c>
      <c r="M1" s="166"/>
    </row>
    <row r="2" spans="1:13" ht="12" customHeight="1">
      <c r="A2" s="215" t="s">
        <v>327</v>
      </c>
      <c r="B2" s="216"/>
      <c r="C2" s="160"/>
      <c r="D2" s="167"/>
      <c r="E2" s="168"/>
      <c r="F2" s="169" t="str">
        <f>INDEX(Teamlists!A:D,MATCH($F$1,Teamlists!B:B,0)+1,4)</f>
        <v>Nick Martyn ©</v>
      </c>
      <c r="G2" s="170"/>
      <c r="H2" s="171"/>
      <c r="I2" s="169"/>
      <c r="J2" s="169"/>
    </row>
    <row r="3" spans="1:13" ht="12" customHeight="1">
      <c r="A3" s="217" t="s">
        <v>328</v>
      </c>
      <c r="B3" s="218"/>
      <c r="C3" s="160"/>
      <c r="D3" s="167"/>
      <c r="E3" s="168"/>
      <c r="F3" s="169" t="str">
        <f>INDEX(Teamlists!A:D,MATCH($F$1,Teamlists!B:B,0)+2,4)</f>
        <v>Natalie Wickham</v>
      </c>
      <c r="G3" s="170"/>
      <c r="H3" s="171"/>
      <c r="I3" s="169"/>
      <c r="J3" s="169"/>
    </row>
    <row r="4" spans="1:13" ht="12" customHeight="1" thickBot="1">
      <c r="A4" s="219">
        <f>Roster!C3</f>
        <v>40597</v>
      </c>
      <c r="B4" s="220"/>
      <c r="C4" s="160"/>
      <c r="D4" s="167"/>
      <c r="E4" s="168"/>
      <c r="F4" s="169" t="str">
        <f>INDEX(Teamlists!A:D,MATCH($F$1,Teamlists!B:B,0)+3,4)</f>
        <v>Jeremy Crawford</v>
      </c>
      <c r="G4" s="170"/>
      <c r="H4" s="171"/>
      <c r="I4" s="169"/>
      <c r="J4" s="169"/>
    </row>
    <row r="5" spans="1:13" ht="12" customHeight="1" thickBot="1">
      <c r="A5" s="172"/>
      <c r="B5" s="173"/>
      <c r="C5" s="160"/>
      <c r="D5" s="167"/>
      <c r="E5" s="168"/>
      <c r="F5" s="169" t="str">
        <f>INDEX(Teamlists!A:D,MATCH($F$1,Teamlists!B:B,0)+4,4)</f>
        <v>Hannah Robert-Tissot</v>
      </c>
      <c r="G5" s="170"/>
      <c r="H5" s="171"/>
      <c r="I5" s="169"/>
      <c r="J5" s="169"/>
    </row>
    <row r="6" spans="1:13" ht="12" customHeight="1">
      <c r="A6" s="174" t="s">
        <v>329</v>
      </c>
      <c r="B6" s="175" t="str">
        <f>Roster!C5</f>
        <v>A Grade</v>
      </c>
      <c r="C6" s="160"/>
      <c r="D6" s="167"/>
      <c r="E6" s="168"/>
      <c r="F6" s="169" t="str">
        <f>INDEX(Teamlists!A:D,MATCH($F$1,Teamlists!B:B,0)+5,4)</f>
        <v>James Martyn</v>
      </c>
      <c r="G6" s="170"/>
      <c r="H6" s="171"/>
      <c r="I6" s="169"/>
      <c r="J6" s="169"/>
    </row>
    <row r="7" spans="1:13" ht="12" customHeight="1">
      <c r="A7" s="174" t="s">
        <v>330</v>
      </c>
      <c r="B7" s="175" t="str">
        <f>Roster!C4</f>
        <v>Court 1</v>
      </c>
      <c r="C7" s="160"/>
      <c r="D7" s="167"/>
      <c r="E7" s="168"/>
      <c r="F7" s="169" t="str">
        <f>INDEX(Teamlists!A:D,MATCH($F$1,Teamlists!B:B,0)+6,4)</f>
        <v>Marty Jack</v>
      </c>
      <c r="G7" s="170"/>
      <c r="H7" s="171"/>
      <c r="I7" s="169"/>
      <c r="J7" s="169"/>
    </row>
    <row r="8" spans="1:13" ht="12" customHeight="1">
      <c r="A8" s="174" t="s">
        <v>331</v>
      </c>
      <c r="B8" s="176" t="str">
        <f>Roster!B5</f>
        <v>7:15pm</v>
      </c>
      <c r="C8" s="160"/>
      <c r="D8" s="167"/>
      <c r="E8" s="168"/>
      <c r="F8" s="169" t="str">
        <f>INDEX(Teamlists!A:D,MATCH($F$1,Teamlists!B:B,0)+7,4)</f>
        <v>Mathew Paine</v>
      </c>
      <c r="G8" s="170"/>
      <c r="H8" s="171"/>
      <c r="I8" s="169"/>
      <c r="J8" s="169"/>
    </row>
    <row r="9" spans="1:13" ht="12" customHeight="1">
      <c r="A9" s="174"/>
      <c r="B9" s="176"/>
      <c r="C9" s="160"/>
      <c r="D9" s="167"/>
      <c r="E9" s="168"/>
      <c r="F9" s="169" t="str">
        <f>INDEX(Teamlists!A:D,MATCH($F$1,Teamlists!B:B,0)+8,4)</f>
        <v xml:space="preserve">Eliza Game </v>
      </c>
      <c r="G9" s="170"/>
      <c r="H9" s="171"/>
      <c r="I9" s="169"/>
      <c r="J9" s="169"/>
    </row>
    <row r="10" spans="1:13" ht="12" customHeight="1">
      <c r="A10" s="174"/>
      <c r="B10" s="176"/>
      <c r="C10" s="160"/>
      <c r="D10" s="167"/>
      <c r="E10" s="168"/>
      <c r="F10" s="169" t="str">
        <f>INDEX(Teamlists!A:D,MATCH($F$1,Teamlists!B:B,0)+9,4)</f>
        <v xml:space="preserve"> </v>
      </c>
      <c r="G10" s="170"/>
      <c r="H10" s="171"/>
      <c r="I10" s="169"/>
      <c r="J10" s="169"/>
    </row>
    <row r="11" spans="1:13" ht="12" customHeight="1">
      <c r="A11" s="177" t="s">
        <v>332</v>
      </c>
      <c r="B11" s="178" t="str">
        <f>Roster!C8</f>
        <v>Wanderers</v>
      </c>
      <c r="C11" s="160"/>
      <c r="D11" s="167"/>
      <c r="E11" s="168"/>
      <c r="F11" s="169" t="str">
        <f>INDEX(Teamlists!A:D,MATCH($F$1,Teamlists!B:B,0)+10,4)</f>
        <v xml:space="preserve"> </v>
      </c>
      <c r="G11" s="170"/>
      <c r="H11" s="171"/>
      <c r="I11" s="169"/>
      <c r="J11" s="169"/>
    </row>
    <row r="12" spans="1:13" ht="12" customHeight="1">
      <c r="A12" s="177" t="s">
        <v>333</v>
      </c>
      <c r="B12" s="179"/>
      <c r="C12" s="160"/>
      <c r="D12" s="167"/>
      <c r="E12" s="168"/>
      <c r="F12" s="169" t="str">
        <f>INDEX(Teamlists!A:D,MATCH($F$1,Teamlists!B:B,0)+11,4)</f>
        <v xml:space="preserve"> </v>
      </c>
      <c r="G12" s="170"/>
      <c r="H12" s="171"/>
      <c r="I12" s="169"/>
      <c r="J12" s="169"/>
    </row>
    <row r="13" spans="1:13" ht="12" customHeight="1">
      <c r="A13" s="177"/>
      <c r="B13" s="179"/>
      <c r="C13" s="160"/>
      <c r="D13" s="167"/>
      <c r="E13" s="168"/>
      <c r="F13" s="169" t="str">
        <f>INDEX(Teamlists!A:D,MATCH($F$1,Teamlists!B:B,0)+12,4)</f>
        <v xml:space="preserve"> </v>
      </c>
      <c r="G13" s="170"/>
      <c r="H13" s="171"/>
      <c r="I13" s="169"/>
      <c r="J13" s="169"/>
    </row>
    <row r="14" spans="1:13" ht="12" customHeight="1">
      <c r="A14" s="180" t="s">
        <v>334</v>
      </c>
      <c r="B14" s="179"/>
      <c r="C14" s="160"/>
      <c r="D14" s="167"/>
      <c r="E14" s="168"/>
      <c r="F14" s="169" t="str">
        <f>INDEX(Teamlists!A:D,MATCH($F$1,Teamlists!B:B,0)+13,4)</f>
        <v xml:space="preserve"> </v>
      </c>
      <c r="G14" s="170"/>
      <c r="H14" s="171"/>
      <c r="I14" s="169"/>
      <c r="J14" s="169"/>
    </row>
    <row r="15" spans="1:13" ht="14.1" customHeight="1">
      <c r="A15" s="177" t="s">
        <v>335</v>
      </c>
      <c r="B15" s="179"/>
      <c r="C15" s="160"/>
      <c r="D15" s="167"/>
      <c r="E15" s="168"/>
      <c r="F15" s="169" t="str">
        <f>INDEX(Teamlists!A:D,MATCH($F$1,Teamlists!B:B,0)+14,4)</f>
        <v xml:space="preserve"> </v>
      </c>
      <c r="G15" s="170"/>
      <c r="H15" s="171"/>
      <c r="I15" s="169"/>
      <c r="J15" s="169"/>
    </row>
    <row r="16" spans="1:13" ht="14.25" customHeight="1">
      <c r="A16" s="177" t="s">
        <v>336</v>
      </c>
      <c r="B16" s="175"/>
      <c r="C16" s="160"/>
      <c r="D16" s="181"/>
      <c r="E16" s="182" t="s">
        <v>120</v>
      </c>
      <c r="F16" s="182" t="s">
        <v>337</v>
      </c>
      <c r="G16" s="183">
        <f>SUM(G2:G15)</f>
        <v>0</v>
      </c>
      <c r="H16" s="160"/>
      <c r="I16" s="160"/>
      <c r="J16" s="160"/>
    </row>
    <row r="17" spans="1:13" ht="8.25" customHeight="1">
      <c r="B17" s="179"/>
      <c r="C17" s="160"/>
    </row>
    <row r="18" spans="1:13" ht="15" customHeight="1" thickBot="1">
      <c r="B18" s="175"/>
      <c r="C18" s="160"/>
      <c r="D18" s="161"/>
      <c r="E18" s="162" t="s">
        <v>338</v>
      </c>
      <c r="F18" s="163" t="str">
        <f>Roster!C7</f>
        <v>Berserkers</v>
      </c>
      <c r="G18" s="164" t="s">
        <v>323</v>
      </c>
      <c r="H18" s="164" t="s">
        <v>324</v>
      </c>
      <c r="I18" s="164" t="s">
        <v>325</v>
      </c>
      <c r="J18" s="164" t="s">
        <v>326</v>
      </c>
    </row>
    <row r="19" spans="1:13" ht="12" customHeight="1">
      <c r="B19" s="179"/>
      <c r="C19" s="160"/>
      <c r="D19" s="185"/>
      <c r="E19" s="186"/>
      <c r="F19" s="169" t="str">
        <f>INDEX(Teamlists!A:D,MATCH($F$18,Teamlists!B:B,0)+1,4)</f>
        <v>Nathan Whelan ©</v>
      </c>
      <c r="G19" s="170"/>
      <c r="H19" s="171"/>
      <c r="I19" s="169"/>
      <c r="J19" s="169"/>
    </row>
    <row r="20" spans="1:13" ht="12" customHeight="1">
      <c r="A20" s="177" t="s">
        <v>339</v>
      </c>
      <c r="B20" s="179"/>
      <c r="C20" s="160"/>
      <c r="D20" s="185"/>
      <c r="E20" s="187"/>
      <c r="F20" s="169" t="str">
        <f>INDEX(Teamlists!A:D,MATCH($F$18,Teamlists!B:B,0)+2,4)</f>
        <v>Jason Whelan</v>
      </c>
      <c r="G20" s="170"/>
      <c r="H20" s="171"/>
      <c r="I20" s="169"/>
      <c r="J20" s="169"/>
    </row>
    <row r="21" spans="1:13" ht="12" customHeight="1">
      <c r="A21" s="221"/>
      <c r="B21" s="222"/>
      <c r="C21" s="160"/>
      <c r="D21" s="185"/>
      <c r="E21" s="187"/>
      <c r="F21" s="169" t="str">
        <f>INDEX(Teamlists!A:D,MATCH($F$18,Teamlists!B:B,0)+3,4)</f>
        <v>Pete van der Woude</v>
      </c>
      <c r="G21" s="170"/>
      <c r="H21" s="171"/>
      <c r="I21" s="169"/>
      <c r="J21" s="169"/>
    </row>
    <row r="22" spans="1:13" ht="12" customHeight="1">
      <c r="A22" s="221"/>
      <c r="B22" s="222"/>
      <c r="C22" s="160"/>
      <c r="D22" s="185"/>
      <c r="E22" s="168"/>
      <c r="F22" s="169" t="str">
        <f>INDEX(Teamlists!A:D,MATCH($F$18,Teamlists!B:B,0)+4,4)</f>
        <v>Garry Davidson</v>
      </c>
      <c r="G22" s="170"/>
      <c r="H22" s="171"/>
      <c r="I22" s="169"/>
      <c r="J22" s="169"/>
      <c r="M22" s="188"/>
    </row>
    <row r="23" spans="1:13" ht="12" customHeight="1">
      <c r="A23" s="189"/>
      <c r="B23" s="190"/>
      <c r="C23" s="160"/>
      <c r="D23" s="185"/>
      <c r="E23" s="168"/>
      <c r="F23" s="169" t="str">
        <f>INDEX(Teamlists!A:D,MATCH($F$18,Teamlists!B:B,0)+5,4)</f>
        <v>Katelyn Tenbensel</v>
      </c>
      <c r="G23" s="170"/>
      <c r="H23" s="171"/>
      <c r="I23" s="169"/>
      <c r="J23" s="169"/>
    </row>
    <row r="24" spans="1:13" ht="12" customHeight="1">
      <c r="A24" s="177"/>
      <c r="B24" s="179"/>
      <c r="C24" s="160"/>
      <c r="D24" s="185"/>
      <c r="E24" s="168"/>
      <c r="F24" s="169" t="str">
        <f>INDEX(Teamlists!A:D,MATCH($F$18,Teamlists!B:B,0)+6,4)</f>
        <v>Jacob Robert-Marsh</v>
      </c>
      <c r="G24" s="170"/>
      <c r="H24" s="171"/>
      <c r="I24" s="169"/>
      <c r="J24" s="169"/>
    </row>
    <row r="25" spans="1:13" ht="12" customHeight="1">
      <c r="A25" s="177"/>
      <c r="B25" s="179"/>
      <c r="C25" s="160"/>
      <c r="D25" s="185"/>
      <c r="E25" s="168"/>
      <c r="F25" s="169" t="str">
        <f>INDEX(Teamlists!A:D,MATCH($F$18,Teamlists!B:B,0)+7,4)</f>
        <v>Phoebe Stewart</v>
      </c>
      <c r="G25" s="170"/>
      <c r="H25" s="171"/>
      <c r="I25" s="169"/>
      <c r="J25" s="169"/>
    </row>
    <row r="26" spans="1:13" ht="12" customHeight="1">
      <c r="A26" s="177"/>
      <c r="B26" s="179"/>
      <c r="C26" s="160"/>
      <c r="D26" s="185"/>
      <c r="E26" s="168"/>
      <c r="F26" s="169" t="str">
        <f>INDEX(Teamlists!A:D,MATCH($F$18,Teamlists!B:B,0)+8,4)</f>
        <v xml:space="preserve">Duncan MacKay </v>
      </c>
      <c r="G26" s="170"/>
      <c r="H26" s="171"/>
      <c r="I26" s="169"/>
      <c r="J26" s="169"/>
    </row>
    <row r="27" spans="1:13" ht="12" customHeight="1">
      <c r="A27" s="177"/>
      <c r="B27" s="179"/>
      <c r="C27" s="160"/>
      <c r="D27" s="185"/>
      <c r="E27" s="168"/>
      <c r="F27" s="169" t="str">
        <f>INDEX(Teamlists!A:D,MATCH($F$18,Teamlists!B:B,0)+9,4)</f>
        <v>John Mason</v>
      </c>
      <c r="G27" s="170"/>
      <c r="H27" s="171"/>
      <c r="I27" s="169"/>
      <c r="J27" s="169"/>
    </row>
    <row r="28" spans="1:13" ht="12" customHeight="1">
      <c r="A28" s="177"/>
      <c r="B28" s="179"/>
      <c r="C28" s="160"/>
      <c r="D28" s="185"/>
      <c r="E28" s="168"/>
      <c r="F28" s="169" t="str">
        <f>INDEX(Teamlists!A:D,MATCH($F$18,Teamlists!B:B,0)+10,4)</f>
        <v>Alex Barnes-Keoghan ®</v>
      </c>
      <c r="G28" s="170"/>
      <c r="H28" s="171"/>
      <c r="I28" s="169"/>
      <c r="J28" s="169"/>
    </row>
    <row r="29" spans="1:13" ht="12" customHeight="1">
      <c r="A29" s="177"/>
      <c r="B29" s="179"/>
      <c r="C29" s="160"/>
      <c r="D29" s="185"/>
      <c r="E29" s="168"/>
      <c r="F29" s="169" t="str">
        <f>INDEX(Teamlists!A:D,MATCH($F$18,Teamlists!B:B,0)+11,4)</f>
        <v xml:space="preserve"> </v>
      </c>
      <c r="G29" s="170"/>
      <c r="H29" s="171"/>
      <c r="I29" s="169"/>
      <c r="J29" s="169"/>
    </row>
    <row r="30" spans="1:13" ht="12" customHeight="1" thickBot="1">
      <c r="A30" s="191"/>
      <c r="B30" s="192"/>
      <c r="C30" s="160"/>
      <c r="D30" s="185"/>
      <c r="E30" s="168"/>
      <c r="F30" s="169" t="str">
        <f>INDEX(Teamlists!A:D,MATCH($F$18,Teamlists!B:B,0)+12,4)</f>
        <v xml:space="preserve"> </v>
      </c>
      <c r="G30" s="170"/>
      <c r="H30" s="171"/>
      <c r="I30" s="169"/>
      <c r="J30" s="169"/>
    </row>
    <row r="31" spans="1:13" ht="14.1" customHeight="1">
      <c r="A31" s="160"/>
      <c r="B31" s="181"/>
      <c r="C31" s="160"/>
      <c r="D31" s="185"/>
      <c r="E31" s="168"/>
      <c r="F31" s="169" t="str">
        <f>INDEX(Teamlists!A:D,MATCH($F$18,Teamlists!B:B,0)+13,4)</f>
        <v xml:space="preserve"> </v>
      </c>
      <c r="G31" s="170"/>
      <c r="H31" s="171"/>
      <c r="I31" s="169"/>
      <c r="J31" s="169"/>
    </row>
    <row r="32" spans="1:13" ht="14.1" customHeight="1">
      <c r="A32" s="160"/>
      <c r="B32" s="181"/>
      <c r="C32" s="160"/>
      <c r="D32" s="185"/>
      <c r="E32" s="168"/>
      <c r="F32" s="169" t="str">
        <f>INDEX(Teamlists!A:D,MATCH($F$18,Teamlists!B:B,0)+14,4)</f>
        <v xml:space="preserve"> </v>
      </c>
      <c r="G32" s="170"/>
      <c r="H32" s="171"/>
      <c r="I32" s="169"/>
      <c r="J32" s="169"/>
    </row>
    <row r="33" spans="1:10" ht="14.1" customHeight="1">
      <c r="B33" s="181"/>
      <c r="C33" s="160"/>
      <c r="D33" s="181"/>
      <c r="E33" s="182" t="s">
        <v>120</v>
      </c>
      <c r="F33" s="182" t="s">
        <v>337</v>
      </c>
      <c r="G33" s="183">
        <f>SUM(G19:G32)</f>
        <v>0</v>
      </c>
      <c r="H33" s="160"/>
      <c r="I33" s="160"/>
      <c r="J33" s="160"/>
    </row>
    <row r="34" spans="1:10" ht="14.1" customHeight="1">
      <c r="A34" s="193" t="s">
        <v>340</v>
      </c>
      <c r="B34" s="181"/>
      <c r="C34" s="160"/>
      <c r="D34" s="181"/>
      <c r="E34" s="182"/>
      <c r="F34" s="182"/>
      <c r="G34" s="181"/>
      <c r="H34" s="160"/>
      <c r="I34" s="160"/>
      <c r="J34" s="160"/>
    </row>
    <row r="35" spans="1:10" s="199" customFormat="1" ht="15.95" customHeight="1">
      <c r="A35" s="194" t="s">
        <v>341</v>
      </c>
      <c r="B35" s="195"/>
      <c r="C35" s="196"/>
      <c r="D35" s="197"/>
      <c r="E35" s="198"/>
      <c r="F35" s="198"/>
      <c r="G35" s="197"/>
      <c r="H35" s="196"/>
      <c r="I35" s="196"/>
      <c r="J35" s="196"/>
    </row>
    <row r="36" spans="1:10" s="199" customFormat="1" ht="6" customHeight="1">
      <c r="A36" s="200"/>
      <c r="B36" s="195"/>
      <c r="C36" s="196"/>
      <c r="D36" s="197"/>
      <c r="E36" s="198"/>
      <c r="F36" s="198"/>
      <c r="G36" s="197"/>
      <c r="H36" s="196"/>
      <c r="I36" s="196"/>
      <c r="J36" s="196"/>
    </row>
    <row r="37" spans="1:10" s="199" customFormat="1" ht="15.95" customHeight="1">
      <c r="A37" s="201" t="s">
        <v>342</v>
      </c>
      <c r="B37" s="195"/>
      <c r="C37" s="196"/>
      <c r="D37" s="197"/>
      <c r="E37" s="198"/>
      <c r="F37" s="198"/>
      <c r="G37" s="197"/>
      <c r="H37" s="196"/>
      <c r="I37" s="196"/>
      <c r="J37" s="196"/>
    </row>
    <row r="38" spans="1:10" s="199" customFormat="1" ht="12" customHeight="1">
      <c r="A38" s="200" t="s">
        <v>343</v>
      </c>
      <c r="B38" s="195"/>
      <c r="C38" s="196"/>
      <c r="D38" s="197"/>
      <c r="E38" s="198"/>
      <c r="F38" s="198"/>
      <c r="G38" s="197"/>
      <c r="H38" s="196"/>
      <c r="I38" s="196"/>
      <c r="J38" s="196"/>
    </row>
    <row r="39" spans="1:10" s="199" customFormat="1" ht="12" customHeight="1">
      <c r="A39" s="200" t="s">
        <v>344</v>
      </c>
      <c r="B39" s="195"/>
      <c r="C39" s="196"/>
      <c r="D39" s="197"/>
      <c r="E39" s="198"/>
      <c r="F39" s="198"/>
      <c r="G39" s="197"/>
      <c r="H39" s="196"/>
      <c r="I39" s="196"/>
      <c r="J39" s="196"/>
    </row>
    <row r="40" spans="1:10" s="199" customFormat="1" ht="12" customHeight="1">
      <c r="A40" s="200" t="s">
        <v>345</v>
      </c>
      <c r="B40" s="195"/>
      <c r="C40" s="196"/>
      <c r="D40" s="197"/>
      <c r="E40" s="198"/>
      <c r="F40" s="198"/>
      <c r="G40" s="197"/>
      <c r="H40" s="196"/>
      <c r="I40" s="196"/>
      <c r="J40" s="196"/>
    </row>
    <row r="41" spans="1:10" s="199" customFormat="1" ht="12" customHeight="1">
      <c r="A41" s="202" t="s">
        <v>346</v>
      </c>
      <c r="B41" s="195"/>
      <c r="C41" s="196"/>
      <c r="D41" s="197"/>
      <c r="E41" s="198"/>
      <c r="F41" s="198"/>
      <c r="G41" s="197"/>
      <c r="H41" s="196"/>
      <c r="I41" s="196"/>
      <c r="J41" s="196"/>
    </row>
    <row r="42" spans="1:10" s="199" customFormat="1" ht="6" customHeight="1">
      <c r="A42" s="200"/>
      <c r="B42" s="195"/>
      <c r="C42" s="196"/>
      <c r="D42" s="197"/>
      <c r="E42" s="198"/>
      <c r="F42" s="198"/>
      <c r="G42" s="197"/>
      <c r="H42" s="196"/>
      <c r="I42" s="196"/>
      <c r="J42" s="196"/>
    </row>
    <row r="43" spans="1:10" s="199" customFormat="1" ht="12" customHeight="1">
      <c r="A43" s="200" t="s">
        <v>347</v>
      </c>
      <c r="B43" s="195"/>
      <c r="C43" s="196"/>
      <c r="D43" s="197"/>
      <c r="E43" s="198"/>
      <c r="F43" s="198"/>
      <c r="G43" s="197"/>
      <c r="H43" s="196"/>
      <c r="I43" s="196"/>
      <c r="J43" s="196"/>
    </row>
    <row r="44" spans="1:10" s="199" customFormat="1" ht="12" customHeight="1">
      <c r="A44" s="200" t="s">
        <v>348</v>
      </c>
      <c r="B44" s="195"/>
      <c r="C44" s="196"/>
      <c r="D44" s="197"/>
      <c r="E44" s="198"/>
      <c r="F44" s="198"/>
      <c r="G44" s="197"/>
      <c r="H44" s="196"/>
      <c r="I44" s="196"/>
      <c r="J44" s="196"/>
    </row>
    <row r="45" spans="1:10" s="199" customFormat="1" ht="6" customHeight="1">
      <c r="A45" s="200"/>
      <c r="B45" s="195"/>
      <c r="C45" s="196"/>
      <c r="D45" s="197"/>
      <c r="E45" s="198"/>
      <c r="F45" s="198"/>
      <c r="G45" s="197"/>
      <c r="H45" s="196"/>
      <c r="I45" s="196"/>
      <c r="J45" s="196"/>
    </row>
    <row r="46" spans="1:10" s="199" customFormat="1" ht="12" customHeight="1">
      <c r="A46" s="200" t="s">
        <v>349</v>
      </c>
      <c r="B46" s="195"/>
      <c r="C46" s="196"/>
      <c r="D46" s="197"/>
      <c r="E46" s="198"/>
      <c r="F46" s="198"/>
      <c r="G46" s="197"/>
      <c r="H46" s="196"/>
      <c r="I46" s="196"/>
      <c r="J46" s="196"/>
    </row>
    <row r="47" spans="1:10" s="199" customFormat="1" ht="6" customHeight="1">
      <c r="A47" s="200"/>
      <c r="B47" s="195"/>
      <c r="C47" s="196"/>
      <c r="D47" s="197"/>
      <c r="E47" s="198"/>
      <c r="F47" s="198"/>
      <c r="G47" s="197"/>
      <c r="H47" s="196"/>
      <c r="I47" s="196"/>
      <c r="J47" s="196"/>
    </row>
    <row r="48" spans="1:10" s="199" customFormat="1" ht="11.25" customHeight="1">
      <c r="A48" s="200" t="s">
        <v>350</v>
      </c>
      <c r="B48" s="195"/>
      <c r="C48" s="196"/>
      <c r="D48" s="197"/>
      <c r="E48" s="198"/>
      <c r="F48" s="198"/>
      <c r="G48" s="197"/>
      <c r="H48" s="196"/>
      <c r="I48" s="196"/>
      <c r="J48" s="196"/>
    </row>
    <row r="49" spans="1:29" s="199" customFormat="1" ht="12" customHeight="1">
      <c r="A49" s="200" t="s">
        <v>351</v>
      </c>
      <c r="B49" s="195"/>
      <c r="C49" s="196"/>
      <c r="D49" s="197"/>
      <c r="E49" s="198"/>
      <c r="F49" s="198"/>
      <c r="G49" s="197"/>
      <c r="H49" s="196"/>
      <c r="I49" s="196"/>
      <c r="J49" s="196"/>
    </row>
    <row r="50" spans="1:29" s="199" customFormat="1" ht="6" customHeight="1">
      <c r="A50" s="200"/>
      <c r="B50" s="195"/>
      <c r="C50" s="196"/>
      <c r="D50" s="197"/>
      <c r="E50" s="198"/>
      <c r="F50" s="198"/>
      <c r="G50" s="197"/>
      <c r="H50" s="196"/>
      <c r="I50" s="196"/>
      <c r="J50" s="196"/>
    </row>
    <row r="51" spans="1:29" s="199" customFormat="1" ht="12" customHeight="1">
      <c r="A51" s="200" t="s">
        <v>352</v>
      </c>
      <c r="B51" s="195"/>
      <c r="C51" s="196"/>
      <c r="D51" s="197"/>
      <c r="E51" s="198"/>
      <c r="F51" s="198"/>
      <c r="G51" s="197"/>
      <c r="H51" s="196"/>
      <c r="I51" s="196"/>
      <c r="J51" s="196"/>
    </row>
    <row r="52" spans="1:29" s="199" customFormat="1" ht="12" customHeight="1">
      <c r="A52" s="200" t="s">
        <v>353</v>
      </c>
      <c r="B52" s="195"/>
      <c r="C52" s="196"/>
      <c r="D52" s="197"/>
      <c r="E52" s="198"/>
      <c r="F52" s="198"/>
      <c r="G52" s="197"/>
      <c r="H52" s="196"/>
      <c r="I52" s="196"/>
      <c r="J52" s="196"/>
    </row>
    <row r="53" spans="1:29" s="199" customFormat="1" ht="12" customHeight="1">
      <c r="A53" s="200" t="s">
        <v>354</v>
      </c>
      <c r="B53" s="195"/>
      <c r="C53" s="196"/>
      <c r="D53" s="197"/>
      <c r="E53" s="198"/>
      <c r="F53" s="198"/>
      <c r="G53" s="197"/>
      <c r="H53" s="196"/>
      <c r="I53" s="196"/>
      <c r="J53" s="196"/>
    </row>
    <row r="54" spans="1:29" s="199" customFormat="1" ht="6" customHeight="1">
      <c r="A54" s="200"/>
      <c r="B54" s="195"/>
      <c r="C54" s="196"/>
      <c r="D54" s="197"/>
      <c r="E54" s="198"/>
      <c r="F54" s="198"/>
      <c r="G54" s="197"/>
      <c r="H54" s="196"/>
      <c r="I54" s="196"/>
      <c r="J54" s="196"/>
    </row>
    <row r="55" spans="1:29" s="199" customFormat="1" ht="15.95" customHeight="1">
      <c r="A55" s="201" t="s">
        <v>355</v>
      </c>
      <c r="B55" s="195"/>
      <c r="C55" s="196"/>
      <c r="D55" s="197"/>
      <c r="E55" s="198"/>
      <c r="F55" s="198"/>
      <c r="G55" s="197"/>
      <c r="H55" s="196"/>
      <c r="I55" s="196"/>
      <c r="J55" s="196"/>
    </row>
    <row r="56" spans="1:29" s="199" customFormat="1" ht="12" customHeight="1">
      <c r="A56" s="200" t="s">
        <v>356</v>
      </c>
      <c r="B56" s="195"/>
      <c r="C56" s="196"/>
      <c r="D56" s="197"/>
      <c r="E56" s="198"/>
      <c r="F56" s="198"/>
      <c r="G56" s="197"/>
      <c r="H56" s="196"/>
      <c r="I56" s="196"/>
      <c r="J56" s="196"/>
    </row>
    <row r="57" spans="1:29" s="199" customFormat="1" ht="6" customHeight="1">
      <c r="A57" s="200"/>
      <c r="B57" s="195"/>
      <c r="C57" s="196"/>
      <c r="D57" s="197"/>
      <c r="E57" s="198"/>
      <c r="F57" s="198"/>
      <c r="G57" s="197"/>
      <c r="H57" s="196"/>
      <c r="I57" s="196"/>
      <c r="J57" s="196"/>
    </row>
    <row r="58" spans="1:29" s="199" customFormat="1" ht="12" customHeight="1">
      <c r="A58" s="200" t="s">
        <v>357</v>
      </c>
      <c r="B58" s="195"/>
      <c r="C58" s="196"/>
      <c r="D58" s="197"/>
      <c r="E58" s="198"/>
      <c r="F58" s="198"/>
      <c r="G58" s="197"/>
      <c r="H58" s="196"/>
      <c r="I58" s="196"/>
      <c r="J58" s="196"/>
    </row>
    <row r="59" spans="1:29" s="199" customFormat="1" ht="6" customHeight="1">
      <c r="A59" s="200"/>
      <c r="B59" s="195"/>
      <c r="C59" s="196"/>
      <c r="D59" s="197"/>
      <c r="E59" s="198"/>
      <c r="F59" s="198"/>
      <c r="G59" s="197"/>
      <c r="H59" s="196"/>
      <c r="I59" s="196"/>
      <c r="J59" s="196"/>
    </row>
    <row r="60" spans="1:29" s="199" customFormat="1" ht="4.5" customHeight="1">
      <c r="A60" s="200"/>
      <c r="B60" s="195"/>
      <c r="C60" s="196"/>
      <c r="D60" s="197"/>
      <c r="E60" s="198"/>
      <c r="F60" s="198"/>
      <c r="G60" s="197"/>
      <c r="H60" s="196"/>
      <c r="I60" s="196"/>
      <c r="J60" s="196"/>
    </row>
    <row r="61" spans="1:29" s="205" customFormat="1" ht="15.95" customHeight="1">
      <c r="A61" s="210" t="s">
        <v>358</v>
      </c>
      <c r="B61" s="211"/>
      <c r="C61" s="211"/>
      <c r="D61" s="211"/>
      <c r="E61" s="211"/>
      <c r="F61" s="211"/>
      <c r="G61" s="211"/>
      <c r="H61" s="211"/>
      <c r="I61" s="211"/>
      <c r="J61" s="211"/>
      <c r="K61" s="204"/>
      <c r="L61" s="204"/>
      <c r="M61" s="204"/>
      <c r="N61" s="204"/>
      <c r="O61" s="204"/>
      <c r="P61" s="204"/>
      <c r="Q61" s="204"/>
      <c r="R61" s="204"/>
      <c r="S61" s="204"/>
      <c r="T61" s="204"/>
      <c r="U61" s="204"/>
      <c r="V61" s="204"/>
      <c r="W61" s="204"/>
      <c r="X61" s="204"/>
      <c r="Y61" s="204"/>
      <c r="Z61" s="204"/>
      <c r="AA61" s="204"/>
      <c r="AB61" s="204"/>
      <c r="AC61" s="204"/>
    </row>
    <row r="62" spans="1:29" s="205" customFormat="1" ht="15.95" customHeight="1">
      <c r="A62" s="212" t="s">
        <v>359</v>
      </c>
      <c r="B62" s="211"/>
      <c r="C62" s="211"/>
      <c r="D62" s="211"/>
      <c r="E62" s="211"/>
      <c r="F62" s="211"/>
      <c r="G62" s="211"/>
      <c r="H62" s="211"/>
      <c r="I62" s="211"/>
      <c r="J62" s="211"/>
      <c r="K62" s="204"/>
      <c r="L62" s="204"/>
      <c r="M62" s="204"/>
      <c r="N62" s="204"/>
      <c r="O62" s="204"/>
      <c r="P62" s="204"/>
      <c r="Q62" s="204"/>
      <c r="R62" s="204"/>
      <c r="S62" s="204"/>
      <c r="T62" s="204"/>
      <c r="U62" s="204"/>
      <c r="V62" s="204"/>
      <c r="W62" s="204"/>
      <c r="X62" s="204"/>
      <c r="Y62" s="204"/>
      <c r="Z62" s="204"/>
      <c r="AA62" s="204"/>
      <c r="AB62" s="204"/>
      <c r="AC62" s="204"/>
    </row>
    <row r="63" spans="1:29" s="205" customFormat="1" ht="15.95" customHeight="1">
      <c r="A63" s="212" t="s">
        <v>359</v>
      </c>
      <c r="B63" s="211"/>
      <c r="C63" s="211"/>
      <c r="D63" s="211"/>
      <c r="E63" s="211"/>
      <c r="F63" s="211"/>
      <c r="G63" s="211"/>
      <c r="H63" s="211"/>
      <c r="I63" s="211"/>
      <c r="J63" s="211"/>
      <c r="K63" s="204"/>
      <c r="L63" s="204"/>
      <c r="M63" s="204"/>
      <c r="N63" s="204"/>
      <c r="O63" s="204"/>
      <c r="P63" s="204"/>
      <c r="Q63" s="204"/>
      <c r="R63" s="204"/>
      <c r="S63" s="204"/>
      <c r="T63" s="204"/>
      <c r="U63" s="204"/>
      <c r="V63" s="204"/>
      <c r="W63" s="204"/>
      <c r="X63" s="204"/>
      <c r="Y63" s="204"/>
      <c r="Z63" s="204"/>
      <c r="AA63" s="204"/>
      <c r="AB63" s="204"/>
      <c r="AC63" s="204"/>
    </row>
    <row r="64" spans="1:29" s="204" customFormat="1" ht="6" customHeight="1">
      <c r="A64" s="200"/>
      <c r="B64" s="203"/>
      <c r="C64" s="203"/>
      <c r="D64" s="203"/>
      <c r="E64" s="203"/>
      <c r="F64" s="203"/>
      <c r="G64" s="203"/>
      <c r="H64" s="203"/>
      <c r="I64" s="203"/>
      <c r="J64" s="203"/>
    </row>
    <row r="65" spans="1:29" s="205" customFormat="1" ht="15.95" customHeight="1">
      <c r="A65" s="210" t="s">
        <v>360</v>
      </c>
      <c r="B65" s="211"/>
      <c r="C65" s="211"/>
      <c r="D65" s="211"/>
      <c r="E65" s="211"/>
      <c r="F65" s="211"/>
      <c r="G65" s="211"/>
      <c r="H65" s="211"/>
      <c r="I65" s="211"/>
      <c r="J65" s="211"/>
      <c r="K65" s="204"/>
      <c r="L65" s="204"/>
      <c r="M65" s="204"/>
      <c r="N65" s="204"/>
      <c r="O65" s="204"/>
      <c r="P65" s="204"/>
      <c r="Q65" s="204"/>
      <c r="R65" s="204"/>
      <c r="S65" s="204"/>
      <c r="T65" s="204"/>
      <c r="U65" s="204"/>
      <c r="V65" s="204"/>
      <c r="W65" s="204"/>
      <c r="X65" s="204"/>
      <c r="Y65" s="204"/>
      <c r="Z65" s="204"/>
      <c r="AA65" s="204"/>
      <c r="AB65" s="204"/>
      <c r="AC65" s="204"/>
    </row>
    <row r="66" spans="1:29" s="205" customFormat="1" ht="15.95" customHeight="1">
      <c r="A66" s="212" t="s">
        <v>359</v>
      </c>
      <c r="B66" s="211"/>
      <c r="C66" s="211"/>
      <c r="D66" s="211"/>
      <c r="E66" s="211"/>
      <c r="F66" s="211"/>
      <c r="G66" s="211"/>
      <c r="H66" s="211"/>
      <c r="I66" s="211"/>
      <c r="J66" s="211"/>
      <c r="K66" s="204"/>
      <c r="L66" s="204"/>
      <c r="M66" s="204"/>
      <c r="N66" s="204"/>
      <c r="O66" s="204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  <c r="AA66" s="204"/>
      <c r="AB66" s="204"/>
      <c r="AC66" s="204"/>
    </row>
    <row r="67" spans="1:29" s="205" customFormat="1" ht="15.95" customHeight="1" thickBot="1">
      <c r="A67" s="212" t="s">
        <v>359</v>
      </c>
      <c r="B67" s="211"/>
      <c r="C67" s="211"/>
      <c r="D67" s="211"/>
      <c r="E67" s="211"/>
      <c r="F67" s="211"/>
      <c r="G67" s="211"/>
      <c r="H67" s="211"/>
      <c r="I67" s="211"/>
      <c r="J67" s="211"/>
      <c r="K67" s="204"/>
      <c r="L67" s="204"/>
      <c r="M67" s="204"/>
      <c r="N67" s="204"/>
      <c r="O67" s="204"/>
      <c r="P67" s="204"/>
      <c r="Q67" s="204"/>
      <c r="R67" s="204"/>
      <c r="S67" s="204"/>
      <c r="T67" s="204"/>
      <c r="U67" s="204"/>
      <c r="V67" s="204"/>
      <c r="W67" s="204"/>
      <c r="X67" s="204"/>
      <c r="Y67" s="204"/>
      <c r="Z67" s="204"/>
      <c r="AA67" s="204"/>
      <c r="AB67" s="204"/>
      <c r="AC67" s="204"/>
    </row>
    <row r="68" spans="1:29" ht="15.95" customHeight="1" thickBot="1">
      <c r="A68" s="213" t="s">
        <v>321</v>
      </c>
      <c r="B68" s="214"/>
      <c r="C68" s="160"/>
      <c r="D68" s="161"/>
      <c r="E68" s="162" t="s">
        <v>322</v>
      </c>
      <c r="F68" s="163" t="str">
        <f>Roster!D6</f>
        <v>Cardiac Concerns</v>
      </c>
      <c r="G68" s="164" t="s">
        <v>323</v>
      </c>
      <c r="H68" s="164" t="s">
        <v>324</v>
      </c>
      <c r="I68" s="164" t="s">
        <v>325</v>
      </c>
      <c r="J68" s="164" t="s">
        <v>326</v>
      </c>
      <c r="M68" s="166"/>
    </row>
    <row r="69" spans="1:29" ht="12" customHeight="1">
      <c r="A69" s="215" t="s">
        <v>327</v>
      </c>
      <c r="B69" s="216"/>
      <c r="C69" s="160"/>
      <c r="D69" s="167"/>
      <c r="E69" s="168"/>
      <c r="F69" s="169" t="str">
        <f>INDEX(Teamlists!A:D,MATCH($F$68,Teamlists!B:B,0)+1,4)</f>
        <v>David Horner ©</v>
      </c>
      <c r="G69" s="170"/>
      <c r="H69" s="171"/>
      <c r="I69" s="169"/>
      <c r="J69" s="169"/>
    </row>
    <row r="70" spans="1:29" ht="12" customHeight="1">
      <c r="A70" s="217" t="str">
        <f>$A$3</f>
        <v>Pennant 2 2010</v>
      </c>
      <c r="B70" s="218"/>
      <c r="C70" s="160"/>
      <c r="D70" s="167"/>
      <c r="E70" s="168"/>
      <c r="F70" s="169" t="str">
        <f>INDEX(Teamlists!A:D,MATCH($F$68,Teamlists!B:B,0)+2,4)</f>
        <v>John Dalco</v>
      </c>
      <c r="G70" s="170"/>
      <c r="H70" s="171"/>
      <c r="I70" s="169"/>
      <c r="J70" s="169"/>
    </row>
    <row r="71" spans="1:29" ht="12" customHeight="1" thickBot="1">
      <c r="A71" s="219">
        <f>Roster!C3</f>
        <v>40597</v>
      </c>
      <c r="B71" s="220"/>
      <c r="C71" s="160"/>
      <c r="D71" s="167"/>
      <c r="E71" s="168"/>
      <c r="F71" s="169" t="str">
        <f>INDEX(Teamlists!A:D,MATCH($F$68,Teamlists!B:B,0)+3,4)</f>
        <v>Owen Sprod</v>
      </c>
      <c r="G71" s="170"/>
      <c r="H71" s="171"/>
      <c r="I71" s="169"/>
      <c r="J71" s="169"/>
    </row>
    <row r="72" spans="1:29" ht="12" customHeight="1" thickBot="1">
      <c r="A72" s="172"/>
      <c r="B72" s="173"/>
      <c r="C72" s="160"/>
      <c r="D72" s="167"/>
      <c r="E72" s="168"/>
      <c r="F72" s="169" t="str">
        <f>INDEX(Teamlists!A:D,MATCH($F$68,Teamlists!B:B,0)+4,4)</f>
        <v>Meg Kirkland</v>
      </c>
      <c r="G72" s="170"/>
      <c r="H72" s="171"/>
      <c r="I72" s="169"/>
      <c r="J72" s="169"/>
    </row>
    <row r="73" spans="1:29" ht="12" customHeight="1">
      <c r="A73" s="174" t="s">
        <v>329</v>
      </c>
      <c r="B73" s="176" t="str">
        <f>Roster!D5</f>
        <v>C Grade</v>
      </c>
      <c r="C73" s="160"/>
      <c r="D73" s="167"/>
      <c r="E73" s="168"/>
      <c r="F73" s="169" t="str">
        <f>INDEX(Teamlists!A:D,MATCH($F$68,Teamlists!B:B,0)+5,4)</f>
        <v>Nat Conway</v>
      </c>
      <c r="G73" s="170"/>
      <c r="H73" s="171"/>
      <c r="I73" s="169"/>
      <c r="J73" s="169"/>
    </row>
    <row r="74" spans="1:29" ht="12" customHeight="1">
      <c r="A74" s="174" t="s">
        <v>330</v>
      </c>
      <c r="B74" s="175" t="str">
        <f>Roster!D4</f>
        <v>Court 2</v>
      </c>
      <c r="C74" s="160"/>
      <c r="D74" s="167"/>
      <c r="E74" s="168"/>
      <c r="F74" s="169" t="str">
        <f>INDEX(Teamlists!A:D,MATCH($F$68,Teamlists!B:B,0)+6,4)</f>
        <v>Rosie McKay</v>
      </c>
      <c r="G74" s="170"/>
      <c r="H74" s="171"/>
      <c r="I74" s="169"/>
      <c r="J74" s="169"/>
    </row>
    <row r="75" spans="1:29" ht="12" customHeight="1">
      <c r="A75" s="174" t="s">
        <v>331</v>
      </c>
      <c r="B75" s="176" t="str">
        <f>Roster!B5</f>
        <v>7:15pm</v>
      </c>
      <c r="C75" s="160"/>
      <c r="D75" s="167"/>
      <c r="E75" s="168"/>
      <c r="F75" s="169" t="str">
        <f>INDEX(Teamlists!A:D,MATCH($F$68,Teamlists!B:B,0)+7,4)</f>
        <v>Seb Beswick</v>
      </c>
      <c r="G75" s="170"/>
      <c r="H75" s="171"/>
      <c r="I75" s="169"/>
      <c r="J75" s="169"/>
    </row>
    <row r="76" spans="1:29" ht="12" customHeight="1">
      <c r="A76" s="174"/>
      <c r="B76" s="176"/>
      <c r="C76" s="160"/>
      <c r="D76" s="167"/>
      <c r="E76" s="168"/>
      <c r="F76" s="169" t="str">
        <f>INDEX(Teamlists!A:D,MATCH($F$68,Teamlists!B:B,0)+8,4)</f>
        <v>Justin Welch</v>
      </c>
      <c r="G76" s="170"/>
      <c r="H76" s="171"/>
      <c r="I76" s="169"/>
      <c r="J76" s="169"/>
    </row>
    <row r="77" spans="1:29" ht="12" customHeight="1">
      <c r="A77" s="174"/>
      <c r="B77" s="176"/>
      <c r="C77" s="160"/>
      <c r="D77" s="167"/>
      <c r="E77" s="168"/>
      <c r="F77" s="169" t="str">
        <f>INDEX(Teamlists!A:D,MATCH($F$68,Teamlists!B:B,0)+9,4)</f>
        <v>Dave Haros</v>
      </c>
      <c r="G77" s="170"/>
      <c r="H77" s="171"/>
      <c r="I77" s="169"/>
      <c r="J77" s="169"/>
    </row>
    <row r="78" spans="1:29" ht="12" customHeight="1">
      <c r="A78" s="177" t="s">
        <v>332</v>
      </c>
      <c r="B78" s="178" t="str">
        <f>Roster!D8</f>
        <v>Zooluus</v>
      </c>
      <c r="C78" s="160"/>
      <c r="D78" s="167"/>
      <c r="E78" s="168"/>
      <c r="F78" s="169">
        <f>INDEX(Teamlists!A:D,MATCH($F$68,Teamlists!B:B,0)+10,4)</f>
        <v>0</v>
      </c>
      <c r="G78" s="170"/>
      <c r="H78" s="171"/>
      <c r="I78" s="169"/>
      <c r="J78" s="169"/>
    </row>
    <row r="79" spans="1:29" ht="12" customHeight="1">
      <c r="A79" s="177" t="s">
        <v>333</v>
      </c>
      <c r="B79" s="179"/>
      <c r="C79" s="160"/>
      <c r="D79" s="167"/>
      <c r="E79" s="168"/>
      <c r="F79" s="169">
        <f>INDEX(Teamlists!A:D,MATCH($F$68,Teamlists!B:B,0)+11,4)</f>
        <v>0</v>
      </c>
      <c r="G79" s="170"/>
      <c r="H79" s="171"/>
      <c r="I79" s="169"/>
      <c r="J79" s="169"/>
    </row>
    <row r="80" spans="1:29" ht="12" customHeight="1">
      <c r="A80" s="177"/>
      <c r="B80" s="179"/>
      <c r="C80" s="160"/>
      <c r="D80" s="167"/>
      <c r="E80" s="168"/>
      <c r="F80" s="169" t="str">
        <f>INDEX(Teamlists!A:D,MATCH($F$68,Teamlists!B:B,0)+12,4)</f>
        <v xml:space="preserve"> </v>
      </c>
      <c r="G80" s="170"/>
      <c r="H80" s="171"/>
      <c r="I80" s="169"/>
      <c r="J80" s="169"/>
    </row>
    <row r="81" spans="1:13" ht="12" customHeight="1">
      <c r="A81" s="180" t="s">
        <v>334</v>
      </c>
      <c r="B81" s="179"/>
      <c r="C81" s="160"/>
      <c r="D81" s="167"/>
      <c r="E81" s="168"/>
      <c r="F81" s="169" t="str">
        <f>INDEX(Teamlists!A:D,MATCH($F$68,Teamlists!B:B,0)+13,4)</f>
        <v xml:space="preserve"> </v>
      </c>
      <c r="G81" s="170"/>
      <c r="H81" s="171"/>
      <c r="I81" s="169"/>
      <c r="J81" s="169"/>
    </row>
    <row r="82" spans="1:13" ht="14.1" customHeight="1">
      <c r="A82" s="177" t="s">
        <v>335</v>
      </c>
      <c r="B82" s="179"/>
      <c r="C82" s="160"/>
      <c r="D82" s="167"/>
      <c r="E82" s="168"/>
      <c r="F82" s="169" t="str">
        <f>INDEX(Teamlists!A:D,MATCH($F$68,Teamlists!B:B,0)+14,4)</f>
        <v xml:space="preserve"> </v>
      </c>
      <c r="G82" s="170"/>
      <c r="H82" s="171"/>
      <c r="I82" s="169"/>
      <c r="J82" s="169"/>
    </row>
    <row r="83" spans="1:13" ht="14.25" customHeight="1">
      <c r="A83" s="177" t="s">
        <v>336</v>
      </c>
      <c r="B83" s="175"/>
      <c r="C83" s="160"/>
      <c r="D83" s="181"/>
      <c r="E83" s="182" t="s">
        <v>120</v>
      </c>
      <c r="F83" s="182" t="s">
        <v>337</v>
      </c>
      <c r="G83" s="183">
        <f>SUM(G69:G82)</f>
        <v>0</v>
      </c>
      <c r="H83" s="160"/>
      <c r="I83" s="160"/>
      <c r="J83" s="160"/>
    </row>
    <row r="84" spans="1:13" ht="8.25" customHeight="1">
      <c r="B84" s="179"/>
      <c r="C84" s="160"/>
    </row>
    <row r="85" spans="1:13" ht="15" customHeight="1" thickBot="1">
      <c r="B85" s="175"/>
      <c r="C85" s="160"/>
      <c r="D85" s="161"/>
      <c r="E85" s="162" t="s">
        <v>338</v>
      </c>
      <c r="F85" s="163" t="str">
        <f>Roster!D7</f>
        <v>Plying Pucksters</v>
      </c>
      <c r="G85" s="164" t="s">
        <v>323</v>
      </c>
      <c r="H85" s="164" t="s">
        <v>324</v>
      </c>
      <c r="I85" s="164" t="s">
        <v>325</v>
      </c>
      <c r="J85" s="164" t="s">
        <v>326</v>
      </c>
    </row>
    <row r="86" spans="1:13" ht="12" customHeight="1">
      <c r="B86" s="179"/>
      <c r="C86" s="160"/>
      <c r="D86" s="185"/>
      <c r="E86" s="186"/>
      <c r="F86" s="169" t="str">
        <f>INDEX(Teamlists!A:D,MATCH($F$85,Teamlists!B:B,0)+1,4)</f>
        <v>Justin Bloomfield ©</v>
      </c>
      <c r="G86" s="170"/>
      <c r="H86" s="171"/>
      <c r="I86" s="169"/>
      <c r="J86" s="169"/>
    </row>
    <row r="87" spans="1:13" ht="12" customHeight="1">
      <c r="A87" s="177" t="s">
        <v>339</v>
      </c>
      <c r="B87" s="179"/>
      <c r="C87" s="160"/>
      <c r="D87" s="185"/>
      <c r="E87" s="187"/>
      <c r="F87" s="169" t="str">
        <f>INDEX(Teamlists!A:D,MATCH($F$85,Teamlists!B:B,0)+2,4)</f>
        <v>Chris Allchin</v>
      </c>
      <c r="G87" s="170"/>
      <c r="H87" s="171"/>
      <c r="I87" s="169"/>
      <c r="J87" s="169"/>
    </row>
    <row r="88" spans="1:13" ht="12" customHeight="1">
      <c r="A88" s="221">
        <f>Roster!D11</f>
        <v>0</v>
      </c>
      <c r="B88" s="222"/>
      <c r="C88" s="160"/>
      <c r="D88" s="185"/>
      <c r="E88" s="187"/>
      <c r="F88" s="169" t="str">
        <f>INDEX(Teamlists!A:D,MATCH($F$85,Teamlists!B:B,0)+3,4)</f>
        <v>Gabby Brown</v>
      </c>
      <c r="G88" s="170"/>
      <c r="H88" s="171"/>
      <c r="I88" s="169"/>
      <c r="J88" s="169"/>
    </row>
    <row r="89" spans="1:13" ht="12" customHeight="1">
      <c r="A89" s="221">
        <f>Roster!D12</f>
        <v>0</v>
      </c>
      <c r="B89" s="222"/>
      <c r="C89" s="160"/>
      <c r="D89" s="185"/>
      <c r="E89" s="168"/>
      <c r="F89" s="169" t="str">
        <f>INDEX(Teamlists!A:D,MATCH($F$85,Teamlists!B:B,0)+4,4)</f>
        <v>Dan Brown</v>
      </c>
      <c r="G89" s="170"/>
      <c r="H89" s="171"/>
      <c r="I89" s="169"/>
      <c r="J89" s="169"/>
      <c r="M89" s="188"/>
    </row>
    <row r="90" spans="1:13" ht="12" customHeight="1">
      <c r="A90" s="189"/>
      <c r="B90" s="190"/>
      <c r="C90" s="160"/>
      <c r="D90" s="185"/>
      <c r="E90" s="168"/>
      <c r="F90" s="169" t="str">
        <f>INDEX(Teamlists!A:D,MATCH($F$85,Teamlists!B:B,0)+5,4)</f>
        <v>Tony Umley</v>
      </c>
      <c r="G90" s="170"/>
      <c r="H90" s="171"/>
      <c r="I90" s="169"/>
      <c r="J90" s="169"/>
    </row>
    <row r="91" spans="1:13" ht="12" customHeight="1">
      <c r="A91" s="177"/>
      <c r="B91" s="179"/>
      <c r="C91" s="160"/>
      <c r="D91" s="185"/>
      <c r="E91" s="168"/>
      <c r="F91" s="169" t="str">
        <f>INDEX(Teamlists!A:D,MATCH($F$85,Teamlists!B:B,0)+6,4)</f>
        <v>Chris Broinowski</v>
      </c>
      <c r="G91" s="170"/>
      <c r="H91" s="171"/>
      <c r="I91" s="169"/>
      <c r="J91" s="169"/>
    </row>
    <row r="92" spans="1:13" ht="12" customHeight="1">
      <c r="A92" s="177"/>
      <c r="B92" s="179"/>
      <c r="C92" s="160"/>
      <c r="D92" s="185"/>
      <c r="E92" s="168"/>
      <c r="F92" s="169" t="str">
        <f>INDEX(Teamlists!A:D,MATCH($F$85,Teamlists!B:B,0)+7,4)</f>
        <v>Michael Bruce</v>
      </c>
      <c r="G92" s="170"/>
      <c r="H92" s="171"/>
      <c r="I92" s="169"/>
      <c r="J92" s="169"/>
    </row>
    <row r="93" spans="1:13" ht="12" customHeight="1">
      <c r="A93" s="177"/>
      <c r="B93" s="179"/>
      <c r="C93" s="160"/>
      <c r="D93" s="185"/>
      <c r="E93" s="168"/>
      <c r="F93" s="169" t="str">
        <f>INDEX(Teamlists!A:D,MATCH($F$85,Teamlists!B:B,0)+8,4)</f>
        <v>George Williams</v>
      </c>
      <c r="G93" s="170"/>
      <c r="H93" s="171"/>
      <c r="I93" s="169"/>
      <c r="J93" s="169"/>
    </row>
    <row r="94" spans="1:13" ht="12" customHeight="1">
      <c r="A94" s="177"/>
      <c r="B94" s="179"/>
      <c r="C94" s="160"/>
      <c r="D94" s="185"/>
      <c r="E94" s="168"/>
      <c r="F94" s="169" t="str">
        <f>INDEX(Teamlists!A:D,MATCH($F$85,Teamlists!B:B,0)+9,4)</f>
        <v>Kath Maher</v>
      </c>
      <c r="G94" s="170"/>
      <c r="H94" s="171"/>
      <c r="I94" s="169"/>
      <c r="J94" s="169"/>
    </row>
    <row r="95" spans="1:13" ht="12" customHeight="1">
      <c r="A95" s="177"/>
      <c r="B95" s="179"/>
      <c r="C95" s="160"/>
      <c r="D95" s="185"/>
      <c r="E95" s="168"/>
      <c r="F95" s="169" t="str">
        <f>INDEX(Teamlists!A:D,MATCH($F$85,Teamlists!B:B,0)+10,4)</f>
        <v>John Walch</v>
      </c>
      <c r="G95" s="170"/>
      <c r="H95" s="171"/>
      <c r="I95" s="169"/>
      <c r="J95" s="169"/>
    </row>
    <row r="96" spans="1:13" ht="12" customHeight="1">
      <c r="A96" s="177"/>
      <c r="B96" s="179"/>
      <c r="C96" s="160"/>
      <c r="D96" s="185"/>
      <c r="E96" s="168"/>
      <c r="F96" s="169" t="str">
        <f>INDEX(Teamlists!A:D,MATCH($F$85,Teamlists!B:B,0)+11,4)</f>
        <v xml:space="preserve"> </v>
      </c>
      <c r="G96" s="170"/>
      <c r="H96" s="171"/>
      <c r="I96" s="169"/>
      <c r="J96" s="169"/>
    </row>
    <row r="97" spans="1:10" ht="12" customHeight="1" thickBot="1">
      <c r="A97" s="191"/>
      <c r="B97" s="192"/>
      <c r="C97" s="160"/>
      <c r="D97" s="185"/>
      <c r="E97" s="168"/>
      <c r="F97" s="169" t="str">
        <f>INDEX(Teamlists!A:D,MATCH($F$85,Teamlists!B:B,0)+12,4)</f>
        <v xml:space="preserve"> </v>
      </c>
      <c r="G97" s="170"/>
      <c r="H97" s="171"/>
      <c r="I97" s="169"/>
      <c r="J97" s="169"/>
    </row>
    <row r="98" spans="1:10" ht="14.1" customHeight="1">
      <c r="A98" s="160"/>
      <c r="B98" s="181"/>
      <c r="C98" s="160"/>
      <c r="D98" s="185"/>
      <c r="E98" s="168"/>
      <c r="F98" s="169" t="str">
        <f>INDEX(Teamlists!A:D,MATCH($F$85,Teamlists!B:B,0)+13,4)</f>
        <v xml:space="preserve"> </v>
      </c>
      <c r="G98" s="170"/>
      <c r="H98" s="171"/>
      <c r="I98" s="169"/>
      <c r="J98" s="169"/>
    </row>
    <row r="99" spans="1:10" ht="14.1" customHeight="1">
      <c r="A99" s="160"/>
      <c r="B99" s="181"/>
      <c r="C99" s="160"/>
      <c r="D99" s="185"/>
      <c r="E99" s="168"/>
      <c r="F99" s="169" t="str">
        <f>INDEX(Teamlists!A:D,MATCH($F$85,Teamlists!B:B,0)+14,4)</f>
        <v xml:space="preserve"> </v>
      </c>
      <c r="G99" s="170"/>
      <c r="H99" s="171"/>
      <c r="I99" s="169"/>
      <c r="J99" s="169"/>
    </row>
    <row r="100" spans="1:10" ht="14.1" customHeight="1">
      <c r="B100" s="181"/>
      <c r="C100" s="160"/>
      <c r="D100" s="181"/>
      <c r="E100" s="182" t="s">
        <v>120</v>
      </c>
      <c r="F100" s="182" t="s">
        <v>337</v>
      </c>
      <c r="G100" s="183">
        <f>SUM(G86:G99)</f>
        <v>0</v>
      </c>
      <c r="H100" s="160"/>
      <c r="I100" s="160"/>
      <c r="J100" s="160"/>
    </row>
    <row r="101" spans="1:10" ht="14.1" customHeight="1">
      <c r="A101" s="193" t="s">
        <v>340</v>
      </c>
      <c r="B101" s="181"/>
      <c r="C101" s="160"/>
      <c r="D101" s="181"/>
      <c r="E101" s="182"/>
      <c r="F101" s="182"/>
      <c r="G101" s="181"/>
      <c r="H101" s="160"/>
      <c r="I101" s="160"/>
      <c r="J101" s="160"/>
    </row>
    <row r="102" spans="1:10" s="199" customFormat="1" ht="15.95" customHeight="1">
      <c r="A102" s="194" t="s">
        <v>341</v>
      </c>
      <c r="B102" s="195"/>
      <c r="C102" s="196"/>
      <c r="D102" s="197"/>
      <c r="E102" s="198"/>
      <c r="F102" s="198"/>
      <c r="G102" s="197"/>
      <c r="H102" s="196"/>
      <c r="I102" s="196"/>
      <c r="J102" s="196"/>
    </row>
    <row r="103" spans="1:10" s="199" customFormat="1" ht="6" customHeight="1">
      <c r="A103" s="200"/>
      <c r="B103" s="195"/>
      <c r="C103" s="196"/>
      <c r="D103" s="197"/>
      <c r="E103" s="198"/>
      <c r="F103" s="198"/>
      <c r="G103" s="197"/>
      <c r="H103" s="196"/>
      <c r="I103" s="196"/>
      <c r="J103" s="196"/>
    </row>
    <row r="104" spans="1:10" s="199" customFormat="1" ht="15.95" customHeight="1">
      <c r="A104" s="201" t="s">
        <v>342</v>
      </c>
      <c r="B104" s="195"/>
      <c r="C104" s="196"/>
      <c r="D104" s="197"/>
      <c r="E104" s="198"/>
      <c r="F104" s="198"/>
      <c r="G104" s="197"/>
      <c r="H104" s="196"/>
      <c r="I104" s="196"/>
      <c r="J104" s="196"/>
    </row>
    <row r="105" spans="1:10" s="199" customFormat="1" ht="12" customHeight="1">
      <c r="A105" s="200" t="s">
        <v>343</v>
      </c>
      <c r="B105" s="195"/>
      <c r="C105" s="196"/>
      <c r="D105" s="197"/>
      <c r="E105" s="198"/>
      <c r="F105" s="198"/>
      <c r="G105" s="197"/>
      <c r="H105" s="196"/>
      <c r="I105" s="196"/>
      <c r="J105" s="196"/>
    </row>
    <row r="106" spans="1:10" s="199" customFormat="1" ht="12" customHeight="1">
      <c r="A106" s="200" t="s">
        <v>344</v>
      </c>
      <c r="B106" s="195"/>
      <c r="C106" s="196"/>
      <c r="D106" s="197"/>
      <c r="E106" s="198"/>
      <c r="F106" s="198"/>
      <c r="G106" s="197"/>
      <c r="H106" s="196"/>
      <c r="I106" s="196"/>
      <c r="J106" s="196"/>
    </row>
    <row r="107" spans="1:10" s="199" customFormat="1" ht="12" customHeight="1">
      <c r="A107" s="200" t="s">
        <v>345</v>
      </c>
      <c r="B107" s="195"/>
      <c r="C107" s="196"/>
      <c r="D107" s="197"/>
      <c r="E107" s="198"/>
      <c r="F107" s="198"/>
      <c r="G107" s="197"/>
      <c r="H107" s="196"/>
      <c r="I107" s="196"/>
      <c r="J107" s="196"/>
    </row>
    <row r="108" spans="1:10" s="199" customFormat="1" ht="12" customHeight="1">
      <c r="A108" s="202" t="s">
        <v>346</v>
      </c>
      <c r="B108" s="195"/>
      <c r="C108" s="196"/>
      <c r="D108" s="197"/>
      <c r="E108" s="198"/>
      <c r="F108" s="198"/>
      <c r="G108" s="197"/>
      <c r="H108" s="196"/>
      <c r="I108" s="196"/>
      <c r="J108" s="196"/>
    </row>
    <row r="109" spans="1:10" s="199" customFormat="1" ht="6" customHeight="1">
      <c r="A109" s="200"/>
      <c r="B109" s="195"/>
      <c r="C109" s="196"/>
      <c r="D109" s="197"/>
      <c r="E109" s="198"/>
      <c r="F109" s="198"/>
      <c r="G109" s="197"/>
      <c r="H109" s="196"/>
      <c r="I109" s="196"/>
      <c r="J109" s="196"/>
    </row>
    <row r="110" spans="1:10" s="199" customFormat="1" ht="12" customHeight="1">
      <c r="A110" s="200" t="s">
        <v>347</v>
      </c>
      <c r="B110" s="195"/>
      <c r="C110" s="196"/>
      <c r="D110" s="197"/>
      <c r="E110" s="198"/>
      <c r="F110" s="198"/>
      <c r="G110" s="197"/>
      <c r="H110" s="196"/>
      <c r="I110" s="196"/>
      <c r="J110" s="196"/>
    </row>
    <row r="111" spans="1:10" s="199" customFormat="1" ht="12" customHeight="1">
      <c r="A111" s="200" t="s">
        <v>348</v>
      </c>
      <c r="B111" s="195"/>
      <c r="C111" s="196"/>
      <c r="D111" s="197"/>
      <c r="E111" s="198"/>
      <c r="F111" s="198"/>
      <c r="G111" s="197"/>
      <c r="H111" s="196"/>
      <c r="I111" s="196"/>
      <c r="J111" s="196"/>
    </row>
    <row r="112" spans="1:10" s="199" customFormat="1" ht="6" customHeight="1">
      <c r="A112" s="200"/>
      <c r="B112" s="195"/>
      <c r="C112" s="196"/>
      <c r="D112" s="197"/>
      <c r="E112" s="198"/>
      <c r="F112" s="198"/>
      <c r="G112" s="197"/>
      <c r="H112" s="196"/>
      <c r="I112" s="196"/>
      <c r="J112" s="196"/>
    </row>
    <row r="113" spans="1:29" s="199" customFormat="1" ht="12" customHeight="1">
      <c r="A113" s="200" t="s">
        <v>349</v>
      </c>
      <c r="B113" s="195"/>
      <c r="C113" s="196"/>
      <c r="D113" s="197"/>
      <c r="E113" s="198"/>
      <c r="F113" s="198"/>
      <c r="G113" s="197"/>
      <c r="H113" s="196"/>
      <c r="I113" s="196"/>
      <c r="J113" s="196"/>
    </row>
    <row r="114" spans="1:29" s="199" customFormat="1" ht="6" customHeight="1">
      <c r="A114" s="200"/>
      <c r="B114" s="195"/>
      <c r="C114" s="196"/>
      <c r="D114" s="197"/>
      <c r="E114" s="198"/>
      <c r="F114" s="198"/>
      <c r="G114" s="197"/>
      <c r="H114" s="196"/>
      <c r="I114" s="196"/>
      <c r="J114" s="196"/>
    </row>
    <row r="115" spans="1:29" s="199" customFormat="1" ht="11.25" customHeight="1">
      <c r="A115" s="200" t="s">
        <v>350</v>
      </c>
      <c r="B115" s="195"/>
      <c r="C115" s="196"/>
      <c r="D115" s="197"/>
      <c r="E115" s="198"/>
      <c r="F115" s="198"/>
      <c r="G115" s="197"/>
      <c r="H115" s="196"/>
      <c r="I115" s="196"/>
      <c r="J115" s="196"/>
    </row>
    <row r="116" spans="1:29" s="199" customFormat="1" ht="12" customHeight="1">
      <c r="A116" s="200" t="s">
        <v>351</v>
      </c>
      <c r="B116" s="195"/>
      <c r="C116" s="196"/>
      <c r="D116" s="197"/>
      <c r="E116" s="198"/>
      <c r="F116" s="198"/>
      <c r="G116" s="197"/>
      <c r="H116" s="196"/>
      <c r="I116" s="196"/>
      <c r="J116" s="196"/>
    </row>
    <row r="117" spans="1:29" s="199" customFormat="1" ht="6" customHeight="1">
      <c r="A117" s="200"/>
      <c r="B117" s="195"/>
      <c r="C117" s="196"/>
      <c r="D117" s="197"/>
      <c r="E117" s="198"/>
      <c r="F117" s="198"/>
      <c r="G117" s="197"/>
      <c r="H117" s="196"/>
      <c r="I117" s="196"/>
      <c r="J117" s="196"/>
    </row>
    <row r="118" spans="1:29" s="199" customFormat="1" ht="12" customHeight="1">
      <c r="A118" s="200" t="s">
        <v>352</v>
      </c>
      <c r="B118" s="195"/>
      <c r="C118" s="196"/>
      <c r="D118" s="197"/>
      <c r="E118" s="198"/>
      <c r="F118" s="198"/>
      <c r="G118" s="197"/>
      <c r="H118" s="196"/>
      <c r="I118" s="196"/>
      <c r="J118" s="196"/>
    </row>
    <row r="119" spans="1:29" s="199" customFormat="1" ht="12" customHeight="1">
      <c r="A119" s="200" t="s">
        <v>353</v>
      </c>
      <c r="B119" s="195"/>
      <c r="C119" s="196"/>
      <c r="D119" s="197"/>
      <c r="E119" s="198"/>
      <c r="F119" s="198"/>
      <c r="G119" s="197"/>
      <c r="H119" s="196"/>
      <c r="I119" s="196"/>
      <c r="J119" s="196"/>
    </row>
    <row r="120" spans="1:29" s="199" customFormat="1" ht="12" customHeight="1">
      <c r="A120" s="200" t="s">
        <v>354</v>
      </c>
      <c r="B120" s="195"/>
      <c r="C120" s="196"/>
      <c r="D120" s="197"/>
      <c r="E120" s="198"/>
      <c r="F120" s="198"/>
      <c r="G120" s="197"/>
      <c r="H120" s="196"/>
      <c r="I120" s="196"/>
      <c r="J120" s="196"/>
    </row>
    <row r="121" spans="1:29" s="199" customFormat="1" ht="6" customHeight="1">
      <c r="A121" s="200"/>
      <c r="B121" s="195"/>
      <c r="C121" s="196"/>
      <c r="D121" s="197"/>
      <c r="E121" s="198"/>
      <c r="F121" s="198"/>
      <c r="G121" s="197"/>
      <c r="H121" s="196"/>
      <c r="I121" s="196"/>
      <c r="J121" s="196"/>
    </row>
    <row r="122" spans="1:29" s="199" customFormat="1" ht="15.95" customHeight="1">
      <c r="A122" s="201" t="s">
        <v>355</v>
      </c>
      <c r="B122" s="195"/>
      <c r="C122" s="196"/>
      <c r="D122" s="197"/>
      <c r="E122" s="198"/>
      <c r="F122" s="198"/>
      <c r="G122" s="197"/>
      <c r="H122" s="196"/>
      <c r="I122" s="196"/>
      <c r="J122" s="196"/>
    </row>
    <row r="123" spans="1:29" s="199" customFormat="1" ht="12" customHeight="1">
      <c r="A123" s="200" t="s">
        <v>356</v>
      </c>
      <c r="B123" s="195"/>
      <c r="C123" s="196"/>
      <c r="D123" s="197"/>
      <c r="E123" s="198"/>
      <c r="F123" s="198"/>
      <c r="G123" s="197"/>
      <c r="H123" s="196"/>
      <c r="I123" s="196"/>
      <c r="J123" s="196"/>
    </row>
    <row r="124" spans="1:29" s="199" customFormat="1" ht="6" customHeight="1">
      <c r="A124" s="200"/>
      <c r="B124" s="195"/>
      <c r="C124" s="196"/>
      <c r="D124" s="197"/>
      <c r="E124" s="198"/>
      <c r="F124" s="198"/>
      <c r="G124" s="197"/>
      <c r="H124" s="196"/>
      <c r="I124" s="196"/>
      <c r="J124" s="196"/>
    </row>
    <row r="125" spans="1:29" s="199" customFormat="1" ht="12" customHeight="1">
      <c r="A125" s="200" t="s">
        <v>357</v>
      </c>
      <c r="B125" s="195"/>
      <c r="C125" s="196"/>
      <c r="D125" s="197"/>
      <c r="E125" s="198"/>
      <c r="F125" s="198"/>
      <c r="G125" s="197"/>
      <c r="H125" s="196"/>
      <c r="I125" s="196"/>
      <c r="J125" s="196"/>
    </row>
    <row r="126" spans="1:29" s="199" customFormat="1" ht="6" customHeight="1">
      <c r="A126" s="200"/>
      <c r="B126" s="195"/>
      <c r="C126" s="196"/>
      <c r="D126" s="197"/>
      <c r="E126" s="198"/>
      <c r="F126" s="198"/>
      <c r="G126" s="197"/>
      <c r="H126" s="196"/>
      <c r="I126" s="196"/>
      <c r="J126" s="196"/>
    </row>
    <row r="127" spans="1:29" s="199" customFormat="1" ht="4.5" customHeight="1">
      <c r="A127" s="200"/>
      <c r="B127" s="195"/>
      <c r="C127" s="196"/>
      <c r="D127" s="197"/>
      <c r="E127" s="198"/>
      <c r="F127" s="198"/>
      <c r="G127" s="197"/>
      <c r="H127" s="196"/>
      <c r="I127" s="196"/>
      <c r="J127" s="196"/>
    </row>
    <row r="128" spans="1:29" s="205" customFormat="1" ht="15.95" customHeight="1">
      <c r="A128" s="210" t="s">
        <v>358</v>
      </c>
      <c r="B128" s="211"/>
      <c r="C128" s="211"/>
      <c r="D128" s="211"/>
      <c r="E128" s="211"/>
      <c r="F128" s="211"/>
      <c r="G128" s="211"/>
      <c r="H128" s="211"/>
      <c r="I128" s="211"/>
      <c r="J128" s="211"/>
      <c r="K128" s="204"/>
      <c r="L128" s="204"/>
      <c r="M128" s="204"/>
      <c r="N128" s="204"/>
      <c r="O128" s="204"/>
      <c r="P128" s="204"/>
      <c r="Q128" s="204"/>
      <c r="R128" s="204"/>
      <c r="S128" s="204"/>
      <c r="T128" s="204"/>
      <c r="U128" s="204"/>
      <c r="V128" s="204"/>
      <c r="W128" s="204"/>
      <c r="X128" s="204"/>
      <c r="Y128" s="204"/>
      <c r="Z128" s="204"/>
      <c r="AA128" s="204"/>
      <c r="AB128" s="204"/>
      <c r="AC128" s="204"/>
    </row>
    <row r="129" spans="1:29" s="205" customFormat="1" ht="15.95" customHeight="1">
      <c r="A129" s="212" t="s">
        <v>359</v>
      </c>
      <c r="B129" s="211"/>
      <c r="C129" s="211"/>
      <c r="D129" s="211"/>
      <c r="E129" s="211"/>
      <c r="F129" s="211"/>
      <c r="G129" s="211"/>
      <c r="H129" s="211"/>
      <c r="I129" s="211"/>
      <c r="J129" s="211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</row>
    <row r="130" spans="1:29" s="205" customFormat="1" ht="15.95" customHeight="1">
      <c r="A130" s="212" t="s">
        <v>359</v>
      </c>
      <c r="B130" s="211"/>
      <c r="C130" s="211"/>
      <c r="D130" s="211"/>
      <c r="E130" s="211"/>
      <c r="F130" s="211"/>
      <c r="G130" s="211"/>
      <c r="H130" s="211"/>
      <c r="I130" s="211"/>
      <c r="J130" s="211"/>
      <c r="K130" s="204"/>
      <c r="L130" s="204"/>
      <c r="M130" s="204"/>
      <c r="N130" s="204"/>
      <c r="O130" s="204"/>
      <c r="P130" s="204"/>
      <c r="Q130" s="204"/>
      <c r="R130" s="204"/>
      <c r="S130" s="204"/>
      <c r="T130" s="204"/>
      <c r="U130" s="204"/>
      <c r="V130" s="204"/>
      <c r="W130" s="204"/>
      <c r="X130" s="204"/>
      <c r="Y130" s="204"/>
      <c r="Z130" s="204"/>
      <c r="AA130" s="204"/>
      <c r="AB130" s="204"/>
      <c r="AC130" s="204"/>
    </row>
    <row r="131" spans="1:29" s="204" customFormat="1" ht="6" customHeight="1">
      <c r="A131" s="200"/>
      <c r="B131" s="203"/>
      <c r="C131" s="203"/>
      <c r="D131" s="203"/>
      <c r="E131" s="203"/>
      <c r="F131" s="203"/>
      <c r="G131" s="203"/>
      <c r="H131" s="203"/>
      <c r="I131" s="203"/>
      <c r="J131" s="203"/>
    </row>
    <row r="132" spans="1:29" s="205" customFormat="1" ht="15.95" customHeight="1">
      <c r="A132" s="210" t="s">
        <v>360</v>
      </c>
      <c r="B132" s="211"/>
      <c r="C132" s="211"/>
      <c r="D132" s="211"/>
      <c r="E132" s="211"/>
      <c r="F132" s="211"/>
      <c r="G132" s="211"/>
      <c r="H132" s="211"/>
      <c r="I132" s="211"/>
      <c r="J132" s="211"/>
      <c r="K132" s="204"/>
      <c r="L132" s="204"/>
      <c r="M132" s="204"/>
      <c r="N132" s="204"/>
      <c r="O132" s="204"/>
      <c r="P132" s="204"/>
      <c r="Q132" s="204"/>
      <c r="R132" s="204"/>
      <c r="S132" s="204"/>
      <c r="T132" s="204"/>
      <c r="U132" s="204"/>
      <c r="V132" s="204"/>
      <c r="W132" s="204"/>
      <c r="X132" s="204"/>
      <c r="Y132" s="204"/>
      <c r="Z132" s="204"/>
      <c r="AA132" s="204"/>
      <c r="AB132" s="204"/>
      <c r="AC132" s="204"/>
    </row>
    <row r="133" spans="1:29" s="205" customFormat="1" ht="15.95" customHeight="1">
      <c r="A133" s="212" t="s">
        <v>359</v>
      </c>
      <c r="B133" s="211"/>
      <c r="C133" s="211"/>
      <c r="D133" s="211"/>
      <c r="E133" s="211"/>
      <c r="F133" s="211"/>
      <c r="G133" s="211"/>
      <c r="H133" s="211"/>
      <c r="I133" s="211"/>
      <c r="J133" s="211"/>
      <c r="K133" s="204"/>
      <c r="L133" s="204"/>
      <c r="M133" s="204"/>
      <c r="N133" s="204"/>
      <c r="O133" s="204"/>
      <c r="P133" s="204"/>
      <c r="Q133" s="204"/>
      <c r="R133" s="204"/>
      <c r="S133" s="204"/>
      <c r="T133" s="204"/>
      <c r="U133" s="204"/>
      <c r="V133" s="204"/>
      <c r="W133" s="204"/>
      <c r="X133" s="204"/>
      <c r="Y133" s="204"/>
      <c r="Z133" s="204"/>
      <c r="AA133" s="204"/>
      <c r="AB133" s="204"/>
      <c r="AC133" s="204"/>
    </row>
    <row r="134" spans="1:29" s="205" customFormat="1" ht="15.95" customHeight="1" thickBot="1">
      <c r="A134" s="212" t="s">
        <v>359</v>
      </c>
      <c r="B134" s="211"/>
      <c r="C134" s="211"/>
      <c r="D134" s="211"/>
      <c r="E134" s="211"/>
      <c r="F134" s="211"/>
      <c r="G134" s="211"/>
      <c r="H134" s="211"/>
      <c r="I134" s="211"/>
      <c r="J134" s="211"/>
      <c r="K134" s="204"/>
      <c r="L134" s="204"/>
      <c r="M134" s="204"/>
      <c r="N134" s="204"/>
      <c r="O134" s="204"/>
      <c r="P134" s="204"/>
      <c r="Q134" s="204"/>
      <c r="R134" s="204"/>
      <c r="S134" s="204"/>
      <c r="T134" s="204"/>
      <c r="U134" s="204"/>
      <c r="V134" s="204"/>
      <c r="W134" s="204"/>
      <c r="X134" s="204"/>
      <c r="Y134" s="204"/>
      <c r="Z134" s="204"/>
      <c r="AA134" s="204"/>
      <c r="AB134" s="204"/>
      <c r="AC134" s="204"/>
    </row>
    <row r="135" spans="1:29" ht="15.95" customHeight="1" thickBot="1">
      <c r="A135" s="213" t="s">
        <v>321</v>
      </c>
      <c r="B135" s="214"/>
      <c r="C135" s="160"/>
      <c r="D135" s="161"/>
      <c r="E135" s="162" t="s">
        <v>322</v>
      </c>
      <c r="F135" s="163" t="str">
        <f>Roster!E6</f>
        <v>Cilia</v>
      </c>
      <c r="G135" s="164" t="s">
        <v>323</v>
      </c>
      <c r="H135" s="164" t="s">
        <v>324</v>
      </c>
      <c r="I135" s="164" t="s">
        <v>325</v>
      </c>
      <c r="J135" s="164" t="s">
        <v>326</v>
      </c>
      <c r="M135" s="166"/>
    </row>
    <row r="136" spans="1:29" ht="12" customHeight="1">
      <c r="A136" s="215" t="s">
        <v>327</v>
      </c>
      <c r="B136" s="216"/>
      <c r="C136" s="160"/>
      <c r="D136" s="167"/>
      <c r="E136" s="168"/>
      <c r="F136" s="169" t="str">
        <f>INDEX(Teamlists!A:D,MATCH($F$135,Teamlists!B:B,0)+1,4)</f>
        <v>Michelle Castle ©</v>
      </c>
      <c r="G136" s="170"/>
      <c r="H136" s="171"/>
      <c r="I136" s="169"/>
      <c r="J136" s="169"/>
    </row>
    <row r="137" spans="1:29" ht="12" customHeight="1">
      <c r="A137" s="217" t="str">
        <f>$A$3</f>
        <v>Pennant 2 2010</v>
      </c>
      <c r="B137" s="218"/>
      <c r="C137" s="160"/>
      <c r="D137" s="167"/>
      <c r="E137" s="168"/>
      <c r="F137" s="169" t="str">
        <f>INDEX(Teamlists!A:D,MATCH($F$135,Teamlists!B:B,0)+2,4)</f>
        <v>Mitch Chivers</v>
      </c>
      <c r="G137" s="170"/>
      <c r="H137" s="171"/>
      <c r="I137" s="169"/>
      <c r="J137" s="169"/>
    </row>
    <row r="138" spans="1:29" ht="12" customHeight="1" thickBot="1">
      <c r="A138" s="219">
        <f>Roster!C3</f>
        <v>40597</v>
      </c>
      <c r="B138" s="220"/>
      <c r="C138" s="160"/>
      <c r="D138" s="167"/>
      <c r="E138" s="168"/>
      <c r="F138" s="169" t="str">
        <f>INDEX(Teamlists!A:D,MATCH($F$135,Teamlists!B:B,0)+3,4)</f>
        <v>Greg Taylor</v>
      </c>
      <c r="G138" s="170"/>
      <c r="H138" s="171"/>
      <c r="I138" s="169"/>
      <c r="J138" s="169"/>
    </row>
    <row r="139" spans="1:29" ht="12" customHeight="1" thickBot="1">
      <c r="A139" s="172"/>
      <c r="B139" s="173"/>
      <c r="C139" s="160"/>
      <c r="D139" s="167"/>
      <c r="E139" s="168"/>
      <c r="F139" s="169" t="str">
        <f>INDEX(Teamlists!A:D,MATCH($F$135,Teamlists!B:B,0)+4,4)</f>
        <v>Rohan Thurstans</v>
      </c>
      <c r="G139" s="170"/>
      <c r="H139" s="171"/>
      <c r="I139" s="169"/>
      <c r="J139" s="169"/>
    </row>
    <row r="140" spans="1:29" ht="12" customHeight="1">
      <c r="A140" s="174" t="s">
        <v>329</v>
      </c>
      <c r="B140" s="175" t="str">
        <f>Roster!E5</f>
        <v>B Grade</v>
      </c>
      <c r="C140" s="160"/>
      <c r="D140" s="167"/>
      <c r="E140" s="168"/>
      <c r="F140" s="169" t="str">
        <f>INDEX(Teamlists!A:D,MATCH($F$135,Teamlists!B:B,0)+5,4)</f>
        <v>Simon Featherstone</v>
      </c>
      <c r="G140" s="170"/>
      <c r="H140" s="171"/>
      <c r="I140" s="169"/>
      <c r="J140" s="169"/>
    </row>
    <row r="141" spans="1:29" ht="12" customHeight="1">
      <c r="A141" s="174" t="s">
        <v>330</v>
      </c>
      <c r="B141" s="175" t="str">
        <f>Roster!E4</f>
        <v>Court 3</v>
      </c>
      <c r="C141" s="160"/>
      <c r="D141" s="167"/>
      <c r="E141" s="168"/>
      <c r="F141" s="169" t="str">
        <f>INDEX(Teamlists!A:D,MATCH($F$135,Teamlists!B:B,0)+6,4)</f>
        <v xml:space="preserve">Juliet Payne </v>
      </c>
      <c r="G141" s="170"/>
      <c r="H141" s="171"/>
      <c r="I141" s="169"/>
      <c r="J141" s="169"/>
    </row>
    <row r="142" spans="1:29" ht="12" customHeight="1">
      <c r="A142" s="174" t="s">
        <v>331</v>
      </c>
      <c r="B142" s="176" t="str">
        <f>Roster!B5</f>
        <v>7:15pm</v>
      </c>
      <c r="C142" s="160"/>
      <c r="D142" s="167"/>
      <c r="E142" s="168"/>
      <c r="F142" s="169" t="str">
        <f>INDEX(Teamlists!A:D,MATCH($F$135,Teamlists!B:B,0)+7,4)</f>
        <v>Peter Last</v>
      </c>
      <c r="G142" s="170"/>
      <c r="H142" s="171"/>
      <c r="I142" s="169"/>
      <c r="J142" s="169"/>
    </row>
    <row r="143" spans="1:29" ht="12" customHeight="1">
      <c r="A143" s="174"/>
      <c r="B143" s="176"/>
      <c r="C143" s="160"/>
      <c r="D143" s="167"/>
      <c r="E143" s="168"/>
      <c r="F143" s="169" t="str">
        <f>INDEX(Teamlists!A:D,MATCH($F$18,Teamlists!B:B,0)+8,4)</f>
        <v xml:space="preserve">Duncan MacKay </v>
      </c>
      <c r="G143" s="170"/>
      <c r="H143" s="171"/>
      <c r="I143" s="169"/>
      <c r="J143" s="169"/>
    </row>
    <row r="144" spans="1:29" ht="12" customHeight="1">
      <c r="A144" s="174"/>
      <c r="B144" s="176"/>
      <c r="C144" s="160"/>
      <c r="D144" s="167"/>
      <c r="E144" s="168"/>
      <c r="F144" s="169" t="str">
        <f>INDEX(Teamlists!A:D,MATCH($F$135,Teamlists!B:B,0)+9,4)</f>
        <v xml:space="preserve">Tom Milner </v>
      </c>
      <c r="G144" s="170"/>
      <c r="H144" s="171"/>
      <c r="I144" s="169"/>
      <c r="J144" s="169"/>
    </row>
    <row r="145" spans="1:13" ht="12" customHeight="1">
      <c r="A145" s="177" t="s">
        <v>332</v>
      </c>
      <c r="B145" s="178" t="str">
        <f>Roster!E8</f>
        <v>Pucking Fools</v>
      </c>
      <c r="C145" s="160"/>
      <c r="D145" s="167"/>
      <c r="E145" s="168"/>
      <c r="F145" s="169" t="str">
        <f>INDEX(Teamlists!A:D,MATCH($F$135,Teamlists!B:B,0)+10,4)</f>
        <v xml:space="preserve">Richard Cleary </v>
      </c>
      <c r="G145" s="170"/>
      <c r="H145" s="171"/>
      <c r="I145" s="169"/>
      <c r="J145" s="169"/>
    </row>
    <row r="146" spans="1:13" ht="12" customHeight="1">
      <c r="A146" s="177" t="s">
        <v>333</v>
      </c>
      <c r="B146" s="179"/>
      <c r="C146" s="160"/>
      <c r="D146" s="167"/>
      <c r="E146" s="168"/>
      <c r="F146" s="169">
        <f>INDEX(Teamlists!A:D,MATCH($F$135,Teamlists!B:B,0)+11,4)</f>
        <v>0</v>
      </c>
      <c r="G146" s="170"/>
      <c r="H146" s="171"/>
      <c r="I146" s="169"/>
      <c r="J146" s="169"/>
    </row>
    <row r="147" spans="1:13" ht="12" customHeight="1">
      <c r="A147" s="177"/>
      <c r="B147" s="179"/>
      <c r="C147" s="160"/>
      <c r="D147" s="167"/>
      <c r="E147" s="168"/>
      <c r="F147" s="169">
        <f>INDEX(Teamlists!A:D,MATCH($F$135,Teamlists!B:B,0)+12,4)</f>
        <v>0</v>
      </c>
      <c r="G147" s="170"/>
      <c r="H147" s="171"/>
      <c r="I147" s="169"/>
      <c r="J147" s="169"/>
    </row>
    <row r="148" spans="1:13" ht="12" customHeight="1">
      <c r="A148" s="180" t="s">
        <v>334</v>
      </c>
      <c r="B148" s="179"/>
      <c r="C148" s="160"/>
      <c r="D148" s="167"/>
      <c r="E148" s="168"/>
      <c r="F148" s="169" t="str">
        <f>INDEX(Teamlists!A:D,MATCH($F$135,Teamlists!B:B,0)+13,4)</f>
        <v xml:space="preserve"> </v>
      </c>
      <c r="G148" s="170"/>
      <c r="H148" s="171"/>
      <c r="I148" s="169"/>
      <c r="J148" s="169"/>
    </row>
    <row r="149" spans="1:13" ht="14.1" customHeight="1">
      <c r="A149" s="177" t="s">
        <v>335</v>
      </c>
      <c r="B149" s="179"/>
      <c r="C149" s="160"/>
      <c r="D149" s="167"/>
      <c r="E149" s="168"/>
      <c r="F149" s="169" t="str">
        <f>INDEX(Teamlists!A:D,MATCH($F$135,Teamlists!B:B,0)+14,4)</f>
        <v xml:space="preserve"> </v>
      </c>
      <c r="G149" s="170"/>
      <c r="H149" s="171"/>
      <c r="I149" s="169"/>
      <c r="J149" s="169"/>
    </row>
    <row r="150" spans="1:13" ht="14.25" customHeight="1">
      <c r="A150" s="177" t="s">
        <v>336</v>
      </c>
      <c r="B150" s="175"/>
      <c r="C150" s="160"/>
      <c r="D150" s="181"/>
      <c r="E150" s="182" t="s">
        <v>120</v>
      </c>
      <c r="F150" s="182" t="s">
        <v>337</v>
      </c>
      <c r="G150" s="183">
        <f>SUM(G136:G149)</f>
        <v>0</v>
      </c>
      <c r="H150" s="160"/>
      <c r="I150" s="160"/>
      <c r="J150" s="160"/>
    </row>
    <row r="151" spans="1:13" ht="8.25" customHeight="1">
      <c r="B151" s="179"/>
      <c r="C151" s="160"/>
    </row>
    <row r="152" spans="1:13" ht="15" customHeight="1" thickBot="1">
      <c r="B152" s="175"/>
      <c r="C152" s="160"/>
      <c r="D152" s="161"/>
      <c r="E152" s="162" t="s">
        <v>338</v>
      </c>
      <c r="F152" s="163" t="str">
        <f>Roster!E7</f>
        <v>Water Rats</v>
      </c>
      <c r="G152" s="164" t="s">
        <v>323</v>
      </c>
      <c r="H152" s="164" t="s">
        <v>324</v>
      </c>
      <c r="I152" s="164" t="s">
        <v>325</v>
      </c>
      <c r="J152" s="164" t="s">
        <v>326</v>
      </c>
    </row>
    <row r="153" spans="1:13" ht="12" customHeight="1">
      <c r="B153" s="179"/>
      <c r="C153" s="160"/>
      <c r="D153" s="185"/>
      <c r="E153" s="186"/>
      <c r="F153" s="169" t="str">
        <f>INDEX(Teamlists!A:D,MATCH($F$152,Teamlists!B:B,0)+1,4)</f>
        <v>Matt Debnam ©</v>
      </c>
      <c r="G153" s="170"/>
      <c r="H153" s="171"/>
      <c r="I153" s="169"/>
      <c r="J153" s="169"/>
    </row>
    <row r="154" spans="1:13" ht="12" customHeight="1">
      <c r="A154" s="177" t="s">
        <v>339</v>
      </c>
      <c r="B154" s="179"/>
      <c r="C154" s="160"/>
      <c r="D154" s="185"/>
      <c r="E154" s="187"/>
      <c r="F154" s="169" t="str">
        <f>INDEX(Teamlists!A:D,MATCH($F$152,Teamlists!B:B,0)+2,4)</f>
        <v>Josh Debnam</v>
      </c>
      <c r="G154" s="170"/>
      <c r="H154" s="171"/>
      <c r="I154" s="169"/>
      <c r="J154" s="169"/>
    </row>
    <row r="155" spans="1:13" ht="12" customHeight="1">
      <c r="A155" s="221">
        <f>Roster!E11</f>
        <v>0</v>
      </c>
      <c r="B155" s="222"/>
      <c r="C155" s="160"/>
      <c r="D155" s="185"/>
      <c r="E155" s="187"/>
      <c r="F155" s="169" t="str">
        <f>INDEX(Teamlists!A:D,MATCH($F$152,Teamlists!B:B,0)+3,4)</f>
        <v>Daniel Debnam</v>
      </c>
      <c r="G155" s="170"/>
      <c r="H155" s="171"/>
      <c r="I155" s="169"/>
      <c r="J155" s="169"/>
    </row>
    <row r="156" spans="1:13" ht="12" customHeight="1">
      <c r="A156" s="221">
        <f>Roster!E12</f>
        <v>0</v>
      </c>
      <c r="B156" s="222"/>
      <c r="C156" s="160"/>
      <c r="D156" s="185"/>
      <c r="E156" s="168"/>
      <c r="F156" s="169" t="str">
        <f>INDEX(Teamlists!A:D,MATCH($F$152,Teamlists!B:B,0)+4,4)</f>
        <v>Jason Reeves</v>
      </c>
      <c r="G156" s="170"/>
      <c r="H156" s="171"/>
      <c r="I156" s="169"/>
      <c r="J156" s="169"/>
      <c r="M156" s="188"/>
    </row>
    <row r="157" spans="1:13" ht="12" customHeight="1">
      <c r="A157" s="189"/>
      <c r="B157" s="190"/>
      <c r="C157" s="160"/>
      <c r="D157" s="185"/>
      <c r="E157" s="168"/>
      <c r="F157" s="169" t="str">
        <f>INDEX(Teamlists!A:D,MATCH($F$152,Teamlists!B:B,0)+5,4)</f>
        <v>Ben Phibbs</v>
      </c>
      <c r="G157" s="170"/>
      <c r="H157" s="171"/>
      <c r="I157" s="169"/>
      <c r="J157" s="169"/>
    </row>
    <row r="158" spans="1:13" ht="12" customHeight="1">
      <c r="A158" s="177"/>
      <c r="B158" s="179"/>
      <c r="C158" s="160"/>
      <c r="D158" s="185"/>
      <c r="E158" s="168"/>
      <c r="F158" s="169" t="str">
        <f>INDEX(Teamlists!A:D,MATCH($F$152,Teamlists!B:B,0)+6,4)</f>
        <v>Jayden Griggs</v>
      </c>
      <c r="G158" s="170"/>
      <c r="H158" s="171"/>
      <c r="I158" s="169"/>
      <c r="J158" s="169"/>
    </row>
    <row r="159" spans="1:13" ht="12" customHeight="1">
      <c r="A159" s="177"/>
      <c r="B159" s="179"/>
      <c r="C159" s="160"/>
      <c r="D159" s="185"/>
      <c r="E159" s="168"/>
      <c r="F159" s="169" t="str">
        <f>INDEX(Teamlists!A:D,MATCH($F$152,Teamlists!B:B,0)+7,4)</f>
        <v>Paul Griggs</v>
      </c>
      <c r="G159" s="170"/>
      <c r="H159" s="171"/>
      <c r="I159" s="169"/>
      <c r="J159" s="169"/>
    </row>
    <row r="160" spans="1:13" ht="12" customHeight="1">
      <c r="A160" s="177"/>
      <c r="B160" s="179"/>
      <c r="C160" s="160"/>
      <c r="D160" s="185"/>
      <c r="E160" s="168"/>
      <c r="F160" s="169" t="str">
        <f>INDEX(Teamlists!A:D,MATCH($F$152,Teamlists!B:B,0)+8,4)</f>
        <v>Damien Johnson</v>
      </c>
      <c r="G160" s="170"/>
      <c r="H160" s="171"/>
      <c r="I160" s="169"/>
      <c r="J160" s="169"/>
    </row>
    <row r="161" spans="1:10" ht="12" customHeight="1">
      <c r="A161" s="177"/>
      <c r="B161" s="179"/>
      <c r="C161" s="160"/>
      <c r="D161" s="185"/>
      <c r="E161" s="168"/>
      <c r="F161" s="169" t="str">
        <f>INDEX(Teamlists!A:D,MATCH($F$152,Teamlists!B:B,0)+9,4)</f>
        <v>Graeme Boxall</v>
      </c>
      <c r="G161" s="170"/>
      <c r="H161" s="171"/>
      <c r="I161" s="169"/>
      <c r="J161" s="169"/>
    </row>
    <row r="162" spans="1:10" ht="12" customHeight="1">
      <c r="A162" s="177"/>
      <c r="B162" s="179"/>
      <c r="C162" s="160"/>
      <c r="D162" s="185"/>
      <c r="E162" s="168"/>
      <c r="F162" s="169" t="str">
        <f>INDEX(Teamlists!A:D,MATCH($F$152,Teamlists!B:B,0)+10,4)</f>
        <v>Rhys Jones</v>
      </c>
      <c r="G162" s="170"/>
      <c r="H162" s="171"/>
      <c r="I162" s="169"/>
      <c r="J162" s="169"/>
    </row>
    <row r="163" spans="1:10" ht="12" customHeight="1">
      <c r="A163" s="177"/>
      <c r="B163" s="179"/>
      <c r="C163" s="160"/>
      <c r="D163" s="185"/>
      <c r="E163" s="168"/>
      <c r="F163" s="169" t="str">
        <f>INDEX(Teamlists!A:D,MATCH($F$152,Teamlists!B:B,0)+11,4)</f>
        <v xml:space="preserve"> </v>
      </c>
      <c r="G163" s="170"/>
      <c r="H163" s="171"/>
      <c r="I163" s="169"/>
      <c r="J163" s="169"/>
    </row>
    <row r="164" spans="1:10" ht="12" customHeight="1" thickBot="1">
      <c r="A164" s="191"/>
      <c r="B164" s="192"/>
      <c r="C164" s="160"/>
      <c r="D164" s="185"/>
      <c r="E164" s="168"/>
      <c r="F164" s="169" t="str">
        <f>INDEX(Teamlists!A:D,MATCH($F$152,Teamlists!B:B,0)+12,4)</f>
        <v xml:space="preserve"> </v>
      </c>
      <c r="G164" s="170"/>
      <c r="H164" s="171"/>
      <c r="I164" s="169"/>
      <c r="J164" s="169"/>
    </row>
    <row r="165" spans="1:10" ht="14.1" customHeight="1">
      <c r="A165" s="160"/>
      <c r="B165" s="181"/>
      <c r="C165" s="160"/>
      <c r="D165" s="185"/>
      <c r="E165" s="168"/>
      <c r="F165" s="169" t="str">
        <f>INDEX(Teamlists!A:D,MATCH($F$152,Teamlists!B:B,0)+13,4)</f>
        <v xml:space="preserve"> </v>
      </c>
      <c r="G165" s="170"/>
      <c r="H165" s="171"/>
      <c r="I165" s="169"/>
      <c r="J165" s="169"/>
    </row>
    <row r="166" spans="1:10" ht="14.1" customHeight="1">
      <c r="A166" s="160"/>
      <c r="B166" s="181"/>
      <c r="C166" s="160"/>
      <c r="D166" s="185"/>
      <c r="E166" s="168"/>
      <c r="F166" s="169" t="str">
        <f>INDEX(Teamlists!A:D,MATCH($F$152,Teamlists!B:B,0)+14,4)</f>
        <v xml:space="preserve"> </v>
      </c>
      <c r="G166" s="170"/>
      <c r="H166" s="171"/>
      <c r="I166" s="169"/>
      <c r="J166" s="169"/>
    </row>
    <row r="167" spans="1:10" ht="14.1" customHeight="1">
      <c r="B167" s="181"/>
      <c r="C167" s="160"/>
      <c r="D167" s="181"/>
      <c r="E167" s="182" t="s">
        <v>120</v>
      </c>
      <c r="F167" s="182" t="s">
        <v>337</v>
      </c>
      <c r="G167" s="183">
        <f>SUM(G153:G166)</f>
        <v>0</v>
      </c>
      <c r="H167" s="160"/>
      <c r="I167" s="160"/>
      <c r="J167" s="160"/>
    </row>
    <row r="168" spans="1:10" ht="14.1" customHeight="1">
      <c r="A168" s="193" t="s">
        <v>340</v>
      </c>
      <c r="B168" s="181"/>
      <c r="C168" s="160"/>
      <c r="D168" s="181"/>
      <c r="E168" s="182"/>
      <c r="F168" s="182"/>
      <c r="G168" s="181"/>
      <c r="H168" s="160"/>
      <c r="I168" s="160"/>
      <c r="J168" s="160"/>
    </row>
    <row r="169" spans="1:10" s="199" customFormat="1" ht="15.95" customHeight="1">
      <c r="A169" s="194" t="s">
        <v>341</v>
      </c>
      <c r="B169" s="195"/>
      <c r="C169" s="196"/>
      <c r="D169" s="197"/>
      <c r="E169" s="198"/>
      <c r="F169" s="198"/>
      <c r="G169" s="197"/>
      <c r="H169" s="196"/>
      <c r="I169" s="196"/>
      <c r="J169" s="196"/>
    </row>
    <row r="170" spans="1:10" s="199" customFormat="1" ht="6" customHeight="1">
      <c r="A170" s="200"/>
      <c r="B170" s="195"/>
      <c r="C170" s="196"/>
      <c r="D170" s="197"/>
      <c r="E170" s="198"/>
      <c r="F170" s="198"/>
      <c r="G170" s="197"/>
      <c r="H170" s="196"/>
      <c r="I170" s="196"/>
      <c r="J170" s="196"/>
    </row>
    <row r="171" spans="1:10" s="199" customFormat="1" ht="15.95" customHeight="1">
      <c r="A171" s="201" t="s">
        <v>342</v>
      </c>
      <c r="B171" s="195"/>
      <c r="C171" s="196"/>
      <c r="D171" s="197"/>
      <c r="E171" s="198"/>
      <c r="F171" s="198"/>
      <c r="G171" s="197"/>
      <c r="H171" s="196"/>
      <c r="I171" s="196"/>
      <c r="J171" s="196"/>
    </row>
    <row r="172" spans="1:10" s="199" customFormat="1" ht="12" customHeight="1">
      <c r="A172" s="200" t="s">
        <v>343</v>
      </c>
      <c r="B172" s="195"/>
      <c r="C172" s="196"/>
      <c r="D172" s="197"/>
      <c r="E172" s="198"/>
      <c r="F172" s="198"/>
      <c r="G172" s="197"/>
      <c r="H172" s="196"/>
      <c r="I172" s="196"/>
      <c r="J172" s="196"/>
    </row>
    <row r="173" spans="1:10" s="199" customFormat="1" ht="12" customHeight="1">
      <c r="A173" s="200" t="s">
        <v>344</v>
      </c>
      <c r="B173" s="195"/>
      <c r="C173" s="196"/>
      <c r="D173" s="197"/>
      <c r="E173" s="198"/>
      <c r="F173" s="198"/>
      <c r="G173" s="197"/>
      <c r="H173" s="196"/>
      <c r="I173" s="196"/>
      <c r="J173" s="196"/>
    </row>
    <row r="174" spans="1:10" s="199" customFormat="1" ht="12" customHeight="1">
      <c r="A174" s="200" t="s">
        <v>345</v>
      </c>
      <c r="B174" s="195"/>
      <c r="C174" s="196"/>
      <c r="D174" s="197"/>
      <c r="E174" s="198"/>
      <c r="F174" s="198"/>
      <c r="G174" s="197"/>
      <c r="H174" s="196"/>
      <c r="I174" s="196"/>
      <c r="J174" s="196"/>
    </row>
    <row r="175" spans="1:10" s="199" customFormat="1" ht="12" customHeight="1">
      <c r="A175" s="202" t="s">
        <v>346</v>
      </c>
      <c r="B175" s="195"/>
      <c r="C175" s="196"/>
      <c r="D175" s="197"/>
      <c r="E175" s="198"/>
      <c r="F175" s="198"/>
      <c r="G175" s="197"/>
      <c r="H175" s="196"/>
      <c r="I175" s="196"/>
      <c r="J175" s="196"/>
    </row>
    <row r="176" spans="1:10" s="199" customFormat="1" ht="6" customHeight="1">
      <c r="A176" s="200"/>
      <c r="B176" s="195"/>
      <c r="C176" s="196"/>
      <c r="D176" s="197"/>
      <c r="E176" s="198"/>
      <c r="F176" s="198"/>
      <c r="G176" s="197"/>
      <c r="H176" s="196"/>
      <c r="I176" s="196"/>
      <c r="J176" s="196"/>
    </row>
    <row r="177" spans="1:10" s="199" customFormat="1" ht="12" customHeight="1">
      <c r="A177" s="200" t="s">
        <v>347</v>
      </c>
      <c r="B177" s="195"/>
      <c r="C177" s="196"/>
      <c r="D177" s="197"/>
      <c r="E177" s="198"/>
      <c r="F177" s="198"/>
      <c r="G177" s="197"/>
      <c r="H177" s="196"/>
      <c r="I177" s="196"/>
      <c r="J177" s="196"/>
    </row>
    <row r="178" spans="1:10" s="199" customFormat="1" ht="12" customHeight="1">
      <c r="A178" s="200" t="s">
        <v>348</v>
      </c>
      <c r="B178" s="195"/>
      <c r="C178" s="196"/>
      <c r="D178" s="197"/>
      <c r="E178" s="198"/>
      <c r="F178" s="198"/>
      <c r="G178" s="197"/>
      <c r="H178" s="196"/>
      <c r="I178" s="196"/>
      <c r="J178" s="196"/>
    </row>
    <row r="179" spans="1:10" s="199" customFormat="1" ht="6" customHeight="1">
      <c r="A179" s="200"/>
      <c r="B179" s="195"/>
      <c r="C179" s="196"/>
      <c r="D179" s="197"/>
      <c r="E179" s="198"/>
      <c r="F179" s="198"/>
      <c r="G179" s="197"/>
      <c r="H179" s="196"/>
      <c r="I179" s="196"/>
      <c r="J179" s="196"/>
    </row>
    <row r="180" spans="1:10" s="199" customFormat="1" ht="12" customHeight="1">
      <c r="A180" s="200" t="s">
        <v>349</v>
      </c>
      <c r="B180" s="195"/>
      <c r="C180" s="196"/>
      <c r="D180" s="197"/>
      <c r="E180" s="198"/>
      <c r="F180" s="198"/>
      <c r="G180" s="197"/>
      <c r="H180" s="196"/>
      <c r="I180" s="196"/>
      <c r="J180" s="196"/>
    </row>
    <row r="181" spans="1:10" s="199" customFormat="1" ht="6" customHeight="1">
      <c r="A181" s="200"/>
      <c r="B181" s="195"/>
      <c r="C181" s="196"/>
      <c r="D181" s="197"/>
      <c r="E181" s="198"/>
      <c r="F181" s="198"/>
      <c r="G181" s="197"/>
      <c r="H181" s="196"/>
      <c r="I181" s="196"/>
      <c r="J181" s="196"/>
    </row>
    <row r="182" spans="1:10" s="199" customFormat="1" ht="11.25" customHeight="1">
      <c r="A182" s="200" t="s">
        <v>350</v>
      </c>
      <c r="B182" s="195"/>
      <c r="C182" s="196"/>
      <c r="D182" s="197"/>
      <c r="E182" s="198"/>
      <c r="F182" s="198"/>
      <c r="G182" s="197"/>
      <c r="H182" s="196"/>
      <c r="I182" s="196"/>
      <c r="J182" s="196"/>
    </row>
    <row r="183" spans="1:10" s="199" customFormat="1" ht="12" customHeight="1">
      <c r="A183" s="200" t="s">
        <v>351</v>
      </c>
      <c r="B183" s="195"/>
      <c r="C183" s="196"/>
      <c r="D183" s="197"/>
      <c r="E183" s="198"/>
      <c r="F183" s="198"/>
      <c r="G183" s="197"/>
      <c r="H183" s="196"/>
      <c r="I183" s="196"/>
      <c r="J183" s="196"/>
    </row>
    <row r="184" spans="1:10" s="199" customFormat="1" ht="6" customHeight="1">
      <c r="A184" s="200"/>
      <c r="B184" s="195"/>
      <c r="C184" s="196"/>
      <c r="D184" s="197"/>
      <c r="E184" s="198"/>
      <c r="F184" s="198"/>
      <c r="G184" s="197"/>
      <c r="H184" s="196"/>
      <c r="I184" s="196"/>
      <c r="J184" s="196"/>
    </row>
    <row r="185" spans="1:10" s="199" customFormat="1" ht="12" customHeight="1">
      <c r="A185" s="200" t="s">
        <v>352</v>
      </c>
      <c r="B185" s="195"/>
      <c r="C185" s="196"/>
      <c r="D185" s="197"/>
      <c r="E185" s="198"/>
      <c r="F185" s="198"/>
      <c r="G185" s="197"/>
      <c r="H185" s="196"/>
      <c r="I185" s="196"/>
      <c r="J185" s="196"/>
    </row>
    <row r="186" spans="1:10" s="199" customFormat="1" ht="12" customHeight="1">
      <c r="A186" s="200" t="s">
        <v>353</v>
      </c>
      <c r="B186" s="195"/>
      <c r="C186" s="196"/>
      <c r="D186" s="197"/>
      <c r="E186" s="198"/>
      <c r="F186" s="198"/>
      <c r="G186" s="197"/>
      <c r="H186" s="196"/>
      <c r="I186" s="196"/>
      <c r="J186" s="196"/>
    </row>
    <row r="187" spans="1:10" s="199" customFormat="1" ht="12" customHeight="1">
      <c r="A187" s="200" t="s">
        <v>354</v>
      </c>
      <c r="B187" s="195"/>
      <c r="C187" s="196"/>
      <c r="D187" s="197"/>
      <c r="E187" s="198"/>
      <c r="F187" s="198"/>
      <c r="G187" s="197"/>
      <c r="H187" s="196"/>
      <c r="I187" s="196"/>
      <c r="J187" s="196"/>
    </row>
    <row r="188" spans="1:10" s="199" customFormat="1" ht="6" customHeight="1">
      <c r="A188" s="200"/>
      <c r="B188" s="195"/>
      <c r="C188" s="196"/>
      <c r="D188" s="197"/>
      <c r="E188" s="198"/>
      <c r="F188" s="198"/>
      <c r="G188" s="197"/>
      <c r="H188" s="196"/>
      <c r="I188" s="196"/>
      <c r="J188" s="196"/>
    </row>
    <row r="189" spans="1:10" s="199" customFormat="1" ht="15.95" customHeight="1">
      <c r="A189" s="201" t="s">
        <v>355</v>
      </c>
      <c r="B189" s="195"/>
      <c r="C189" s="196"/>
      <c r="D189" s="197"/>
      <c r="E189" s="198"/>
      <c r="F189" s="198"/>
      <c r="G189" s="197"/>
      <c r="H189" s="196"/>
      <c r="I189" s="196"/>
      <c r="J189" s="196"/>
    </row>
    <row r="190" spans="1:10" s="199" customFormat="1" ht="12" customHeight="1">
      <c r="A190" s="200" t="s">
        <v>356</v>
      </c>
      <c r="B190" s="195"/>
      <c r="C190" s="196"/>
      <c r="D190" s="197"/>
      <c r="E190" s="198"/>
      <c r="F190" s="198"/>
      <c r="G190" s="197"/>
      <c r="H190" s="196"/>
      <c r="I190" s="196"/>
      <c r="J190" s="196"/>
    </row>
    <row r="191" spans="1:10" s="199" customFormat="1" ht="6" customHeight="1">
      <c r="A191" s="200"/>
      <c r="B191" s="195"/>
      <c r="C191" s="196"/>
      <c r="D191" s="197"/>
      <c r="E191" s="198"/>
      <c r="F191" s="198"/>
      <c r="G191" s="197"/>
      <c r="H191" s="196"/>
      <c r="I191" s="196"/>
      <c r="J191" s="196"/>
    </row>
    <row r="192" spans="1:10" s="199" customFormat="1" ht="12" customHeight="1">
      <c r="A192" s="200" t="s">
        <v>357</v>
      </c>
      <c r="B192" s="195"/>
      <c r="C192" s="196"/>
      <c r="D192" s="197"/>
      <c r="E192" s="198"/>
      <c r="F192" s="198"/>
      <c r="G192" s="197"/>
      <c r="H192" s="196"/>
      <c r="I192" s="196"/>
      <c r="J192" s="196"/>
    </row>
    <row r="193" spans="1:29" s="199" customFormat="1" ht="6" customHeight="1">
      <c r="A193" s="200"/>
      <c r="B193" s="195"/>
      <c r="C193" s="196"/>
      <c r="D193" s="197"/>
      <c r="E193" s="198"/>
      <c r="F193" s="198"/>
      <c r="G193" s="197"/>
      <c r="H193" s="196"/>
      <c r="I193" s="196"/>
      <c r="J193" s="196"/>
    </row>
    <row r="194" spans="1:29" s="199" customFormat="1" ht="4.5" customHeight="1">
      <c r="A194" s="200"/>
      <c r="B194" s="195"/>
      <c r="C194" s="196"/>
      <c r="D194" s="197"/>
      <c r="E194" s="198"/>
      <c r="F194" s="198"/>
      <c r="G194" s="197"/>
      <c r="H194" s="196"/>
      <c r="I194" s="196"/>
      <c r="J194" s="196"/>
    </row>
    <row r="195" spans="1:29" s="205" customFormat="1" ht="15.95" customHeight="1">
      <c r="A195" s="210" t="s">
        <v>358</v>
      </c>
      <c r="B195" s="211"/>
      <c r="C195" s="211"/>
      <c r="D195" s="211"/>
      <c r="E195" s="211"/>
      <c r="F195" s="211"/>
      <c r="G195" s="211"/>
      <c r="H195" s="211"/>
      <c r="I195" s="211"/>
      <c r="J195" s="211"/>
      <c r="K195" s="204"/>
      <c r="L195" s="204"/>
      <c r="M195" s="204"/>
      <c r="N195" s="204"/>
      <c r="O195" s="204"/>
      <c r="P195" s="204"/>
      <c r="Q195" s="204"/>
      <c r="R195" s="204"/>
      <c r="S195" s="204"/>
      <c r="T195" s="204"/>
      <c r="U195" s="204"/>
      <c r="V195" s="204"/>
      <c r="W195" s="204"/>
      <c r="X195" s="204"/>
      <c r="Y195" s="204"/>
      <c r="Z195" s="204"/>
      <c r="AA195" s="204"/>
      <c r="AB195" s="204"/>
      <c r="AC195" s="204"/>
    </row>
    <row r="196" spans="1:29" s="205" customFormat="1" ht="15.95" customHeight="1">
      <c r="A196" s="212" t="s">
        <v>359</v>
      </c>
      <c r="B196" s="211"/>
      <c r="C196" s="211"/>
      <c r="D196" s="211"/>
      <c r="E196" s="211"/>
      <c r="F196" s="211"/>
      <c r="G196" s="211"/>
      <c r="H196" s="211"/>
      <c r="I196" s="211"/>
      <c r="J196" s="211"/>
      <c r="K196" s="204"/>
      <c r="L196" s="204"/>
      <c r="M196" s="204"/>
      <c r="N196" s="204"/>
      <c r="O196" s="204"/>
      <c r="P196" s="204"/>
      <c r="Q196" s="204"/>
      <c r="R196" s="204"/>
      <c r="S196" s="204"/>
      <c r="T196" s="204"/>
      <c r="U196" s="204"/>
      <c r="V196" s="204"/>
      <c r="W196" s="204"/>
      <c r="X196" s="204"/>
      <c r="Y196" s="204"/>
      <c r="Z196" s="204"/>
      <c r="AA196" s="204"/>
      <c r="AB196" s="204"/>
      <c r="AC196" s="204"/>
    </row>
    <row r="197" spans="1:29" s="205" customFormat="1" ht="15.95" customHeight="1">
      <c r="A197" s="212" t="s">
        <v>359</v>
      </c>
      <c r="B197" s="211"/>
      <c r="C197" s="211"/>
      <c r="D197" s="211"/>
      <c r="E197" s="211"/>
      <c r="F197" s="211"/>
      <c r="G197" s="211"/>
      <c r="H197" s="211"/>
      <c r="I197" s="211"/>
      <c r="J197" s="211"/>
      <c r="K197" s="204"/>
      <c r="L197" s="204"/>
      <c r="M197" s="204"/>
      <c r="N197" s="204"/>
      <c r="O197" s="204"/>
      <c r="P197" s="204"/>
      <c r="Q197" s="204"/>
      <c r="R197" s="204"/>
      <c r="S197" s="204"/>
      <c r="T197" s="204"/>
      <c r="U197" s="204"/>
      <c r="V197" s="204"/>
      <c r="W197" s="204"/>
      <c r="X197" s="204"/>
      <c r="Y197" s="204"/>
      <c r="Z197" s="204"/>
      <c r="AA197" s="204"/>
      <c r="AB197" s="204"/>
      <c r="AC197" s="204"/>
    </row>
    <row r="198" spans="1:29" s="204" customFormat="1" ht="6" customHeight="1">
      <c r="A198" s="200"/>
      <c r="B198" s="203"/>
      <c r="C198" s="203"/>
      <c r="D198" s="203"/>
      <c r="E198" s="203"/>
      <c r="F198" s="203"/>
      <c r="G198" s="203"/>
      <c r="H198" s="203"/>
      <c r="I198" s="203"/>
      <c r="J198" s="203"/>
    </row>
    <row r="199" spans="1:29" s="205" customFormat="1" ht="15.95" customHeight="1">
      <c r="A199" s="210" t="s">
        <v>360</v>
      </c>
      <c r="B199" s="211"/>
      <c r="C199" s="211"/>
      <c r="D199" s="211"/>
      <c r="E199" s="211"/>
      <c r="F199" s="211"/>
      <c r="G199" s="211"/>
      <c r="H199" s="211"/>
      <c r="I199" s="211"/>
      <c r="J199" s="211"/>
      <c r="K199" s="204"/>
      <c r="L199" s="204"/>
      <c r="M199" s="204"/>
      <c r="N199" s="204"/>
      <c r="O199" s="204"/>
      <c r="P199" s="204"/>
      <c r="Q199" s="204"/>
      <c r="R199" s="204"/>
      <c r="S199" s="204"/>
      <c r="T199" s="204"/>
      <c r="U199" s="204"/>
      <c r="V199" s="204"/>
      <c r="W199" s="204"/>
      <c r="X199" s="204"/>
      <c r="Y199" s="204"/>
      <c r="Z199" s="204"/>
      <c r="AA199" s="204"/>
      <c r="AB199" s="204"/>
      <c r="AC199" s="204"/>
    </row>
    <row r="200" spans="1:29" s="205" customFormat="1" ht="15.95" customHeight="1">
      <c r="A200" s="212" t="s">
        <v>359</v>
      </c>
      <c r="B200" s="211"/>
      <c r="C200" s="211"/>
      <c r="D200" s="211"/>
      <c r="E200" s="211"/>
      <c r="F200" s="211"/>
      <c r="G200" s="211"/>
      <c r="H200" s="211"/>
      <c r="I200" s="211"/>
      <c r="J200" s="211"/>
      <c r="K200" s="204"/>
      <c r="L200" s="204"/>
      <c r="M200" s="204"/>
      <c r="N200" s="204"/>
      <c r="O200" s="204"/>
      <c r="P200" s="204"/>
      <c r="Q200" s="204"/>
      <c r="R200" s="204"/>
      <c r="S200" s="204"/>
      <c r="T200" s="204"/>
      <c r="U200" s="204"/>
      <c r="V200" s="204"/>
      <c r="W200" s="204"/>
      <c r="X200" s="204"/>
      <c r="Y200" s="204"/>
      <c r="Z200" s="204"/>
      <c r="AA200" s="204"/>
      <c r="AB200" s="204"/>
      <c r="AC200" s="204"/>
    </row>
    <row r="201" spans="1:29" s="205" customFormat="1" ht="15.95" customHeight="1" thickBot="1">
      <c r="A201" s="212" t="s">
        <v>359</v>
      </c>
      <c r="B201" s="211"/>
      <c r="C201" s="211"/>
      <c r="D201" s="211"/>
      <c r="E201" s="211"/>
      <c r="F201" s="211"/>
      <c r="G201" s="211"/>
      <c r="H201" s="211"/>
      <c r="I201" s="211"/>
      <c r="J201" s="211"/>
      <c r="K201" s="204"/>
      <c r="L201" s="204"/>
      <c r="M201" s="204"/>
      <c r="N201" s="204"/>
      <c r="O201" s="204"/>
      <c r="P201" s="204"/>
      <c r="Q201" s="204"/>
      <c r="R201" s="204"/>
      <c r="S201" s="204"/>
      <c r="T201" s="204"/>
      <c r="U201" s="204"/>
      <c r="V201" s="204"/>
      <c r="W201" s="204"/>
      <c r="X201" s="204"/>
      <c r="Y201" s="204"/>
      <c r="Z201" s="204"/>
      <c r="AA201" s="204"/>
      <c r="AB201" s="204"/>
      <c r="AC201" s="204"/>
    </row>
    <row r="202" spans="1:29" ht="15.95" customHeight="1" thickBot="1">
      <c r="A202" s="213" t="s">
        <v>321</v>
      </c>
      <c r="B202" s="214"/>
      <c r="C202" s="160"/>
      <c r="D202" s="161"/>
      <c r="E202" s="162" t="s">
        <v>322</v>
      </c>
      <c r="F202" s="163" t="str">
        <f>Roster!C14</f>
        <v>Wanderers</v>
      </c>
      <c r="G202" s="164" t="s">
        <v>323</v>
      </c>
      <c r="H202" s="164" t="s">
        <v>324</v>
      </c>
      <c r="I202" s="164" t="s">
        <v>325</v>
      </c>
      <c r="J202" s="164" t="s">
        <v>326</v>
      </c>
      <c r="M202" s="166"/>
    </row>
    <row r="203" spans="1:29" ht="12" customHeight="1">
      <c r="A203" s="215" t="s">
        <v>327</v>
      </c>
      <c r="B203" s="216"/>
      <c r="C203" s="160"/>
      <c r="D203" s="167"/>
      <c r="E203" s="168"/>
      <c r="F203" s="169" t="str">
        <f>INDEX(Teamlists!A:D,MATCH($F$202,Teamlists!B:B,0)+1,4)</f>
        <v>Steve Cleary ©</v>
      </c>
      <c r="G203" s="170"/>
      <c r="H203" s="171"/>
      <c r="I203" s="169"/>
      <c r="J203" s="169"/>
    </row>
    <row r="204" spans="1:29" ht="12" customHeight="1">
      <c r="A204" s="217" t="str">
        <f>$A$3</f>
        <v>Pennant 2 2010</v>
      </c>
      <c r="B204" s="218"/>
      <c r="C204" s="160"/>
      <c r="D204" s="167"/>
      <c r="E204" s="168"/>
      <c r="F204" s="169" t="str">
        <f>INDEX(Teamlists!A:D,MATCH($F$202,Teamlists!B:B,0)+2,4)</f>
        <v>Nick Johnson</v>
      </c>
      <c r="G204" s="170"/>
      <c r="H204" s="171"/>
      <c r="I204" s="169"/>
      <c r="J204" s="169"/>
    </row>
    <row r="205" spans="1:29" ht="12" customHeight="1" thickBot="1">
      <c r="A205" s="219">
        <f>Roster!C3</f>
        <v>40597</v>
      </c>
      <c r="B205" s="220"/>
      <c r="C205" s="160"/>
      <c r="D205" s="167"/>
      <c r="E205" s="168"/>
      <c r="F205" s="169" t="str">
        <f>INDEX(Teamlists!A:D,MATCH($F$202,Teamlists!B:B,0)+3,4)</f>
        <v>Andrew Herbert</v>
      </c>
      <c r="G205" s="170"/>
      <c r="H205" s="171"/>
      <c r="I205" s="169"/>
      <c r="J205" s="169"/>
    </row>
    <row r="206" spans="1:29" ht="12" customHeight="1" thickBot="1">
      <c r="A206" s="172"/>
      <c r="B206" s="173"/>
      <c r="C206" s="160"/>
      <c r="D206" s="167"/>
      <c r="E206" s="168"/>
      <c r="F206" s="169" t="str">
        <f>INDEX(Teamlists!A:D,MATCH($F$202,Teamlists!B:B,0)+4,4)</f>
        <v>Lyndal Herbert</v>
      </c>
      <c r="G206" s="170"/>
      <c r="H206" s="171"/>
      <c r="I206" s="169"/>
      <c r="J206" s="169"/>
    </row>
    <row r="207" spans="1:29" ht="12" customHeight="1">
      <c r="A207" s="174" t="s">
        <v>329</v>
      </c>
      <c r="B207" s="175" t="str">
        <f>Roster!C13</f>
        <v>A Grade</v>
      </c>
      <c r="C207" s="160"/>
      <c r="D207" s="167"/>
      <c r="E207" s="168"/>
      <c r="F207" s="169" t="str">
        <f>INDEX(Teamlists!A:D,MATCH($F$202,Teamlists!B:B,0)+5,4)</f>
        <v>Aki Dalby</v>
      </c>
      <c r="G207" s="170"/>
      <c r="H207" s="171"/>
      <c r="I207" s="169"/>
      <c r="J207" s="169"/>
    </row>
    <row r="208" spans="1:29" ht="12" customHeight="1">
      <c r="A208" s="174" t="s">
        <v>330</v>
      </c>
      <c r="B208" s="175" t="str">
        <f>Roster!C4</f>
        <v>Court 1</v>
      </c>
      <c r="C208" s="160"/>
      <c r="D208" s="167"/>
      <c r="E208" s="168"/>
      <c r="F208" s="169" t="str">
        <f>INDEX(Teamlists!A:D,MATCH($F$202,Teamlists!B:B,0)+6,4)</f>
        <v>Mark Jones</v>
      </c>
      <c r="G208" s="170"/>
      <c r="H208" s="171"/>
      <c r="I208" s="169"/>
      <c r="J208" s="169"/>
    </row>
    <row r="209" spans="1:13" ht="12" customHeight="1">
      <c r="A209" s="174" t="s">
        <v>331</v>
      </c>
      <c r="B209" s="176" t="str">
        <f>Roster!B13</f>
        <v>7:51pm</v>
      </c>
      <c r="C209" s="160"/>
      <c r="D209" s="167"/>
      <c r="E209" s="168"/>
      <c r="F209" s="169" t="str">
        <f>INDEX(Teamlists!A:D,MATCH($F$202,Teamlists!B:B,0)+7,4)</f>
        <v>Alistair Reid</v>
      </c>
      <c r="G209" s="170"/>
      <c r="H209" s="171"/>
      <c r="I209" s="169"/>
      <c r="J209" s="169"/>
    </row>
    <row r="210" spans="1:13" ht="12" customHeight="1">
      <c r="A210" s="174"/>
      <c r="B210" s="176"/>
      <c r="C210" s="160"/>
      <c r="D210" s="167"/>
      <c r="E210" s="168"/>
      <c r="F210" s="169" t="str">
        <f>INDEX(Teamlists!A:D,MATCH($F$202,Teamlists!B:B,0)+8,4)</f>
        <v>Steven Mason</v>
      </c>
      <c r="G210" s="170"/>
      <c r="H210" s="171"/>
      <c r="I210" s="169"/>
      <c r="J210" s="169"/>
    </row>
    <row r="211" spans="1:13" ht="12" customHeight="1">
      <c r="A211" s="174"/>
      <c r="B211" s="176"/>
      <c r="C211" s="160"/>
      <c r="D211" s="167"/>
      <c r="E211" s="168"/>
      <c r="F211" s="169" t="str">
        <f>INDEX(Teamlists!A:D,MATCH($F$202,Teamlists!B:B,0)+9,4)</f>
        <v xml:space="preserve"> </v>
      </c>
      <c r="G211" s="170"/>
      <c r="H211" s="171"/>
      <c r="I211" s="169"/>
      <c r="J211" s="169"/>
    </row>
    <row r="212" spans="1:13" ht="12" customHeight="1">
      <c r="A212" s="177" t="s">
        <v>332</v>
      </c>
      <c r="B212" s="178" t="str">
        <f>Roster!C16</f>
        <v>Berserkers</v>
      </c>
      <c r="C212" s="160"/>
      <c r="D212" s="167"/>
      <c r="E212" s="168"/>
      <c r="F212" s="169" t="str">
        <f>INDEX(Teamlists!A:D,MATCH($F$202,Teamlists!B:B,0)+10,4)</f>
        <v xml:space="preserve"> </v>
      </c>
      <c r="G212" s="170"/>
      <c r="H212" s="171"/>
      <c r="I212" s="169"/>
      <c r="J212" s="169"/>
    </row>
    <row r="213" spans="1:13" ht="12" customHeight="1">
      <c r="A213" s="177" t="s">
        <v>333</v>
      </c>
      <c r="B213" s="179"/>
      <c r="C213" s="160"/>
      <c r="D213" s="167"/>
      <c r="E213" s="168"/>
      <c r="F213" s="169" t="str">
        <f>INDEX(Teamlists!A:D,MATCH($F$202,Teamlists!B:B,0)+11,4)</f>
        <v xml:space="preserve"> </v>
      </c>
      <c r="G213" s="170"/>
      <c r="H213" s="171"/>
      <c r="I213" s="169"/>
      <c r="J213" s="169"/>
    </row>
    <row r="214" spans="1:13" ht="12" customHeight="1">
      <c r="A214" s="177"/>
      <c r="B214" s="179"/>
      <c r="C214" s="160"/>
      <c r="D214" s="167"/>
      <c r="E214" s="168"/>
      <c r="F214" s="169" t="str">
        <f>INDEX(Teamlists!A:D,MATCH($F$202,Teamlists!B:B,0)+12,4)</f>
        <v xml:space="preserve"> </v>
      </c>
      <c r="G214" s="170"/>
      <c r="H214" s="171"/>
      <c r="I214" s="169"/>
      <c r="J214" s="169"/>
    </row>
    <row r="215" spans="1:13" ht="12" customHeight="1">
      <c r="A215" s="180" t="s">
        <v>334</v>
      </c>
      <c r="B215" s="179"/>
      <c r="C215" s="160"/>
      <c r="D215" s="167"/>
      <c r="E215" s="168"/>
      <c r="F215" s="169" t="str">
        <f>INDEX(Teamlists!A:D,MATCH($F$202,Teamlists!B:B,0)+13,4)</f>
        <v xml:space="preserve"> </v>
      </c>
      <c r="G215" s="170"/>
      <c r="H215" s="171"/>
      <c r="I215" s="169"/>
      <c r="J215" s="169"/>
    </row>
    <row r="216" spans="1:13" ht="14.1" customHeight="1">
      <c r="A216" s="177" t="s">
        <v>335</v>
      </c>
      <c r="B216" s="179"/>
      <c r="C216" s="160"/>
      <c r="D216" s="167"/>
      <c r="E216" s="168"/>
      <c r="F216" s="169" t="str">
        <f>INDEX(Teamlists!A:D,MATCH($F$202,Teamlists!B:B,0)+14,4)</f>
        <v xml:space="preserve"> </v>
      </c>
      <c r="G216" s="170"/>
      <c r="H216" s="171"/>
      <c r="I216" s="169"/>
      <c r="J216" s="169"/>
    </row>
    <row r="217" spans="1:13" ht="14.25" customHeight="1">
      <c r="A217" s="177" t="s">
        <v>336</v>
      </c>
      <c r="B217" s="175"/>
      <c r="C217" s="160"/>
      <c r="D217" s="181"/>
      <c r="E217" s="182" t="s">
        <v>120</v>
      </c>
      <c r="F217" s="182" t="s">
        <v>337</v>
      </c>
      <c r="G217" s="183">
        <f>SUM(G203:G216)</f>
        <v>0</v>
      </c>
      <c r="H217" s="160"/>
      <c r="I217" s="160"/>
      <c r="J217" s="160"/>
    </row>
    <row r="218" spans="1:13" ht="8.25" customHeight="1">
      <c r="B218" s="179"/>
      <c r="C218" s="160"/>
    </row>
    <row r="219" spans="1:13" ht="15" customHeight="1" thickBot="1">
      <c r="B219" s="175"/>
      <c r="C219" s="160"/>
      <c r="D219" s="161"/>
      <c r="E219" s="162" t="s">
        <v>338</v>
      </c>
      <c r="F219" s="163" t="str">
        <f>Roster!C15</f>
        <v>Aquaholics</v>
      </c>
      <c r="G219" s="164" t="s">
        <v>323</v>
      </c>
      <c r="H219" s="164" t="s">
        <v>324</v>
      </c>
      <c r="I219" s="164" t="s">
        <v>325</v>
      </c>
      <c r="J219" s="164" t="s">
        <v>326</v>
      </c>
    </row>
    <row r="220" spans="1:13" ht="12" customHeight="1">
      <c r="B220" s="179"/>
      <c r="C220" s="160"/>
      <c r="D220" s="185"/>
      <c r="E220" s="186"/>
      <c r="F220" s="169" t="str">
        <f>INDEX(Teamlists!A:D,MATCH($F$219,Teamlists!B:B,0)+1,4)</f>
        <v>Steve Kilpatrick ©</v>
      </c>
      <c r="G220" s="170"/>
      <c r="H220" s="171"/>
      <c r="I220" s="169"/>
      <c r="J220" s="169"/>
    </row>
    <row r="221" spans="1:13" ht="12" customHeight="1">
      <c r="A221" s="177" t="s">
        <v>339</v>
      </c>
      <c r="B221" s="179"/>
      <c r="C221" s="160"/>
      <c r="D221" s="185"/>
      <c r="E221" s="187"/>
      <c r="F221" s="169" t="str">
        <f>INDEX(Teamlists!A:D,MATCH($F$219,Teamlists!B:B,0)+2,4)</f>
        <v>Matt Baker</v>
      </c>
      <c r="G221" s="170"/>
      <c r="H221" s="171"/>
      <c r="I221" s="169"/>
      <c r="J221" s="169"/>
    </row>
    <row r="222" spans="1:13" ht="12" customHeight="1">
      <c r="A222" s="221"/>
      <c r="B222" s="222"/>
      <c r="C222" s="160"/>
      <c r="D222" s="185"/>
      <c r="E222" s="187"/>
      <c r="F222" s="169" t="str">
        <f>INDEX(Teamlists!A:D,MATCH($F$219,Teamlists!B:B,0)+3,4)</f>
        <v>Rob Kilpatrick</v>
      </c>
      <c r="G222" s="170"/>
      <c r="H222" s="171"/>
      <c r="I222" s="169"/>
      <c r="J222" s="169"/>
    </row>
    <row r="223" spans="1:13" ht="12" customHeight="1">
      <c r="A223" s="221"/>
      <c r="B223" s="222"/>
      <c r="C223" s="160"/>
      <c r="D223" s="185"/>
      <c r="E223" s="168"/>
      <c r="F223" s="169" t="str">
        <f>INDEX(Teamlists!A:D,MATCH($F$219,Teamlists!B:B,0)+4,4)</f>
        <v>Jeremy Sugden</v>
      </c>
      <c r="G223" s="170"/>
      <c r="H223" s="171"/>
      <c r="I223" s="169"/>
      <c r="J223" s="169"/>
      <c r="M223" s="188"/>
    </row>
    <row r="224" spans="1:13" ht="12" customHeight="1">
      <c r="A224" s="189"/>
      <c r="B224" s="190"/>
      <c r="C224" s="160"/>
      <c r="D224" s="185"/>
      <c r="E224" s="168"/>
      <c r="F224" s="169" t="str">
        <f>INDEX(Teamlists!A:D,MATCH($F$219,Teamlists!B:B,0)+5,4)</f>
        <v>Chris Schuecker </v>
      </c>
      <c r="G224" s="170"/>
      <c r="H224" s="171"/>
      <c r="I224" s="169"/>
      <c r="J224" s="169"/>
    </row>
    <row r="225" spans="1:10" ht="12" customHeight="1">
      <c r="A225" s="177"/>
      <c r="B225" s="179"/>
      <c r="C225" s="160"/>
      <c r="D225" s="185"/>
      <c r="E225" s="168"/>
      <c r="F225" s="169" t="str">
        <f>INDEX(Teamlists!A:D,MATCH($F$219,Teamlists!B:B,0)+6,4)</f>
        <v>Scott Allen</v>
      </c>
      <c r="G225" s="170"/>
      <c r="H225" s="171"/>
      <c r="I225" s="169"/>
      <c r="J225" s="169"/>
    </row>
    <row r="226" spans="1:10" ht="12" customHeight="1">
      <c r="A226" s="177"/>
      <c r="B226" s="179"/>
      <c r="C226" s="160"/>
      <c r="D226" s="185"/>
      <c r="E226" s="168"/>
      <c r="F226" s="169" t="str">
        <f>INDEX(Teamlists!A:D,MATCH($F$219,Teamlists!B:B,0)+7,4)</f>
        <v xml:space="preserve">Brett Blandford </v>
      </c>
      <c r="G226" s="170"/>
      <c r="H226" s="171"/>
      <c r="I226" s="169"/>
      <c r="J226" s="169"/>
    </row>
    <row r="227" spans="1:10" ht="12" customHeight="1">
      <c r="A227" s="177"/>
      <c r="B227" s="179"/>
      <c r="C227" s="160"/>
      <c r="D227" s="185"/>
      <c r="E227" s="168"/>
      <c r="F227" s="169" t="str">
        <f>INDEX(Teamlists!A:D,MATCH($F$219,Teamlists!B:B,0)+8,4)</f>
        <v xml:space="preserve">Kate Howard </v>
      </c>
      <c r="G227" s="170"/>
      <c r="H227" s="171"/>
      <c r="I227" s="169"/>
      <c r="J227" s="169"/>
    </row>
    <row r="228" spans="1:10" ht="12" customHeight="1">
      <c r="A228" s="177"/>
      <c r="B228" s="179"/>
      <c r="C228" s="160"/>
      <c r="D228" s="185"/>
      <c r="E228" s="168"/>
      <c r="F228" s="169" t="str">
        <f>INDEX(Teamlists!A:D,MATCH($F$219,Teamlists!B:B,0)+9,4)</f>
        <v>Ben Vout</v>
      </c>
      <c r="G228" s="170"/>
      <c r="H228" s="171"/>
      <c r="I228" s="169"/>
      <c r="J228" s="169"/>
    </row>
    <row r="229" spans="1:10" ht="12" customHeight="1">
      <c r="A229" s="177"/>
      <c r="B229" s="179"/>
      <c r="C229" s="160"/>
      <c r="D229" s="185"/>
      <c r="E229" s="168"/>
      <c r="F229" s="169" t="str">
        <f>INDEX(Teamlists!A:D,MATCH($F$219,Teamlists!B:B,0)+10,4)</f>
        <v>Kirsty Kay ®</v>
      </c>
      <c r="G229" s="170"/>
      <c r="H229" s="171"/>
      <c r="I229" s="169"/>
      <c r="J229" s="169"/>
    </row>
    <row r="230" spans="1:10" ht="12" customHeight="1">
      <c r="A230" s="177"/>
      <c r="B230" s="179"/>
      <c r="C230" s="160"/>
      <c r="D230" s="185"/>
      <c r="E230" s="168"/>
      <c r="F230" s="169" t="str">
        <f>INDEX(Teamlists!A:D,MATCH($F$219,Teamlists!B:B,0)+11,4)</f>
        <v xml:space="preserve"> </v>
      </c>
      <c r="G230" s="170"/>
      <c r="H230" s="171"/>
      <c r="I230" s="169"/>
      <c r="J230" s="169"/>
    </row>
    <row r="231" spans="1:10" ht="12" customHeight="1" thickBot="1">
      <c r="A231" s="191"/>
      <c r="B231" s="192"/>
      <c r="C231" s="160"/>
      <c r="D231" s="185"/>
      <c r="E231" s="168"/>
      <c r="F231" s="169" t="str">
        <f>INDEX(Teamlists!A:D,MATCH($F$219,Teamlists!B:B,0)+12,4)</f>
        <v xml:space="preserve"> </v>
      </c>
      <c r="G231" s="170"/>
      <c r="H231" s="171"/>
      <c r="I231" s="169"/>
      <c r="J231" s="169"/>
    </row>
    <row r="232" spans="1:10" ht="14.1" customHeight="1">
      <c r="A232" s="160"/>
      <c r="B232" s="181"/>
      <c r="C232" s="160"/>
      <c r="D232" s="185"/>
      <c r="E232" s="168"/>
      <c r="F232" s="169" t="str">
        <f>INDEX(Teamlists!A:D,MATCH($F$219,Teamlists!B:B,0)+13,4)</f>
        <v xml:space="preserve"> </v>
      </c>
      <c r="G232" s="170"/>
      <c r="H232" s="171"/>
      <c r="I232" s="169"/>
      <c r="J232" s="169"/>
    </row>
    <row r="233" spans="1:10" ht="14.1" customHeight="1">
      <c r="A233" s="160"/>
      <c r="B233" s="181"/>
      <c r="C233" s="160"/>
      <c r="D233" s="185"/>
      <c r="E233" s="168"/>
      <c r="F233" s="169" t="str">
        <f>INDEX(Teamlists!A:D,MATCH($F$219,Teamlists!B:B,0)+14,4)</f>
        <v xml:space="preserve"> </v>
      </c>
      <c r="G233" s="170"/>
      <c r="H233" s="171"/>
      <c r="I233" s="169"/>
      <c r="J233" s="169"/>
    </row>
    <row r="234" spans="1:10" ht="14.1" customHeight="1">
      <c r="B234" s="181"/>
      <c r="C234" s="160"/>
      <c r="D234" s="181"/>
      <c r="E234" s="182" t="s">
        <v>120</v>
      </c>
      <c r="F234" s="182" t="s">
        <v>337</v>
      </c>
      <c r="G234" s="183">
        <f>SUM(G220:G233)</f>
        <v>0</v>
      </c>
      <c r="H234" s="160"/>
      <c r="I234" s="160"/>
      <c r="J234" s="160"/>
    </row>
    <row r="235" spans="1:10" ht="14.1" customHeight="1">
      <c r="A235" s="193" t="s">
        <v>340</v>
      </c>
      <c r="B235" s="181"/>
      <c r="C235" s="160"/>
      <c r="D235" s="181"/>
      <c r="E235" s="182"/>
      <c r="F235" s="182"/>
      <c r="G235" s="181"/>
      <c r="H235" s="160"/>
      <c r="I235" s="160"/>
      <c r="J235" s="160"/>
    </row>
    <row r="236" spans="1:10" s="199" customFormat="1" ht="15.95" customHeight="1">
      <c r="A236" s="194" t="s">
        <v>341</v>
      </c>
      <c r="B236" s="195"/>
      <c r="C236" s="196"/>
      <c r="D236" s="197"/>
      <c r="E236" s="198"/>
      <c r="F236" s="198"/>
      <c r="G236" s="197"/>
      <c r="H236" s="196"/>
      <c r="I236" s="196"/>
      <c r="J236" s="196"/>
    </row>
    <row r="237" spans="1:10" s="199" customFormat="1" ht="6" customHeight="1">
      <c r="A237" s="200"/>
      <c r="B237" s="195"/>
      <c r="C237" s="196"/>
      <c r="D237" s="197"/>
      <c r="E237" s="198"/>
      <c r="F237" s="198"/>
      <c r="G237" s="197"/>
      <c r="H237" s="196"/>
      <c r="I237" s="196"/>
      <c r="J237" s="196"/>
    </row>
    <row r="238" spans="1:10" s="199" customFormat="1" ht="15.95" customHeight="1">
      <c r="A238" s="201" t="s">
        <v>342</v>
      </c>
      <c r="B238" s="195"/>
      <c r="C238" s="196"/>
      <c r="D238" s="197"/>
      <c r="E238" s="198"/>
      <c r="F238" s="198"/>
      <c r="G238" s="197"/>
      <c r="H238" s="196"/>
      <c r="I238" s="196"/>
      <c r="J238" s="196"/>
    </row>
    <row r="239" spans="1:10" s="199" customFormat="1" ht="12" customHeight="1">
      <c r="A239" s="200" t="s">
        <v>343</v>
      </c>
      <c r="B239" s="195"/>
      <c r="C239" s="196"/>
      <c r="D239" s="197"/>
      <c r="E239" s="198"/>
      <c r="F239" s="198"/>
      <c r="G239" s="197"/>
      <c r="H239" s="196"/>
      <c r="I239" s="196"/>
      <c r="J239" s="196"/>
    </row>
    <row r="240" spans="1:10" s="199" customFormat="1" ht="12" customHeight="1">
      <c r="A240" s="200" t="s">
        <v>344</v>
      </c>
      <c r="B240" s="195"/>
      <c r="C240" s="196"/>
      <c r="D240" s="197"/>
      <c r="E240" s="198"/>
      <c r="F240" s="198"/>
      <c r="G240" s="197"/>
      <c r="H240" s="196"/>
      <c r="I240" s="196"/>
      <c r="J240" s="196"/>
    </row>
    <row r="241" spans="1:10" s="199" customFormat="1" ht="12" customHeight="1">
      <c r="A241" s="200" t="s">
        <v>345</v>
      </c>
      <c r="B241" s="195"/>
      <c r="C241" s="196"/>
      <c r="D241" s="197"/>
      <c r="E241" s="198"/>
      <c r="F241" s="198"/>
      <c r="G241" s="197"/>
      <c r="H241" s="196"/>
      <c r="I241" s="196"/>
      <c r="J241" s="196"/>
    </row>
    <row r="242" spans="1:10" s="199" customFormat="1" ht="12" customHeight="1">
      <c r="A242" s="202" t="s">
        <v>346</v>
      </c>
      <c r="B242" s="195"/>
      <c r="C242" s="196"/>
      <c r="D242" s="197"/>
      <c r="E242" s="198"/>
      <c r="F242" s="198"/>
      <c r="G242" s="197"/>
      <c r="H242" s="196"/>
      <c r="I242" s="196"/>
      <c r="J242" s="196"/>
    </row>
    <row r="243" spans="1:10" s="199" customFormat="1" ht="6" customHeight="1">
      <c r="A243" s="200"/>
      <c r="B243" s="195"/>
      <c r="C243" s="196"/>
      <c r="D243" s="197"/>
      <c r="E243" s="198"/>
      <c r="F243" s="198"/>
      <c r="G243" s="197"/>
      <c r="H243" s="196"/>
      <c r="I243" s="196"/>
      <c r="J243" s="196"/>
    </row>
    <row r="244" spans="1:10" s="199" customFormat="1" ht="12" customHeight="1">
      <c r="A244" s="200" t="s">
        <v>347</v>
      </c>
      <c r="B244" s="195"/>
      <c r="C244" s="196"/>
      <c r="D244" s="197"/>
      <c r="E244" s="198"/>
      <c r="F244" s="198"/>
      <c r="G244" s="197"/>
      <c r="H244" s="196"/>
      <c r="I244" s="196"/>
      <c r="J244" s="196"/>
    </row>
    <row r="245" spans="1:10" s="199" customFormat="1" ht="12" customHeight="1">
      <c r="A245" s="200" t="s">
        <v>348</v>
      </c>
      <c r="B245" s="195"/>
      <c r="C245" s="196"/>
      <c r="D245" s="197"/>
      <c r="E245" s="198"/>
      <c r="F245" s="198"/>
      <c r="G245" s="197"/>
      <c r="H245" s="196"/>
      <c r="I245" s="196"/>
      <c r="J245" s="196"/>
    </row>
    <row r="246" spans="1:10" s="199" customFormat="1" ht="6" customHeight="1">
      <c r="A246" s="200"/>
      <c r="B246" s="195"/>
      <c r="C246" s="196"/>
      <c r="D246" s="197"/>
      <c r="E246" s="198"/>
      <c r="F246" s="198"/>
      <c r="G246" s="197"/>
      <c r="H246" s="196"/>
      <c r="I246" s="196"/>
      <c r="J246" s="196"/>
    </row>
    <row r="247" spans="1:10" s="199" customFormat="1" ht="12" customHeight="1">
      <c r="A247" s="200" t="s">
        <v>349</v>
      </c>
      <c r="B247" s="195"/>
      <c r="C247" s="196"/>
      <c r="D247" s="197"/>
      <c r="E247" s="198"/>
      <c r="F247" s="198"/>
      <c r="G247" s="197"/>
      <c r="H247" s="196"/>
      <c r="I247" s="196"/>
      <c r="J247" s="196"/>
    </row>
    <row r="248" spans="1:10" s="199" customFormat="1" ht="6" customHeight="1">
      <c r="A248" s="200"/>
      <c r="B248" s="195"/>
      <c r="C248" s="196"/>
      <c r="D248" s="197"/>
      <c r="E248" s="198"/>
      <c r="F248" s="198"/>
      <c r="G248" s="197"/>
      <c r="H248" s="196"/>
      <c r="I248" s="196"/>
      <c r="J248" s="196"/>
    </row>
    <row r="249" spans="1:10" s="199" customFormat="1" ht="11.25" customHeight="1">
      <c r="A249" s="200" t="s">
        <v>350</v>
      </c>
      <c r="B249" s="195"/>
      <c r="C249" s="196"/>
      <c r="D249" s="197"/>
      <c r="E249" s="198"/>
      <c r="F249" s="198"/>
      <c r="G249" s="197"/>
      <c r="H249" s="196"/>
      <c r="I249" s="196"/>
      <c r="J249" s="196"/>
    </row>
    <row r="250" spans="1:10" s="199" customFormat="1" ht="12" customHeight="1">
      <c r="A250" s="200" t="s">
        <v>351</v>
      </c>
      <c r="B250" s="195"/>
      <c r="C250" s="196"/>
      <c r="D250" s="197"/>
      <c r="E250" s="198"/>
      <c r="F250" s="198"/>
      <c r="G250" s="197"/>
      <c r="H250" s="196"/>
      <c r="I250" s="196"/>
      <c r="J250" s="196"/>
    </row>
    <row r="251" spans="1:10" s="199" customFormat="1" ht="6" customHeight="1">
      <c r="A251" s="200"/>
      <c r="B251" s="195"/>
      <c r="C251" s="196"/>
      <c r="D251" s="197"/>
      <c r="E251" s="198"/>
      <c r="F251" s="198"/>
      <c r="G251" s="197"/>
      <c r="H251" s="196"/>
      <c r="I251" s="196"/>
      <c r="J251" s="196"/>
    </row>
    <row r="252" spans="1:10" s="199" customFormat="1" ht="12" customHeight="1">
      <c r="A252" s="200" t="s">
        <v>352</v>
      </c>
      <c r="B252" s="195"/>
      <c r="C252" s="196"/>
      <c r="D252" s="197"/>
      <c r="E252" s="198"/>
      <c r="F252" s="198"/>
      <c r="G252" s="197"/>
      <c r="H252" s="196"/>
      <c r="I252" s="196"/>
      <c r="J252" s="196"/>
    </row>
    <row r="253" spans="1:10" s="199" customFormat="1" ht="12" customHeight="1">
      <c r="A253" s="200" t="s">
        <v>353</v>
      </c>
      <c r="B253" s="195"/>
      <c r="C253" s="196"/>
      <c r="D253" s="197"/>
      <c r="E253" s="198"/>
      <c r="F253" s="198"/>
      <c r="G253" s="197"/>
      <c r="H253" s="196"/>
      <c r="I253" s="196"/>
      <c r="J253" s="196"/>
    </row>
    <row r="254" spans="1:10" s="199" customFormat="1" ht="12" customHeight="1">
      <c r="A254" s="200" t="s">
        <v>354</v>
      </c>
      <c r="B254" s="195"/>
      <c r="C254" s="196"/>
      <c r="D254" s="197"/>
      <c r="E254" s="198"/>
      <c r="F254" s="198"/>
      <c r="G254" s="197"/>
      <c r="H254" s="196"/>
      <c r="I254" s="196"/>
      <c r="J254" s="196"/>
    </row>
    <row r="255" spans="1:10" s="199" customFormat="1" ht="6" customHeight="1">
      <c r="A255" s="200"/>
      <c r="B255" s="195"/>
      <c r="C255" s="196"/>
      <c r="D255" s="197"/>
      <c r="E255" s="198"/>
      <c r="F255" s="198"/>
      <c r="G255" s="197"/>
      <c r="H255" s="196"/>
      <c r="I255" s="196"/>
      <c r="J255" s="196"/>
    </row>
    <row r="256" spans="1:10" s="199" customFormat="1" ht="15.95" customHeight="1">
      <c r="A256" s="201" t="s">
        <v>355</v>
      </c>
      <c r="B256" s="195"/>
      <c r="C256" s="196"/>
      <c r="D256" s="197"/>
      <c r="E256" s="198"/>
      <c r="F256" s="198"/>
      <c r="G256" s="197"/>
      <c r="H256" s="196"/>
      <c r="I256" s="196"/>
      <c r="J256" s="196"/>
    </row>
    <row r="257" spans="1:29" s="199" customFormat="1" ht="12" customHeight="1">
      <c r="A257" s="200" t="s">
        <v>356</v>
      </c>
      <c r="B257" s="195"/>
      <c r="C257" s="196"/>
      <c r="D257" s="197"/>
      <c r="E257" s="198"/>
      <c r="F257" s="198"/>
      <c r="G257" s="197"/>
      <c r="H257" s="196"/>
      <c r="I257" s="196"/>
      <c r="J257" s="196"/>
    </row>
    <row r="258" spans="1:29" s="199" customFormat="1" ht="6" customHeight="1">
      <c r="A258" s="200"/>
      <c r="B258" s="195"/>
      <c r="C258" s="196"/>
      <c r="D258" s="197"/>
      <c r="E258" s="198"/>
      <c r="F258" s="198"/>
      <c r="G258" s="197"/>
      <c r="H258" s="196"/>
      <c r="I258" s="196"/>
      <c r="J258" s="196"/>
    </row>
    <row r="259" spans="1:29" s="199" customFormat="1" ht="12" customHeight="1">
      <c r="A259" s="200" t="s">
        <v>357</v>
      </c>
      <c r="B259" s="195"/>
      <c r="C259" s="196"/>
      <c r="D259" s="197"/>
      <c r="E259" s="198"/>
      <c r="F259" s="198"/>
      <c r="G259" s="197"/>
      <c r="H259" s="196"/>
      <c r="I259" s="196"/>
      <c r="J259" s="196"/>
    </row>
    <row r="260" spans="1:29" s="199" customFormat="1" ht="6" customHeight="1">
      <c r="A260" s="200"/>
      <c r="B260" s="195"/>
      <c r="C260" s="196"/>
      <c r="D260" s="197"/>
      <c r="E260" s="198"/>
      <c r="F260" s="198"/>
      <c r="G260" s="197"/>
      <c r="H260" s="196"/>
      <c r="I260" s="196"/>
      <c r="J260" s="196"/>
    </row>
    <row r="261" spans="1:29" s="199" customFormat="1" ht="4.5" customHeight="1">
      <c r="A261" s="200"/>
      <c r="B261" s="195"/>
      <c r="C261" s="196"/>
      <c r="D261" s="197"/>
      <c r="E261" s="198"/>
      <c r="F261" s="198"/>
      <c r="G261" s="197"/>
      <c r="H261" s="196"/>
      <c r="I261" s="196"/>
      <c r="J261" s="196"/>
    </row>
    <row r="262" spans="1:29" s="205" customFormat="1" ht="15.95" customHeight="1">
      <c r="A262" s="210" t="s">
        <v>358</v>
      </c>
      <c r="B262" s="211"/>
      <c r="C262" s="211"/>
      <c r="D262" s="211"/>
      <c r="E262" s="211"/>
      <c r="F262" s="211"/>
      <c r="G262" s="211"/>
      <c r="H262" s="211"/>
      <c r="I262" s="211"/>
      <c r="J262" s="211"/>
      <c r="K262" s="204"/>
      <c r="L262" s="204"/>
      <c r="M262" s="204"/>
      <c r="N262" s="204"/>
      <c r="O262" s="204"/>
      <c r="P262" s="204"/>
      <c r="Q262" s="204"/>
      <c r="R262" s="204"/>
      <c r="S262" s="204"/>
      <c r="T262" s="204"/>
      <c r="U262" s="204"/>
      <c r="V262" s="204"/>
      <c r="W262" s="204"/>
      <c r="X262" s="204"/>
      <c r="Y262" s="204"/>
      <c r="Z262" s="204"/>
      <c r="AA262" s="204"/>
      <c r="AB262" s="204"/>
      <c r="AC262" s="204"/>
    </row>
    <row r="263" spans="1:29" s="205" customFormat="1" ht="15.95" customHeight="1">
      <c r="A263" s="212" t="s">
        <v>359</v>
      </c>
      <c r="B263" s="211"/>
      <c r="C263" s="211"/>
      <c r="D263" s="211"/>
      <c r="E263" s="211"/>
      <c r="F263" s="211"/>
      <c r="G263" s="211"/>
      <c r="H263" s="211"/>
      <c r="I263" s="211"/>
      <c r="J263" s="211"/>
      <c r="K263" s="204"/>
      <c r="L263" s="204"/>
      <c r="M263" s="204"/>
      <c r="N263" s="204"/>
      <c r="O263" s="204"/>
      <c r="P263" s="204"/>
      <c r="Q263" s="204"/>
      <c r="R263" s="204"/>
      <c r="S263" s="204"/>
      <c r="T263" s="204"/>
      <c r="U263" s="204"/>
      <c r="V263" s="204"/>
      <c r="W263" s="204"/>
      <c r="X263" s="204"/>
      <c r="Y263" s="204"/>
      <c r="Z263" s="204"/>
      <c r="AA263" s="204"/>
      <c r="AB263" s="204"/>
      <c r="AC263" s="204"/>
    </row>
    <row r="264" spans="1:29" s="205" customFormat="1" ht="15.95" customHeight="1">
      <c r="A264" s="212" t="s">
        <v>359</v>
      </c>
      <c r="B264" s="211"/>
      <c r="C264" s="211"/>
      <c r="D264" s="211"/>
      <c r="E264" s="211"/>
      <c r="F264" s="211"/>
      <c r="G264" s="211"/>
      <c r="H264" s="211"/>
      <c r="I264" s="211"/>
      <c r="J264" s="211"/>
      <c r="K264" s="204"/>
      <c r="L264" s="204"/>
      <c r="M264" s="204"/>
      <c r="N264" s="204"/>
      <c r="O264" s="204"/>
      <c r="P264" s="204"/>
      <c r="Q264" s="204"/>
      <c r="R264" s="204"/>
      <c r="S264" s="204"/>
      <c r="T264" s="204"/>
      <c r="U264" s="204"/>
      <c r="V264" s="204"/>
      <c r="W264" s="204"/>
      <c r="X264" s="204"/>
      <c r="Y264" s="204"/>
      <c r="Z264" s="204"/>
      <c r="AA264" s="204"/>
      <c r="AB264" s="204"/>
      <c r="AC264" s="204"/>
    </row>
    <row r="265" spans="1:29" s="204" customFormat="1" ht="6" customHeight="1">
      <c r="A265" s="200"/>
      <c r="B265" s="203"/>
      <c r="C265" s="203"/>
      <c r="D265" s="203"/>
      <c r="E265" s="203"/>
      <c r="F265" s="203"/>
      <c r="G265" s="203"/>
      <c r="H265" s="203"/>
      <c r="I265" s="203"/>
      <c r="J265" s="203"/>
    </row>
    <row r="266" spans="1:29" s="205" customFormat="1" ht="15.95" customHeight="1">
      <c r="A266" s="210" t="s">
        <v>360</v>
      </c>
      <c r="B266" s="211"/>
      <c r="C266" s="211"/>
      <c r="D266" s="211"/>
      <c r="E266" s="211"/>
      <c r="F266" s="211"/>
      <c r="G266" s="211"/>
      <c r="H266" s="211"/>
      <c r="I266" s="211"/>
      <c r="J266" s="211"/>
      <c r="K266" s="204"/>
      <c r="L266" s="204"/>
      <c r="M266" s="204"/>
      <c r="N266" s="204"/>
      <c r="O266" s="204"/>
      <c r="P266" s="204"/>
      <c r="Q266" s="204"/>
      <c r="R266" s="204"/>
      <c r="S266" s="204"/>
      <c r="T266" s="204"/>
      <c r="U266" s="204"/>
      <c r="V266" s="204"/>
      <c r="W266" s="204"/>
      <c r="X266" s="204"/>
      <c r="Y266" s="204"/>
      <c r="Z266" s="204"/>
      <c r="AA266" s="204"/>
      <c r="AB266" s="204"/>
      <c r="AC266" s="204"/>
    </row>
    <row r="267" spans="1:29" s="205" customFormat="1" ht="15.95" customHeight="1">
      <c r="A267" s="212" t="s">
        <v>359</v>
      </c>
      <c r="B267" s="211"/>
      <c r="C267" s="211"/>
      <c r="D267" s="211"/>
      <c r="E267" s="211"/>
      <c r="F267" s="211"/>
      <c r="G267" s="211"/>
      <c r="H267" s="211"/>
      <c r="I267" s="211"/>
      <c r="J267" s="211"/>
      <c r="K267" s="204"/>
      <c r="L267" s="204"/>
      <c r="M267" s="204"/>
      <c r="N267" s="204"/>
      <c r="O267" s="204"/>
      <c r="P267" s="204"/>
      <c r="Q267" s="204"/>
      <c r="R267" s="204"/>
      <c r="S267" s="204"/>
      <c r="T267" s="204"/>
      <c r="U267" s="204"/>
      <c r="V267" s="204"/>
      <c r="W267" s="204"/>
      <c r="X267" s="204"/>
      <c r="Y267" s="204"/>
      <c r="Z267" s="204"/>
      <c r="AA267" s="204"/>
      <c r="AB267" s="204"/>
      <c r="AC267" s="204"/>
    </row>
    <row r="268" spans="1:29" s="205" customFormat="1" ht="15.95" customHeight="1" thickBot="1">
      <c r="A268" s="212" t="s">
        <v>359</v>
      </c>
      <c r="B268" s="211"/>
      <c r="C268" s="211"/>
      <c r="D268" s="211"/>
      <c r="E268" s="211"/>
      <c r="F268" s="211"/>
      <c r="G268" s="211"/>
      <c r="H268" s="211"/>
      <c r="I268" s="211"/>
      <c r="J268" s="211"/>
      <c r="K268" s="204"/>
      <c r="L268" s="204"/>
      <c r="M268" s="204"/>
      <c r="N268" s="204"/>
      <c r="O268" s="204"/>
      <c r="P268" s="204"/>
      <c r="Q268" s="204"/>
      <c r="R268" s="204"/>
      <c r="S268" s="204"/>
      <c r="T268" s="204"/>
      <c r="U268" s="204"/>
      <c r="V268" s="204"/>
      <c r="W268" s="204"/>
      <c r="X268" s="204"/>
      <c r="Y268" s="204"/>
      <c r="Z268" s="204"/>
      <c r="AA268" s="204"/>
      <c r="AB268" s="204"/>
      <c r="AC268" s="204"/>
    </row>
    <row r="269" spans="1:29" ht="15.95" customHeight="1" thickBot="1">
      <c r="A269" s="213" t="s">
        <v>321</v>
      </c>
      <c r="B269" s="214"/>
      <c r="C269" s="160"/>
      <c r="D269" s="161"/>
      <c r="E269" s="162" t="s">
        <v>322</v>
      </c>
      <c r="F269" s="163" t="str">
        <f>Roster!D14</f>
        <v>Zooluus</v>
      </c>
      <c r="G269" s="164" t="s">
        <v>323</v>
      </c>
      <c r="H269" s="164" t="s">
        <v>324</v>
      </c>
      <c r="I269" s="164" t="s">
        <v>325</v>
      </c>
      <c r="J269" s="164" t="s">
        <v>326</v>
      </c>
      <c r="M269" s="166"/>
    </row>
    <row r="270" spans="1:29" ht="12" customHeight="1">
      <c r="A270" s="215" t="s">
        <v>327</v>
      </c>
      <c r="B270" s="216"/>
      <c r="C270" s="160"/>
      <c r="D270" s="167"/>
      <c r="E270" s="168"/>
      <c r="F270" s="169" t="str">
        <f>INDEX(Teamlists!A:D,MATCH($F$269,Teamlists!B:B,0)+1,4)</f>
        <v>Andrew Greenhill ©</v>
      </c>
      <c r="G270" s="170"/>
      <c r="H270" s="171"/>
      <c r="I270" s="169"/>
      <c r="J270" s="169"/>
    </row>
    <row r="271" spans="1:29" ht="12" customHeight="1">
      <c r="A271" s="217" t="str">
        <f>$A$3</f>
        <v>Pennant 2 2010</v>
      </c>
      <c r="B271" s="218"/>
      <c r="C271" s="160"/>
      <c r="D271" s="167"/>
      <c r="E271" s="168"/>
      <c r="F271" s="169" t="str">
        <f>INDEX(Teamlists!A:D,MATCH($F$269,Teamlists!B:B,0)+2,4)</f>
        <v>Jacob van Oosterom</v>
      </c>
      <c r="G271" s="170"/>
      <c r="H271" s="171"/>
      <c r="I271" s="169"/>
      <c r="J271" s="169"/>
    </row>
    <row r="272" spans="1:29" ht="12" customHeight="1" thickBot="1">
      <c r="A272" s="219">
        <f>Roster!C3</f>
        <v>40597</v>
      </c>
      <c r="B272" s="220"/>
      <c r="C272" s="160"/>
      <c r="D272" s="167"/>
      <c r="E272" s="168"/>
      <c r="F272" s="169" t="str">
        <f>INDEX(Teamlists!A:D,MATCH($F$269,Teamlists!B:B,0)+3,4)</f>
        <v>Erin Arnold</v>
      </c>
      <c r="G272" s="170"/>
      <c r="H272" s="171"/>
      <c r="I272" s="169"/>
      <c r="J272" s="169"/>
    </row>
    <row r="273" spans="1:10" ht="12" customHeight="1" thickBot="1">
      <c r="A273" s="172"/>
      <c r="B273" s="173"/>
      <c r="C273" s="160"/>
      <c r="D273" s="167"/>
      <c r="E273" s="168"/>
      <c r="F273" s="169" t="str">
        <f>INDEX(Teamlists!A:D,MATCH($F$269,Teamlists!B:B,0)+4,4)</f>
        <v xml:space="preserve">John Adams </v>
      </c>
      <c r="G273" s="170"/>
      <c r="H273" s="171"/>
      <c r="I273" s="169"/>
      <c r="J273" s="169"/>
    </row>
    <row r="274" spans="1:10" ht="12" customHeight="1">
      <c r="A274" s="174" t="s">
        <v>329</v>
      </c>
      <c r="B274" s="175" t="str">
        <f>Roster!D5</f>
        <v>C Grade</v>
      </c>
      <c r="C274" s="160"/>
      <c r="D274" s="167"/>
      <c r="E274" s="168"/>
      <c r="F274" s="169" t="str">
        <f>INDEX(Teamlists!A:D,MATCH($F$269,Teamlists!B:B,0)+5,4)</f>
        <v>Amelie Meyer</v>
      </c>
      <c r="G274" s="170"/>
      <c r="H274" s="171"/>
      <c r="I274" s="169"/>
      <c r="J274" s="169"/>
    </row>
    <row r="275" spans="1:10" ht="12" customHeight="1">
      <c r="A275" s="174" t="s">
        <v>330</v>
      </c>
      <c r="B275" s="175" t="str">
        <f>Roster!D4</f>
        <v>Court 2</v>
      </c>
      <c r="C275" s="160"/>
      <c r="D275" s="167"/>
      <c r="E275" s="168"/>
      <c r="F275" s="169" t="str">
        <f>INDEX(Teamlists!A:D,MATCH($F$269,Teamlists!B:B,0)+6,4)</f>
        <v>Kaitlyn Higgins</v>
      </c>
      <c r="G275" s="170"/>
      <c r="H275" s="171"/>
      <c r="I275" s="169"/>
      <c r="J275" s="169"/>
    </row>
    <row r="276" spans="1:10" ht="12" customHeight="1">
      <c r="A276" s="174" t="s">
        <v>331</v>
      </c>
      <c r="B276" s="176" t="str">
        <f>Roster!B13</f>
        <v>7:51pm</v>
      </c>
      <c r="C276" s="160"/>
      <c r="D276" s="167"/>
      <c r="E276" s="168"/>
      <c r="F276" s="169" t="str">
        <f>INDEX(Teamlists!A:D,MATCH($F$269,Teamlists!B:B,0)+7,4)</f>
        <v>William Maher</v>
      </c>
      <c r="G276" s="170"/>
      <c r="H276" s="171"/>
      <c r="I276" s="169"/>
      <c r="J276" s="169"/>
    </row>
    <row r="277" spans="1:10" ht="12" customHeight="1">
      <c r="A277" s="174"/>
      <c r="B277" s="176"/>
      <c r="C277" s="160"/>
      <c r="D277" s="167"/>
      <c r="E277" s="168"/>
      <c r="F277" s="169">
        <f>INDEX(Teamlists!A:D,MATCH($F$269,Teamlists!B:B,0)+8,4)</f>
        <v>0</v>
      </c>
      <c r="G277" s="170"/>
      <c r="H277" s="171"/>
      <c r="I277" s="169"/>
      <c r="J277" s="169"/>
    </row>
    <row r="278" spans="1:10" ht="12" customHeight="1">
      <c r="A278" s="174"/>
      <c r="B278" s="176"/>
      <c r="C278" s="160"/>
      <c r="D278" s="167"/>
      <c r="E278" s="168"/>
      <c r="F278" s="169">
        <f>INDEX(Teamlists!A:D,MATCH($F$269,Teamlists!B:B,0)+9,4)</f>
        <v>0</v>
      </c>
      <c r="G278" s="170"/>
      <c r="H278" s="171"/>
      <c r="I278" s="169"/>
      <c r="J278" s="169"/>
    </row>
    <row r="279" spans="1:10" ht="12" customHeight="1">
      <c r="A279" s="177" t="s">
        <v>332</v>
      </c>
      <c r="B279" s="178" t="str">
        <f>Roster!D16</f>
        <v>Cardiac Concerns</v>
      </c>
      <c r="C279" s="160"/>
      <c r="D279" s="167"/>
      <c r="E279" s="168"/>
      <c r="F279" s="169">
        <f>INDEX(Teamlists!A:D,MATCH($F$269,Teamlists!B:B,0)+10,4)</f>
        <v>0</v>
      </c>
      <c r="G279" s="170"/>
      <c r="H279" s="171"/>
      <c r="I279" s="169"/>
      <c r="J279" s="169"/>
    </row>
    <row r="280" spans="1:10" ht="12" customHeight="1">
      <c r="A280" s="177" t="s">
        <v>333</v>
      </c>
      <c r="B280" s="179"/>
      <c r="C280" s="160"/>
      <c r="D280" s="167"/>
      <c r="E280" s="168"/>
      <c r="F280" s="169">
        <f>INDEX(Teamlists!A:D,MATCH($F$269,Teamlists!B:B,0)+11,4)</f>
        <v>0</v>
      </c>
      <c r="G280" s="170"/>
      <c r="H280" s="171"/>
      <c r="I280" s="169"/>
      <c r="J280" s="169"/>
    </row>
    <row r="281" spans="1:10" ht="12" customHeight="1">
      <c r="A281" s="177"/>
      <c r="B281" s="179"/>
      <c r="C281" s="160"/>
      <c r="D281" s="167"/>
      <c r="E281" s="168"/>
      <c r="F281" s="169">
        <f>INDEX(Teamlists!A:D,MATCH($F$269,Teamlists!B:B,0)+12,4)</f>
        <v>0</v>
      </c>
      <c r="G281" s="170"/>
      <c r="H281" s="171"/>
      <c r="I281" s="169"/>
      <c r="J281" s="169"/>
    </row>
    <row r="282" spans="1:10" ht="12" customHeight="1">
      <c r="A282" s="180" t="s">
        <v>334</v>
      </c>
      <c r="B282" s="179"/>
      <c r="C282" s="160"/>
      <c r="D282" s="167"/>
      <c r="E282" s="168"/>
      <c r="F282" s="169" t="str">
        <f>INDEX(Teamlists!A:D,MATCH($F$269,Teamlists!B:B,0)+13,4)</f>
        <v xml:space="preserve"> </v>
      </c>
      <c r="G282" s="170"/>
      <c r="H282" s="171"/>
      <c r="I282" s="169"/>
      <c r="J282" s="169"/>
    </row>
    <row r="283" spans="1:10" ht="14.1" customHeight="1">
      <c r="A283" s="177" t="s">
        <v>335</v>
      </c>
      <c r="B283" s="179"/>
      <c r="C283" s="160"/>
      <c r="D283" s="167"/>
      <c r="E283" s="168"/>
      <c r="F283" s="169" t="str">
        <f>INDEX(Teamlists!A:D,MATCH($F$269,Teamlists!B:B,0)+14,4)</f>
        <v xml:space="preserve"> </v>
      </c>
      <c r="G283" s="170"/>
      <c r="H283" s="171"/>
      <c r="I283" s="169"/>
      <c r="J283" s="169"/>
    </row>
    <row r="284" spans="1:10" ht="14.25" customHeight="1">
      <c r="A284" s="177" t="s">
        <v>336</v>
      </c>
      <c r="B284" s="175"/>
      <c r="C284" s="160"/>
      <c r="D284" s="181"/>
      <c r="E284" s="182" t="s">
        <v>120</v>
      </c>
      <c r="F284" s="182" t="s">
        <v>337</v>
      </c>
      <c r="G284" s="183">
        <f>SUM(G270:G283)</f>
        <v>0</v>
      </c>
      <c r="H284" s="160"/>
      <c r="I284" s="160"/>
      <c r="J284" s="160"/>
    </row>
    <row r="285" spans="1:10" ht="8.25" customHeight="1">
      <c r="B285" s="179"/>
      <c r="C285" s="160"/>
    </row>
    <row r="286" spans="1:10" ht="15" customHeight="1" thickBot="1">
      <c r="B286" s="175"/>
      <c r="C286" s="160"/>
      <c r="D286" s="161"/>
      <c r="E286" s="162" t="s">
        <v>338</v>
      </c>
      <c r="F286" s="163" t="str">
        <f>Roster!D15</f>
        <v>The Grizzlies</v>
      </c>
      <c r="G286" s="164" t="s">
        <v>323</v>
      </c>
      <c r="H286" s="164" t="s">
        <v>324</v>
      </c>
      <c r="I286" s="164" t="s">
        <v>325</v>
      </c>
      <c r="J286" s="164" t="s">
        <v>326</v>
      </c>
    </row>
    <row r="287" spans="1:10" ht="12" customHeight="1">
      <c r="B287" s="179"/>
      <c r="C287" s="160"/>
      <c r="D287" s="185"/>
      <c r="E287" s="186"/>
      <c r="F287" s="169" t="str">
        <f>INDEX(Teamlists!A:D,MATCH($F$286,Teamlists!B:B,0)+1,4)</f>
        <v>Henry Maxwell ©</v>
      </c>
      <c r="G287" s="170"/>
      <c r="H287" s="171"/>
      <c r="I287" s="169"/>
      <c r="J287" s="169"/>
    </row>
    <row r="288" spans="1:10" ht="12" customHeight="1">
      <c r="A288" s="177" t="s">
        <v>339</v>
      </c>
      <c r="B288" s="179"/>
      <c r="C288" s="160"/>
      <c r="D288" s="185"/>
      <c r="E288" s="187"/>
      <c r="F288" s="169" t="str">
        <f>INDEX(Teamlists!A:D,MATCH($F$286,Teamlists!B:B,0)+2,4)</f>
        <v>Robbie Gaffney</v>
      </c>
      <c r="G288" s="170"/>
      <c r="H288" s="171"/>
      <c r="I288" s="169"/>
      <c r="J288" s="169"/>
    </row>
    <row r="289" spans="1:13" ht="12" customHeight="1">
      <c r="A289" s="221">
        <f>Roster!D19</f>
        <v>0</v>
      </c>
      <c r="B289" s="222"/>
      <c r="C289" s="160"/>
      <c r="D289" s="185"/>
      <c r="E289" s="187"/>
      <c r="F289" s="169" t="str">
        <f>INDEX(Teamlists!A:D,MATCH($F$286,Teamlists!B:B,0)+3,4)</f>
        <v>Tom Krasnicki</v>
      </c>
      <c r="G289" s="170"/>
      <c r="H289" s="171"/>
      <c r="I289" s="169"/>
      <c r="J289" s="169"/>
    </row>
    <row r="290" spans="1:13" ht="12" customHeight="1">
      <c r="A290" s="221">
        <f>Roster!D20</f>
        <v>0</v>
      </c>
      <c r="B290" s="222"/>
      <c r="C290" s="160"/>
      <c r="D290" s="185"/>
      <c r="E290" s="168"/>
      <c r="F290" s="169" t="str">
        <f>INDEX(Teamlists!A:D,MATCH($F$286,Teamlists!B:B,0)+4,4)</f>
        <v>Tim Lamb</v>
      </c>
      <c r="G290" s="170"/>
      <c r="H290" s="171"/>
      <c r="I290" s="169"/>
      <c r="J290" s="169"/>
      <c r="M290" s="188"/>
    </row>
    <row r="291" spans="1:13" ht="12" customHeight="1">
      <c r="A291" s="189"/>
      <c r="B291" s="190"/>
      <c r="C291" s="160"/>
      <c r="D291" s="185"/>
      <c r="E291" s="168"/>
      <c r="F291" s="169" t="str">
        <f>INDEX(Teamlists!A:D,MATCH($F$286,Teamlists!B:B,0)+5,4)</f>
        <v>Russell Bradford</v>
      </c>
      <c r="G291" s="170"/>
      <c r="H291" s="171"/>
      <c r="I291" s="169"/>
      <c r="J291" s="169"/>
    </row>
    <row r="292" spans="1:13" ht="12" customHeight="1">
      <c r="A292" s="177"/>
      <c r="B292" s="179"/>
      <c r="C292" s="160"/>
      <c r="D292" s="185"/>
      <c r="E292" s="168"/>
      <c r="F292" s="169" t="str">
        <f>INDEX(Teamlists!A:D,MATCH($F$286,Teamlists!B:B,0)+6,4)</f>
        <v>David Furmage</v>
      </c>
      <c r="G292" s="170"/>
      <c r="H292" s="171"/>
      <c r="I292" s="169"/>
      <c r="J292" s="169"/>
    </row>
    <row r="293" spans="1:13" ht="12" customHeight="1">
      <c r="A293" s="177"/>
      <c r="B293" s="179"/>
      <c r="C293" s="160"/>
      <c r="D293" s="185"/>
      <c r="E293" s="168"/>
      <c r="F293" s="169" t="str">
        <f>INDEX(Teamlists!A:D,MATCH($F$286,Teamlists!B:B,0)+7,4)</f>
        <v>Scott Ragg</v>
      </c>
      <c r="G293" s="170"/>
      <c r="H293" s="171"/>
      <c r="I293" s="169"/>
      <c r="J293" s="169"/>
    </row>
    <row r="294" spans="1:13" ht="12" customHeight="1">
      <c r="A294" s="177"/>
      <c r="B294" s="179"/>
      <c r="C294" s="160"/>
      <c r="D294" s="185"/>
      <c r="E294" s="168"/>
      <c r="F294" s="169" t="str">
        <f>INDEX(Teamlists!A:D,MATCH($F$286,Teamlists!B:B,0)+8,4)</f>
        <v>Tim Lynch</v>
      </c>
      <c r="G294" s="170"/>
      <c r="H294" s="171"/>
      <c r="I294" s="169"/>
      <c r="J294" s="169"/>
    </row>
    <row r="295" spans="1:13" ht="12" customHeight="1">
      <c r="A295" s="177"/>
      <c r="B295" s="179"/>
      <c r="C295" s="160"/>
      <c r="D295" s="185"/>
      <c r="E295" s="168"/>
      <c r="F295" s="169" t="str">
        <f>INDEX(Teamlists!A:D,MATCH($F$286,Teamlists!B:B,0)+9,4)</f>
        <v>Martin Waldhoff</v>
      </c>
      <c r="G295" s="170"/>
      <c r="H295" s="171"/>
      <c r="I295" s="169"/>
      <c r="J295" s="169"/>
    </row>
    <row r="296" spans="1:13" ht="12" customHeight="1">
      <c r="A296" s="177"/>
      <c r="B296" s="179"/>
      <c r="C296" s="160"/>
      <c r="D296" s="185"/>
      <c r="E296" s="168"/>
      <c r="F296" s="169">
        <f>INDEX(Teamlists!A:D,MATCH($F$286,Teamlists!B:B,0)+10,4)</f>
        <v>0</v>
      </c>
      <c r="G296" s="170"/>
      <c r="H296" s="171"/>
      <c r="I296" s="169"/>
      <c r="J296" s="169"/>
    </row>
    <row r="297" spans="1:13" ht="12" customHeight="1">
      <c r="A297" s="177"/>
      <c r="B297" s="179"/>
      <c r="C297" s="160"/>
      <c r="D297" s="185"/>
      <c r="E297" s="168"/>
      <c r="F297" s="169">
        <f>INDEX(Teamlists!A:D,MATCH($F$286,Teamlists!B:B,0)+11,4)</f>
        <v>0</v>
      </c>
      <c r="G297" s="170"/>
      <c r="H297" s="171"/>
      <c r="I297" s="169"/>
      <c r="J297" s="169"/>
    </row>
    <row r="298" spans="1:13" ht="12" customHeight="1" thickBot="1">
      <c r="A298" s="191"/>
      <c r="B298" s="192"/>
      <c r="C298" s="160"/>
      <c r="D298" s="185"/>
      <c r="E298" s="168"/>
      <c r="F298" s="169" t="str">
        <f>INDEX(Teamlists!A:D,MATCH($F$286,Teamlists!B:B,0)+12,4)</f>
        <v xml:space="preserve"> </v>
      </c>
      <c r="G298" s="170"/>
      <c r="H298" s="171"/>
      <c r="I298" s="169"/>
      <c r="J298" s="169"/>
    </row>
    <row r="299" spans="1:13" ht="14.1" customHeight="1">
      <c r="A299" s="160"/>
      <c r="B299" s="181"/>
      <c r="C299" s="160"/>
      <c r="D299" s="185"/>
      <c r="E299" s="168"/>
      <c r="F299" s="169" t="str">
        <f>INDEX(Teamlists!A:D,MATCH($F$286,Teamlists!B:B,0)+13,4)</f>
        <v xml:space="preserve"> </v>
      </c>
      <c r="G299" s="170"/>
      <c r="H299" s="171"/>
      <c r="I299" s="169"/>
      <c r="J299" s="169"/>
    </row>
    <row r="300" spans="1:13" ht="14.1" customHeight="1">
      <c r="A300" s="160"/>
      <c r="B300" s="181"/>
      <c r="C300" s="160"/>
      <c r="D300" s="185"/>
      <c r="E300" s="168"/>
      <c r="F300" s="169" t="str">
        <f>INDEX(Teamlists!A:D,MATCH($F$286,Teamlists!B:B,0)+14,4)</f>
        <v xml:space="preserve"> </v>
      </c>
      <c r="G300" s="170"/>
      <c r="H300" s="171"/>
      <c r="I300" s="169"/>
      <c r="J300" s="169"/>
    </row>
    <row r="301" spans="1:13" ht="14.1" customHeight="1">
      <c r="B301" s="181"/>
      <c r="C301" s="160"/>
      <c r="D301" s="181"/>
      <c r="E301" s="182" t="s">
        <v>120</v>
      </c>
      <c r="F301" s="182" t="s">
        <v>337</v>
      </c>
      <c r="G301" s="183">
        <f>SUM(G287:G300)</f>
        <v>0</v>
      </c>
      <c r="H301" s="160"/>
      <c r="I301" s="160"/>
      <c r="J301" s="160"/>
    </row>
    <row r="302" spans="1:13" ht="14.1" customHeight="1">
      <c r="A302" s="193" t="s">
        <v>340</v>
      </c>
      <c r="B302" s="181"/>
      <c r="C302" s="160"/>
      <c r="D302" s="181"/>
      <c r="E302" s="182"/>
      <c r="F302" s="182"/>
      <c r="G302" s="181"/>
      <c r="H302" s="160"/>
      <c r="I302" s="160"/>
      <c r="J302" s="160"/>
    </row>
    <row r="303" spans="1:13" s="199" customFormat="1" ht="15.95" customHeight="1">
      <c r="A303" s="194" t="s">
        <v>341</v>
      </c>
      <c r="B303" s="195"/>
      <c r="C303" s="196"/>
      <c r="D303" s="197"/>
      <c r="E303" s="198"/>
      <c r="F303" s="198"/>
      <c r="G303" s="197"/>
      <c r="H303" s="196"/>
      <c r="I303" s="196"/>
      <c r="J303" s="196"/>
    </row>
    <row r="304" spans="1:13" s="199" customFormat="1" ht="6" customHeight="1">
      <c r="A304" s="200"/>
      <c r="B304" s="195"/>
      <c r="C304" s="196"/>
      <c r="D304" s="197"/>
      <c r="E304" s="198"/>
      <c r="F304" s="198"/>
      <c r="G304" s="197"/>
      <c r="H304" s="196"/>
      <c r="I304" s="196"/>
      <c r="J304" s="196"/>
    </row>
    <row r="305" spans="1:10" s="199" customFormat="1" ht="15.95" customHeight="1">
      <c r="A305" s="201" t="s">
        <v>342</v>
      </c>
      <c r="B305" s="195"/>
      <c r="C305" s="196"/>
      <c r="D305" s="197"/>
      <c r="E305" s="198"/>
      <c r="F305" s="198"/>
      <c r="G305" s="197"/>
      <c r="H305" s="196"/>
      <c r="I305" s="196"/>
      <c r="J305" s="196"/>
    </row>
    <row r="306" spans="1:10" s="199" customFormat="1" ht="12" customHeight="1">
      <c r="A306" s="200" t="s">
        <v>343</v>
      </c>
      <c r="B306" s="195"/>
      <c r="C306" s="196"/>
      <c r="D306" s="197"/>
      <c r="E306" s="198"/>
      <c r="F306" s="198"/>
      <c r="G306" s="197"/>
      <c r="H306" s="196"/>
      <c r="I306" s="196"/>
      <c r="J306" s="196"/>
    </row>
    <row r="307" spans="1:10" s="199" customFormat="1" ht="12" customHeight="1">
      <c r="A307" s="200" t="s">
        <v>344</v>
      </c>
      <c r="B307" s="195"/>
      <c r="C307" s="196"/>
      <c r="D307" s="197"/>
      <c r="E307" s="198"/>
      <c r="F307" s="198"/>
      <c r="G307" s="197"/>
      <c r="H307" s="196"/>
      <c r="I307" s="196"/>
      <c r="J307" s="196"/>
    </row>
    <row r="308" spans="1:10" s="199" customFormat="1" ht="12" customHeight="1">
      <c r="A308" s="200" t="s">
        <v>345</v>
      </c>
      <c r="B308" s="195"/>
      <c r="C308" s="196"/>
      <c r="D308" s="197"/>
      <c r="E308" s="198"/>
      <c r="F308" s="198"/>
      <c r="G308" s="197"/>
      <c r="H308" s="196"/>
      <c r="I308" s="196"/>
      <c r="J308" s="196"/>
    </row>
    <row r="309" spans="1:10" s="199" customFormat="1" ht="12" customHeight="1">
      <c r="A309" s="202" t="s">
        <v>346</v>
      </c>
      <c r="B309" s="195"/>
      <c r="C309" s="196"/>
      <c r="D309" s="197"/>
      <c r="E309" s="198"/>
      <c r="F309" s="198"/>
      <c r="G309" s="197"/>
      <c r="H309" s="196"/>
      <c r="I309" s="196"/>
      <c r="J309" s="196"/>
    </row>
    <row r="310" spans="1:10" s="199" customFormat="1" ht="6" customHeight="1">
      <c r="A310" s="200"/>
      <c r="B310" s="195"/>
      <c r="C310" s="196"/>
      <c r="D310" s="197"/>
      <c r="E310" s="198"/>
      <c r="F310" s="198"/>
      <c r="G310" s="197"/>
      <c r="H310" s="196"/>
      <c r="I310" s="196"/>
      <c r="J310" s="196"/>
    </row>
    <row r="311" spans="1:10" s="199" customFormat="1" ht="12" customHeight="1">
      <c r="A311" s="200" t="s">
        <v>347</v>
      </c>
      <c r="B311" s="195"/>
      <c r="C311" s="196"/>
      <c r="D311" s="197"/>
      <c r="E311" s="198"/>
      <c r="F311" s="198"/>
      <c r="G311" s="197"/>
      <c r="H311" s="196"/>
      <c r="I311" s="196"/>
      <c r="J311" s="196"/>
    </row>
    <row r="312" spans="1:10" s="199" customFormat="1" ht="12" customHeight="1">
      <c r="A312" s="200" t="s">
        <v>348</v>
      </c>
      <c r="B312" s="195"/>
      <c r="C312" s="196"/>
      <c r="D312" s="197"/>
      <c r="E312" s="198"/>
      <c r="F312" s="198"/>
      <c r="G312" s="197"/>
      <c r="H312" s="196"/>
      <c r="I312" s="196"/>
      <c r="J312" s="196"/>
    </row>
    <row r="313" spans="1:10" s="199" customFormat="1" ht="6" customHeight="1">
      <c r="A313" s="200"/>
      <c r="B313" s="195"/>
      <c r="C313" s="196"/>
      <c r="D313" s="197"/>
      <c r="E313" s="198"/>
      <c r="F313" s="198"/>
      <c r="G313" s="197"/>
      <c r="H313" s="196"/>
      <c r="I313" s="196"/>
      <c r="J313" s="196"/>
    </row>
    <row r="314" spans="1:10" s="199" customFormat="1" ht="12" customHeight="1">
      <c r="A314" s="200" t="s">
        <v>349</v>
      </c>
      <c r="B314" s="195"/>
      <c r="C314" s="196"/>
      <c r="D314" s="197"/>
      <c r="E314" s="198"/>
      <c r="F314" s="198"/>
      <c r="G314" s="197"/>
      <c r="H314" s="196"/>
      <c r="I314" s="196"/>
      <c r="J314" s="196"/>
    </row>
    <row r="315" spans="1:10" s="199" customFormat="1" ht="6" customHeight="1">
      <c r="A315" s="200"/>
      <c r="B315" s="195"/>
      <c r="C315" s="196"/>
      <c r="D315" s="197"/>
      <c r="E315" s="198"/>
      <c r="F315" s="198"/>
      <c r="G315" s="197"/>
      <c r="H315" s="196"/>
      <c r="I315" s="196"/>
      <c r="J315" s="196"/>
    </row>
    <row r="316" spans="1:10" s="199" customFormat="1" ht="11.25" customHeight="1">
      <c r="A316" s="200" t="s">
        <v>350</v>
      </c>
      <c r="B316" s="195"/>
      <c r="C316" s="196"/>
      <c r="D316" s="197"/>
      <c r="E316" s="198"/>
      <c r="F316" s="198"/>
      <c r="G316" s="197"/>
      <c r="H316" s="196"/>
      <c r="I316" s="196"/>
      <c r="J316" s="196"/>
    </row>
    <row r="317" spans="1:10" s="199" customFormat="1" ht="12" customHeight="1">
      <c r="A317" s="200" t="s">
        <v>351</v>
      </c>
      <c r="B317" s="195"/>
      <c r="C317" s="196"/>
      <c r="D317" s="197"/>
      <c r="E317" s="198"/>
      <c r="F317" s="198"/>
      <c r="G317" s="197"/>
      <c r="H317" s="196"/>
      <c r="I317" s="196"/>
      <c r="J317" s="196"/>
    </row>
    <row r="318" spans="1:10" s="199" customFormat="1" ht="6" customHeight="1">
      <c r="A318" s="200"/>
      <c r="B318" s="195"/>
      <c r="C318" s="196"/>
      <c r="D318" s="197"/>
      <c r="E318" s="198"/>
      <c r="F318" s="198"/>
      <c r="G318" s="197"/>
      <c r="H318" s="196"/>
      <c r="I318" s="196"/>
      <c r="J318" s="196"/>
    </row>
    <row r="319" spans="1:10" s="199" customFormat="1" ht="12" customHeight="1">
      <c r="A319" s="200" t="s">
        <v>352</v>
      </c>
      <c r="B319" s="195"/>
      <c r="C319" s="196"/>
      <c r="D319" s="197"/>
      <c r="E319" s="198"/>
      <c r="F319" s="198"/>
      <c r="G319" s="197"/>
      <c r="H319" s="196"/>
      <c r="I319" s="196"/>
      <c r="J319" s="196"/>
    </row>
    <row r="320" spans="1:10" s="199" customFormat="1" ht="12" customHeight="1">
      <c r="A320" s="200" t="s">
        <v>353</v>
      </c>
      <c r="B320" s="195"/>
      <c r="C320" s="196"/>
      <c r="D320" s="197"/>
      <c r="E320" s="198"/>
      <c r="F320" s="198"/>
      <c r="G320" s="197"/>
      <c r="H320" s="196"/>
      <c r="I320" s="196"/>
      <c r="J320" s="196"/>
    </row>
    <row r="321" spans="1:29" s="199" customFormat="1" ht="12" customHeight="1">
      <c r="A321" s="200" t="s">
        <v>354</v>
      </c>
      <c r="B321" s="195"/>
      <c r="C321" s="196"/>
      <c r="D321" s="197"/>
      <c r="E321" s="198"/>
      <c r="F321" s="198"/>
      <c r="G321" s="197"/>
      <c r="H321" s="196"/>
      <c r="I321" s="196"/>
      <c r="J321" s="196"/>
    </row>
    <row r="322" spans="1:29" s="199" customFormat="1" ht="6" customHeight="1">
      <c r="A322" s="200"/>
      <c r="B322" s="195"/>
      <c r="C322" s="196"/>
      <c r="D322" s="197"/>
      <c r="E322" s="198"/>
      <c r="F322" s="198"/>
      <c r="G322" s="197"/>
      <c r="H322" s="196"/>
      <c r="I322" s="196"/>
      <c r="J322" s="196"/>
    </row>
    <row r="323" spans="1:29" s="199" customFormat="1" ht="15.95" customHeight="1">
      <c r="A323" s="201" t="s">
        <v>355</v>
      </c>
      <c r="B323" s="195"/>
      <c r="C323" s="196"/>
      <c r="D323" s="197"/>
      <c r="E323" s="198"/>
      <c r="F323" s="198"/>
      <c r="G323" s="197"/>
      <c r="H323" s="196"/>
      <c r="I323" s="196"/>
      <c r="J323" s="196"/>
    </row>
    <row r="324" spans="1:29" s="199" customFormat="1" ht="12" customHeight="1">
      <c r="A324" s="200" t="s">
        <v>356</v>
      </c>
      <c r="B324" s="195"/>
      <c r="C324" s="196"/>
      <c r="D324" s="197"/>
      <c r="E324" s="198"/>
      <c r="F324" s="198"/>
      <c r="G324" s="197"/>
      <c r="H324" s="196"/>
      <c r="I324" s="196"/>
      <c r="J324" s="196"/>
    </row>
    <row r="325" spans="1:29" s="199" customFormat="1" ht="6" customHeight="1">
      <c r="A325" s="200"/>
      <c r="B325" s="195"/>
      <c r="C325" s="196"/>
      <c r="D325" s="197"/>
      <c r="E325" s="198"/>
      <c r="F325" s="198"/>
      <c r="G325" s="197"/>
      <c r="H325" s="196"/>
      <c r="I325" s="196"/>
      <c r="J325" s="196"/>
    </row>
    <row r="326" spans="1:29" s="199" customFormat="1" ht="12" customHeight="1">
      <c r="A326" s="200" t="s">
        <v>357</v>
      </c>
      <c r="B326" s="195"/>
      <c r="C326" s="196"/>
      <c r="D326" s="197"/>
      <c r="E326" s="198"/>
      <c r="F326" s="198"/>
      <c r="G326" s="197"/>
      <c r="H326" s="196"/>
      <c r="I326" s="196"/>
      <c r="J326" s="196"/>
    </row>
    <row r="327" spans="1:29" s="199" customFormat="1" ht="6" customHeight="1">
      <c r="A327" s="200"/>
      <c r="B327" s="195"/>
      <c r="C327" s="196"/>
      <c r="D327" s="197"/>
      <c r="E327" s="198"/>
      <c r="F327" s="198"/>
      <c r="G327" s="197"/>
      <c r="H327" s="196"/>
      <c r="I327" s="196"/>
      <c r="J327" s="196"/>
    </row>
    <row r="328" spans="1:29" s="199" customFormat="1" ht="4.5" customHeight="1">
      <c r="A328" s="200"/>
      <c r="B328" s="195"/>
      <c r="C328" s="196"/>
      <c r="D328" s="197"/>
      <c r="E328" s="198"/>
      <c r="F328" s="198"/>
      <c r="G328" s="197"/>
      <c r="H328" s="196"/>
      <c r="I328" s="196"/>
      <c r="J328" s="196"/>
    </row>
    <row r="329" spans="1:29" s="205" customFormat="1" ht="15.95" customHeight="1">
      <c r="A329" s="210" t="s">
        <v>358</v>
      </c>
      <c r="B329" s="211"/>
      <c r="C329" s="211"/>
      <c r="D329" s="211"/>
      <c r="E329" s="211"/>
      <c r="F329" s="211"/>
      <c r="G329" s="211"/>
      <c r="H329" s="211"/>
      <c r="I329" s="211"/>
      <c r="J329" s="211"/>
      <c r="K329" s="204"/>
      <c r="L329" s="204"/>
      <c r="M329" s="204"/>
      <c r="N329" s="204"/>
      <c r="O329" s="204"/>
      <c r="P329" s="204"/>
      <c r="Q329" s="204"/>
      <c r="R329" s="204"/>
      <c r="S329" s="204"/>
      <c r="T329" s="204"/>
      <c r="U329" s="204"/>
      <c r="V329" s="204"/>
      <c r="W329" s="204"/>
      <c r="X329" s="204"/>
      <c r="Y329" s="204"/>
      <c r="Z329" s="204"/>
      <c r="AA329" s="204"/>
      <c r="AB329" s="204"/>
      <c r="AC329" s="204"/>
    </row>
    <row r="330" spans="1:29" s="205" customFormat="1" ht="15.95" customHeight="1">
      <c r="A330" s="212" t="s">
        <v>359</v>
      </c>
      <c r="B330" s="211"/>
      <c r="C330" s="211"/>
      <c r="D330" s="211"/>
      <c r="E330" s="211"/>
      <c r="F330" s="211"/>
      <c r="G330" s="211"/>
      <c r="H330" s="211"/>
      <c r="I330" s="211"/>
      <c r="J330" s="211"/>
      <c r="K330" s="204"/>
      <c r="L330" s="204"/>
      <c r="M330" s="204"/>
      <c r="N330" s="204"/>
      <c r="O330" s="204"/>
      <c r="P330" s="204"/>
      <c r="Q330" s="204"/>
      <c r="R330" s="204"/>
      <c r="S330" s="204"/>
      <c r="T330" s="204"/>
      <c r="U330" s="204"/>
      <c r="V330" s="204"/>
      <c r="W330" s="204"/>
      <c r="X330" s="204"/>
      <c r="Y330" s="204"/>
      <c r="Z330" s="204"/>
      <c r="AA330" s="204"/>
      <c r="AB330" s="204"/>
      <c r="AC330" s="204"/>
    </row>
    <row r="331" spans="1:29" s="205" customFormat="1" ht="15.95" customHeight="1">
      <c r="A331" s="212" t="s">
        <v>359</v>
      </c>
      <c r="B331" s="211"/>
      <c r="C331" s="211"/>
      <c r="D331" s="211"/>
      <c r="E331" s="211"/>
      <c r="F331" s="211"/>
      <c r="G331" s="211"/>
      <c r="H331" s="211"/>
      <c r="I331" s="211"/>
      <c r="J331" s="211"/>
      <c r="K331" s="204"/>
      <c r="L331" s="204"/>
      <c r="M331" s="204"/>
      <c r="N331" s="204"/>
      <c r="O331" s="204"/>
      <c r="P331" s="204"/>
      <c r="Q331" s="204"/>
      <c r="R331" s="204"/>
      <c r="S331" s="204"/>
      <c r="T331" s="204"/>
      <c r="U331" s="204"/>
      <c r="V331" s="204"/>
      <c r="W331" s="204"/>
      <c r="X331" s="204"/>
      <c r="Y331" s="204"/>
      <c r="Z331" s="204"/>
      <c r="AA331" s="204"/>
      <c r="AB331" s="204"/>
      <c r="AC331" s="204"/>
    </row>
    <row r="332" spans="1:29" s="204" customFormat="1" ht="6" customHeight="1">
      <c r="A332" s="200"/>
      <c r="B332" s="203"/>
      <c r="C332" s="203"/>
      <c r="D332" s="203"/>
      <c r="E332" s="203"/>
      <c r="F332" s="203"/>
      <c r="G332" s="203"/>
      <c r="H332" s="203"/>
      <c r="I332" s="203"/>
      <c r="J332" s="203"/>
    </row>
    <row r="333" spans="1:29" s="205" customFormat="1" ht="15.95" customHeight="1">
      <c r="A333" s="210" t="s">
        <v>360</v>
      </c>
      <c r="B333" s="211"/>
      <c r="C333" s="211"/>
      <c r="D333" s="211"/>
      <c r="E333" s="211"/>
      <c r="F333" s="211"/>
      <c r="G333" s="211"/>
      <c r="H333" s="211"/>
      <c r="I333" s="211"/>
      <c r="J333" s="211"/>
      <c r="K333" s="204"/>
      <c r="L333" s="204"/>
      <c r="M333" s="204"/>
      <c r="N333" s="204"/>
      <c r="O333" s="204"/>
      <c r="P333" s="204"/>
      <c r="Q333" s="204"/>
      <c r="R333" s="204"/>
      <c r="S333" s="204"/>
      <c r="T333" s="204"/>
      <c r="U333" s="204"/>
      <c r="V333" s="204"/>
      <c r="W333" s="204"/>
      <c r="X333" s="204"/>
      <c r="Y333" s="204"/>
      <c r="Z333" s="204"/>
      <c r="AA333" s="204"/>
      <c r="AB333" s="204"/>
      <c r="AC333" s="204"/>
    </row>
    <row r="334" spans="1:29" s="205" customFormat="1" ht="15.95" customHeight="1">
      <c r="A334" s="212" t="s">
        <v>359</v>
      </c>
      <c r="B334" s="211"/>
      <c r="C334" s="211"/>
      <c r="D334" s="211"/>
      <c r="E334" s="211"/>
      <c r="F334" s="211"/>
      <c r="G334" s="211"/>
      <c r="H334" s="211"/>
      <c r="I334" s="211"/>
      <c r="J334" s="211"/>
      <c r="K334" s="204"/>
      <c r="L334" s="204"/>
      <c r="M334" s="204"/>
      <c r="N334" s="204"/>
      <c r="O334" s="204"/>
      <c r="P334" s="204"/>
      <c r="Q334" s="204"/>
      <c r="R334" s="204"/>
      <c r="S334" s="204"/>
      <c r="T334" s="204"/>
      <c r="U334" s="204"/>
      <c r="V334" s="204"/>
      <c r="W334" s="204"/>
      <c r="X334" s="204"/>
      <c r="Y334" s="204"/>
      <c r="Z334" s="204"/>
      <c r="AA334" s="204"/>
      <c r="AB334" s="204"/>
      <c r="AC334" s="204"/>
    </row>
    <row r="335" spans="1:29" s="205" customFormat="1" ht="15.95" customHeight="1" thickBot="1">
      <c r="A335" s="212" t="s">
        <v>359</v>
      </c>
      <c r="B335" s="211"/>
      <c r="C335" s="211"/>
      <c r="D335" s="211"/>
      <c r="E335" s="211"/>
      <c r="F335" s="211"/>
      <c r="G335" s="211"/>
      <c r="H335" s="211"/>
      <c r="I335" s="211"/>
      <c r="J335" s="211"/>
      <c r="K335" s="204"/>
      <c r="L335" s="204"/>
      <c r="M335" s="204"/>
      <c r="N335" s="204"/>
      <c r="O335" s="204"/>
      <c r="P335" s="204"/>
      <c r="Q335" s="204"/>
      <c r="R335" s="204"/>
      <c r="S335" s="204"/>
      <c r="T335" s="204"/>
      <c r="U335" s="204"/>
      <c r="V335" s="204"/>
      <c r="W335" s="204"/>
      <c r="X335" s="204"/>
      <c r="Y335" s="204"/>
      <c r="Z335" s="204"/>
      <c r="AA335" s="204"/>
      <c r="AB335" s="204"/>
      <c r="AC335" s="204"/>
    </row>
    <row r="336" spans="1:29" ht="15.95" customHeight="1" thickBot="1">
      <c r="A336" s="213" t="s">
        <v>321</v>
      </c>
      <c r="B336" s="214"/>
      <c r="C336" s="160"/>
      <c r="D336" s="161"/>
      <c r="E336" s="162" t="s">
        <v>322</v>
      </c>
      <c r="F336" s="163" t="str">
        <f>Roster!E14</f>
        <v>Pucking Fools</v>
      </c>
      <c r="G336" s="164" t="s">
        <v>323</v>
      </c>
      <c r="H336" s="164" t="s">
        <v>324</v>
      </c>
      <c r="I336" s="164" t="s">
        <v>325</v>
      </c>
      <c r="J336" s="164" t="s">
        <v>326</v>
      </c>
      <c r="M336" s="166"/>
    </row>
    <row r="337" spans="1:10" ht="12" customHeight="1">
      <c r="A337" s="215" t="s">
        <v>327</v>
      </c>
      <c r="B337" s="216"/>
      <c r="C337" s="160"/>
      <c r="D337" s="167"/>
      <c r="E337" s="168"/>
      <c r="F337" s="169" t="str">
        <f>INDEX(Teamlists!A:D,MATCH($F$336,Teamlists!B:B,0)+1,4)</f>
        <v>Nick Paine ©</v>
      </c>
      <c r="G337" s="170"/>
      <c r="H337" s="171"/>
      <c r="I337" s="169"/>
      <c r="J337" s="169"/>
    </row>
    <row r="338" spans="1:10" ht="12" customHeight="1">
      <c r="A338" s="217" t="str">
        <f>$A$3</f>
        <v>Pennant 2 2010</v>
      </c>
      <c r="B338" s="218"/>
      <c r="C338" s="160"/>
      <c r="D338" s="167"/>
      <c r="E338" s="168"/>
      <c r="F338" s="169" t="str">
        <f>INDEX(Teamlists!A:D,MATCH($F$336,Teamlists!B:B,0)+2,4)</f>
        <v>Will Bowling</v>
      </c>
      <c r="G338" s="170"/>
      <c r="H338" s="171"/>
      <c r="I338" s="169"/>
      <c r="J338" s="169"/>
    </row>
    <row r="339" spans="1:10" ht="12" customHeight="1" thickBot="1">
      <c r="A339" s="219">
        <f>Roster!C3</f>
        <v>40597</v>
      </c>
      <c r="B339" s="220"/>
      <c r="C339" s="160"/>
      <c r="D339" s="167"/>
      <c r="E339" s="168"/>
      <c r="F339" s="169" t="str">
        <f>INDEX(Teamlists!A:D,MATCH($F$336,Teamlists!B:B,0)+3,4)</f>
        <v>Ben Paine</v>
      </c>
      <c r="G339" s="170"/>
      <c r="H339" s="171"/>
      <c r="I339" s="169"/>
      <c r="J339" s="169"/>
    </row>
    <row r="340" spans="1:10" ht="12" customHeight="1" thickBot="1">
      <c r="A340" s="172"/>
      <c r="B340" s="173"/>
      <c r="C340" s="160"/>
      <c r="D340" s="167"/>
      <c r="E340" s="168"/>
      <c r="F340" s="169" t="str">
        <f>INDEX(Teamlists!A:D,MATCH($F$336,Teamlists!B:B,0)+4,4)</f>
        <v>Imogen Paine</v>
      </c>
      <c r="G340" s="170"/>
      <c r="H340" s="171"/>
      <c r="I340" s="169"/>
      <c r="J340" s="169"/>
    </row>
    <row r="341" spans="1:10" ht="12" customHeight="1">
      <c r="A341" s="174" t="s">
        <v>329</v>
      </c>
      <c r="B341" s="175" t="str">
        <f>Roster!E13</f>
        <v>B Grade</v>
      </c>
      <c r="C341" s="160"/>
      <c r="D341" s="167"/>
      <c r="E341" s="168"/>
      <c r="F341" s="169" t="str">
        <f>INDEX(Teamlists!A:D,MATCH($F$336,Teamlists!B:B,0)+5,4)</f>
        <v>Jack Inglis</v>
      </c>
      <c r="G341" s="170"/>
      <c r="H341" s="171"/>
      <c r="I341" s="169"/>
      <c r="J341" s="169"/>
    </row>
    <row r="342" spans="1:10" ht="12" customHeight="1">
      <c r="A342" s="174" t="s">
        <v>330</v>
      </c>
      <c r="B342" s="175" t="str">
        <f>Roster!E4</f>
        <v>Court 3</v>
      </c>
      <c r="C342" s="160"/>
      <c r="D342" s="167"/>
      <c r="E342" s="168"/>
      <c r="F342" s="169" t="str">
        <f>INDEX(Teamlists!A:D,MATCH($F$336,Teamlists!B:B,0)+6,4)</f>
        <v>Andrew Robert-Tissot</v>
      </c>
      <c r="G342" s="170"/>
      <c r="H342" s="171"/>
      <c r="I342" s="169"/>
      <c r="J342" s="169"/>
    </row>
    <row r="343" spans="1:10" ht="12" customHeight="1">
      <c r="A343" s="174" t="s">
        <v>331</v>
      </c>
      <c r="B343" s="176" t="str">
        <f>Roster!B13</f>
        <v>7:51pm</v>
      </c>
      <c r="C343" s="160"/>
      <c r="D343" s="167"/>
      <c r="E343" s="168"/>
      <c r="F343" s="169" t="str">
        <f>INDEX(Teamlists!A:D,MATCH($F$336,Teamlists!B:B,0)+7,4)</f>
        <v>Michael Taylor</v>
      </c>
      <c r="G343" s="170"/>
      <c r="H343" s="171"/>
      <c r="I343" s="169"/>
      <c r="J343" s="169"/>
    </row>
    <row r="344" spans="1:10" ht="12" customHeight="1">
      <c r="A344" s="174"/>
      <c r="B344" s="176"/>
      <c r="C344" s="160"/>
      <c r="D344" s="167"/>
      <c r="E344" s="168"/>
      <c r="F344" s="169" t="str">
        <f>INDEX(Teamlists!A:D,MATCH($F$336,Teamlists!B:B,0)+8,4)</f>
        <v xml:space="preserve">John Mason </v>
      </c>
      <c r="G344" s="170"/>
      <c r="H344" s="171"/>
      <c r="I344" s="169"/>
      <c r="J344" s="169"/>
    </row>
    <row r="345" spans="1:10" ht="12" customHeight="1">
      <c r="A345" s="174"/>
      <c r="B345" s="176"/>
      <c r="C345" s="160"/>
      <c r="D345" s="167"/>
      <c r="E345" s="168"/>
      <c r="F345" s="169" t="str">
        <f>INDEX(Teamlists!A:D,MATCH($F$336,Teamlists!B:B,0)+9,4)</f>
        <v>Phoebe Dalby</v>
      </c>
      <c r="G345" s="170"/>
      <c r="H345" s="171"/>
      <c r="I345" s="169"/>
      <c r="J345" s="169"/>
    </row>
    <row r="346" spans="1:10" ht="12" customHeight="1">
      <c r="A346" s="177" t="s">
        <v>332</v>
      </c>
      <c r="B346" s="178" t="str">
        <f>Roster!E16</f>
        <v>Water Rats</v>
      </c>
      <c r="C346" s="160"/>
      <c r="D346" s="167"/>
      <c r="E346" s="168"/>
      <c r="F346" s="169" t="str">
        <f>INDEX(Teamlists!A:D,MATCH($F$336,Teamlists!B:B,0)+10,4)</f>
        <v>Natalie Conway ®</v>
      </c>
      <c r="G346" s="170"/>
      <c r="H346" s="171"/>
      <c r="I346" s="169"/>
      <c r="J346" s="169"/>
    </row>
    <row r="347" spans="1:10" ht="12" customHeight="1">
      <c r="A347" s="177" t="s">
        <v>333</v>
      </c>
      <c r="B347" s="179"/>
      <c r="C347" s="160"/>
      <c r="D347" s="167"/>
      <c r="E347" s="168"/>
      <c r="F347" s="169" t="str">
        <f>INDEX(Teamlists!A:D,MATCH($F$336,Teamlists!B:B,0)+11,4)</f>
        <v xml:space="preserve"> </v>
      </c>
      <c r="G347" s="170"/>
      <c r="H347" s="171"/>
      <c r="I347" s="169"/>
      <c r="J347" s="169"/>
    </row>
    <row r="348" spans="1:10" ht="12" customHeight="1">
      <c r="A348" s="177"/>
      <c r="B348" s="179"/>
      <c r="C348" s="160"/>
      <c r="D348" s="167"/>
      <c r="E348" s="168"/>
      <c r="F348" s="169" t="str">
        <f>INDEX(Teamlists!A:D,MATCH($F$336,Teamlists!B:B,0)+12,4)</f>
        <v xml:space="preserve"> </v>
      </c>
      <c r="G348" s="170"/>
      <c r="H348" s="171"/>
      <c r="I348" s="169"/>
      <c r="J348" s="169"/>
    </row>
    <row r="349" spans="1:10" ht="12" customHeight="1">
      <c r="A349" s="180" t="s">
        <v>334</v>
      </c>
      <c r="B349" s="179"/>
      <c r="C349" s="160"/>
      <c r="D349" s="167"/>
      <c r="E349" s="168"/>
      <c r="F349" s="169" t="str">
        <f>INDEX(Teamlists!A:D,MATCH($F$336,Teamlists!B:B,0)+13,4)</f>
        <v xml:space="preserve"> </v>
      </c>
      <c r="G349" s="170"/>
      <c r="H349" s="171"/>
      <c r="I349" s="169"/>
      <c r="J349" s="169"/>
    </row>
    <row r="350" spans="1:10" ht="14.1" customHeight="1">
      <c r="A350" s="177" t="s">
        <v>335</v>
      </c>
      <c r="B350" s="179"/>
      <c r="C350" s="160"/>
      <c r="D350" s="167"/>
      <c r="E350" s="168"/>
      <c r="F350" s="169" t="str">
        <f>INDEX(Teamlists!A:D,MATCH($F$336,Teamlists!B:B,0)+14,4)</f>
        <v xml:space="preserve"> </v>
      </c>
      <c r="G350" s="170"/>
      <c r="H350" s="171"/>
      <c r="I350" s="169"/>
      <c r="J350" s="169"/>
    </row>
    <row r="351" spans="1:10" ht="14.25" customHeight="1">
      <c r="A351" s="177" t="s">
        <v>336</v>
      </c>
      <c r="B351" s="175"/>
      <c r="C351" s="160"/>
      <c r="D351" s="181"/>
      <c r="E351" s="182" t="s">
        <v>120</v>
      </c>
      <c r="F351" s="182" t="s">
        <v>337</v>
      </c>
      <c r="G351" s="183">
        <f>SUM(G337:G350)</f>
        <v>0</v>
      </c>
      <c r="H351" s="160"/>
      <c r="I351" s="160"/>
      <c r="J351" s="160"/>
    </row>
    <row r="352" spans="1:10" ht="8.25" customHeight="1">
      <c r="B352" s="179"/>
      <c r="C352" s="160"/>
    </row>
    <row r="353" spans="1:13" ht="15" customHeight="1" thickBot="1">
      <c r="B353" s="175"/>
      <c r="C353" s="160"/>
      <c r="D353" s="161"/>
      <c r="E353" s="162" t="s">
        <v>338</v>
      </c>
      <c r="F353" s="163" t="str">
        <f>Roster!E15</f>
        <v>Ariba Amoebas</v>
      </c>
      <c r="G353" s="164" t="s">
        <v>323</v>
      </c>
      <c r="H353" s="164" t="s">
        <v>324</v>
      </c>
      <c r="I353" s="164" t="s">
        <v>325</v>
      </c>
      <c r="J353" s="164" t="s">
        <v>326</v>
      </c>
    </row>
    <row r="354" spans="1:13" ht="12" customHeight="1">
      <c r="B354" s="179"/>
      <c r="C354" s="160"/>
      <c r="D354" s="185"/>
      <c r="E354" s="186"/>
      <c r="F354" s="169" t="str">
        <f>INDEX(Teamlists!A:D,MATCH($F$353,Teamlists!B:B,0)+1,4)</f>
        <v>Rob Johnson ©</v>
      </c>
      <c r="G354" s="170"/>
      <c r="H354" s="171"/>
      <c r="I354" s="169"/>
      <c r="J354" s="169"/>
    </row>
    <row r="355" spans="1:13" ht="12" customHeight="1">
      <c r="A355" s="177" t="s">
        <v>339</v>
      </c>
      <c r="B355" s="179"/>
      <c r="C355" s="160"/>
      <c r="D355" s="185"/>
      <c r="E355" s="187"/>
      <c r="F355" s="169" t="str">
        <f>INDEX(Teamlists!A:D,MATCH($F$353,Teamlists!B:B,0)+2,4)</f>
        <v>Gail Friswell</v>
      </c>
      <c r="G355" s="170"/>
      <c r="H355" s="171"/>
      <c r="I355" s="169"/>
      <c r="J355" s="169"/>
    </row>
    <row r="356" spans="1:13" ht="12" customHeight="1">
      <c r="A356" s="221"/>
      <c r="B356" s="222"/>
      <c r="C356" s="160"/>
      <c r="D356" s="185"/>
      <c r="E356" s="187"/>
      <c r="F356" s="169" t="str">
        <f>INDEX(Teamlists!A:D,MATCH($F$353,Teamlists!B:B,0)+3,4)</f>
        <v>Yumi Shirari</v>
      </c>
      <c r="G356" s="170"/>
      <c r="H356" s="171"/>
      <c r="I356" s="169"/>
      <c r="J356" s="169"/>
    </row>
    <row r="357" spans="1:13" ht="12" customHeight="1">
      <c r="A357" s="221"/>
      <c r="B357" s="222"/>
      <c r="C357" s="160"/>
      <c r="D357" s="185"/>
      <c r="E357" s="168"/>
      <c r="F357" s="169" t="str">
        <f>INDEX(Teamlists!A:D,MATCH($F$353,Teamlists!B:B,0)+4,4)</f>
        <v>Alex Barnes-Keoghan</v>
      </c>
      <c r="G357" s="170"/>
      <c r="H357" s="171"/>
      <c r="I357" s="169"/>
      <c r="J357" s="169"/>
      <c r="M357" s="188"/>
    </row>
    <row r="358" spans="1:13" ht="12" customHeight="1">
      <c r="A358" s="189"/>
      <c r="B358" s="190"/>
      <c r="C358" s="160"/>
      <c r="D358" s="185"/>
      <c r="E358" s="168"/>
      <c r="F358" s="169" t="str">
        <f>INDEX(Teamlists!A:D,MATCH($F$353,Teamlists!B:B,0)+5,4)</f>
        <v>Simon Geard</v>
      </c>
      <c r="G358" s="170"/>
      <c r="H358" s="171"/>
      <c r="I358" s="169"/>
      <c r="J358" s="169"/>
    </row>
    <row r="359" spans="1:13" ht="12" customHeight="1">
      <c r="A359" s="177"/>
      <c r="B359" s="179"/>
      <c r="C359" s="160"/>
      <c r="D359" s="185"/>
      <c r="E359" s="168"/>
      <c r="F359" s="169" t="str">
        <f>INDEX(Teamlists!A:D,MATCH($F$353,Teamlists!B:B,0)+6,4)</f>
        <v>David Hilder</v>
      </c>
      <c r="G359" s="170"/>
      <c r="H359" s="171"/>
      <c r="I359" s="169"/>
      <c r="J359" s="169"/>
    </row>
    <row r="360" spans="1:13" ht="12" customHeight="1">
      <c r="A360" s="177"/>
      <c r="B360" s="179"/>
      <c r="C360" s="160"/>
      <c r="D360" s="185"/>
      <c r="E360" s="168"/>
      <c r="F360" s="169" t="str">
        <f>INDEX(Teamlists!A:D,MATCH($F$353,Teamlists!B:B,0)+7,4)</f>
        <v>Wee Cheah</v>
      </c>
      <c r="G360" s="170"/>
      <c r="H360" s="171"/>
      <c r="I360" s="169"/>
      <c r="J360" s="169"/>
    </row>
    <row r="361" spans="1:13" ht="12" customHeight="1">
      <c r="A361" s="177"/>
      <c r="B361" s="179"/>
      <c r="C361" s="160"/>
      <c r="D361" s="185"/>
      <c r="E361" s="168"/>
      <c r="F361" s="169" t="str">
        <f>INDEX(Teamlists!A:D,MATCH($F$353,Teamlists!B:B,0)+8,4)</f>
        <v>Kirsty Kay</v>
      </c>
      <c r="G361" s="170"/>
      <c r="H361" s="171"/>
      <c r="I361" s="169"/>
      <c r="J361" s="169"/>
    </row>
    <row r="362" spans="1:13" ht="12" customHeight="1">
      <c r="A362" s="177"/>
      <c r="B362" s="179"/>
      <c r="C362" s="160"/>
      <c r="D362" s="185"/>
      <c r="E362" s="168"/>
      <c r="F362" s="169" t="str">
        <f>INDEX(Teamlists!A:D,MATCH($F$353,Teamlists!B:B,0)+9,4)</f>
        <v>Amelie Meyer ®</v>
      </c>
      <c r="G362" s="170"/>
      <c r="H362" s="171"/>
      <c r="I362" s="169"/>
      <c r="J362" s="169"/>
    </row>
    <row r="363" spans="1:13" ht="12" customHeight="1">
      <c r="A363" s="177"/>
      <c r="B363" s="179"/>
      <c r="C363" s="160"/>
      <c r="D363" s="185"/>
      <c r="E363" s="168"/>
      <c r="F363" s="169" t="str">
        <f>INDEX(Teamlists!A:D,MATCH($F$353,Teamlists!B:B,0)+10,4)</f>
        <v xml:space="preserve"> </v>
      </c>
      <c r="G363" s="170"/>
      <c r="H363" s="171"/>
      <c r="I363" s="169"/>
      <c r="J363" s="169"/>
    </row>
    <row r="364" spans="1:13" ht="12" customHeight="1">
      <c r="A364" s="177"/>
      <c r="B364" s="179"/>
      <c r="C364" s="160"/>
      <c r="D364" s="185"/>
      <c r="E364" s="168"/>
      <c r="F364" s="169" t="str">
        <f>INDEX(Teamlists!A:D,MATCH($F$353,Teamlists!B:B,0)+11,4)</f>
        <v xml:space="preserve"> </v>
      </c>
      <c r="G364" s="170"/>
      <c r="H364" s="171"/>
      <c r="I364" s="169"/>
      <c r="J364" s="169"/>
    </row>
    <row r="365" spans="1:13" ht="12" customHeight="1" thickBot="1">
      <c r="A365" s="191"/>
      <c r="B365" s="192"/>
      <c r="C365" s="160"/>
      <c r="D365" s="185"/>
      <c r="E365" s="168"/>
      <c r="F365" s="169" t="str">
        <f>INDEX(Teamlists!A:D,MATCH($F$353,Teamlists!B:B,0)+12,4)</f>
        <v xml:space="preserve"> </v>
      </c>
      <c r="G365" s="170"/>
      <c r="H365" s="171"/>
      <c r="I365" s="169"/>
      <c r="J365" s="169"/>
    </row>
    <row r="366" spans="1:13" ht="14.1" customHeight="1">
      <c r="A366" s="160"/>
      <c r="B366" s="181"/>
      <c r="C366" s="160"/>
      <c r="D366" s="185"/>
      <c r="E366" s="168"/>
      <c r="F366" s="169" t="str">
        <f>INDEX(Teamlists!A:D,MATCH($F$353,Teamlists!B:B,0)+13,4)</f>
        <v xml:space="preserve"> </v>
      </c>
      <c r="G366" s="170"/>
      <c r="H366" s="171"/>
      <c r="I366" s="169"/>
      <c r="J366" s="169"/>
    </row>
    <row r="367" spans="1:13" ht="14.1" customHeight="1">
      <c r="A367" s="160"/>
      <c r="B367" s="181"/>
      <c r="C367" s="160"/>
      <c r="D367" s="185"/>
      <c r="E367" s="168"/>
      <c r="F367" s="169" t="str">
        <f>INDEX(Teamlists!A:D,MATCH($F$353,Teamlists!B:B,0)+14,4)</f>
        <v xml:space="preserve"> </v>
      </c>
      <c r="G367" s="170"/>
      <c r="H367" s="171"/>
      <c r="I367" s="169"/>
      <c r="J367" s="169"/>
    </row>
    <row r="368" spans="1:13" ht="14.1" customHeight="1">
      <c r="B368" s="181"/>
      <c r="C368" s="160"/>
      <c r="D368" s="181"/>
      <c r="E368" s="182" t="s">
        <v>120</v>
      </c>
      <c r="F368" s="182" t="s">
        <v>337</v>
      </c>
      <c r="G368" s="183">
        <f>SUM(G354:G367)</f>
        <v>0</v>
      </c>
      <c r="H368" s="160"/>
      <c r="I368" s="160"/>
      <c r="J368" s="160"/>
    </row>
    <row r="369" spans="1:10" ht="14.1" customHeight="1">
      <c r="A369" s="193" t="s">
        <v>340</v>
      </c>
      <c r="B369" s="181"/>
      <c r="C369" s="160"/>
      <c r="D369" s="181"/>
      <c r="E369" s="182"/>
      <c r="F369" s="182"/>
      <c r="G369" s="181"/>
      <c r="H369" s="160"/>
      <c r="I369" s="160"/>
      <c r="J369" s="160"/>
    </row>
    <row r="370" spans="1:10" s="199" customFormat="1" ht="15.95" customHeight="1">
      <c r="A370" s="194" t="s">
        <v>341</v>
      </c>
      <c r="B370" s="195"/>
      <c r="C370" s="196"/>
      <c r="D370" s="197"/>
      <c r="E370" s="198"/>
      <c r="F370" s="198"/>
      <c r="G370" s="197"/>
      <c r="H370" s="196"/>
      <c r="I370" s="196"/>
      <c r="J370" s="196"/>
    </row>
    <row r="371" spans="1:10" s="199" customFormat="1" ht="6" customHeight="1">
      <c r="A371" s="200"/>
      <c r="B371" s="195"/>
      <c r="C371" s="196"/>
      <c r="D371" s="197"/>
      <c r="E371" s="198"/>
      <c r="F371" s="198"/>
      <c r="G371" s="197"/>
      <c r="H371" s="196"/>
      <c r="I371" s="196"/>
      <c r="J371" s="196"/>
    </row>
    <row r="372" spans="1:10" s="199" customFormat="1" ht="15.95" customHeight="1">
      <c r="A372" s="201" t="s">
        <v>342</v>
      </c>
      <c r="B372" s="195"/>
      <c r="C372" s="196"/>
      <c r="D372" s="197"/>
      <c r="E372" s="198"/>
      <c r="F372" s="198"/>
      <c r="G372" s="197"/>
      <c r="H372" s="196"/>
      <c r="I372" s="196"/>
      <c r="J372" s="196"/>
    </row>
    <row r="373" spans="1:10" s="199" customFormat="1" ht="12" customHeight="1">
      <c r="A373" s="200" t="s">
        <v>343</v>
      </c>
      <c r="B373" s="195"/>
      <c r="C373" s="196"/>
      <c r="D373" s="197"/>
      <c r="E373" s="198"/>
      <c r="F373" s="198"/>
      <c r="G373" s="197"/>
      <c r="H373" s="196"/>
      <c r="I373" s="196"/>
      <c r="J373" s="196"/>
    </row>
    <row r="374" spans="1:10" s="199" customFormat="1" ht="12" customHeight="1">
      <c r="A374" s="200" t="s">
        <v>344</v>
      </c>
      <c r="B374" s="195"/>
      <c r="C374" s="196"/>
      <c r="D374" s="197"/>
      <c r="E374" s="198"/>
      <c r="F374" s="198"/>
      <c r="G374" s="197"/>
      <c r="H374" s="196"/>
      <c r="I374" s="196"/>
      <c r="J374" s="196"/>
    </row>
    <row r="375" spans="1:10" s="199" customFormat="1" ht="12" customHeight="1">
      <c r="A375" s="200" t="s">
        <v>345</v>
      </c>
      <c r="B375" s="195"/>
      <c r="C375" s="196"/>
      <c r="D375" s="197"/>
      <c r="E375" s="198"/>
      <c r="F375" s="198"/>
      <c r="G375" s="197"/>
      <c r="H375" s="196"/>
      <c r="I375" s="196"/>
      <c r="J375" s="196"/>
    </row>
    <row r="376" spans="1:10" s="199" customFormat="1" ht="12" customHeight="1">
      <c r="A376" s="202" t="s">
        <v>346</v>
      </c>
      <c r="B376" s="195"/>
      <c r="C376" s="196"/>
      <c r="D376" s="197"/>
      <c r="E376" s="198"/>
      <c r="F376" s="198"/>
      <c r="G376" s="197"/>
      <c r="H376" s="196"/>
      <c r="I376" s="196"/>
      <c r="J376" s="196"/>
    </row>
    <row r="377" spans="1:10" s="199" customFormat="1" ht="6" customHeight="1">
      <c r="A377" s="200"/>
      <c r="B377" s="195"/>
      <c r="C377" s="196"/>
      <c r="D377" s="197"/>
      <c r="E377" s="198"/>
      <c r="F377" s="198"/>
      <c r="G377" s="197"/>
      <c r="H377" s="196"/>
      <c r="I377" s="196"/>
      <c r="J377" s="196"/>
    </row>
    <row r="378" spans="1:10" s="199" customFormat="1" ht="12" customHeight="1">
      <c r="A378" s="200" t="s">
        <v>347</v>
      </c>
      <c r="B378" s="195"/>
      <c r="C378" s="196"/>
      <c r="D378" s="197"/>
      <c r="E378" s="198"/>
      <c r="F378" s="198"/>
      <c r="G378" s="197"/>
      <c r="H378" s="196"/>
      <c r="I378" s="196"/>
      <c r="J378" s="196"/>
    </row>
    <row r="379" spans="1:10" s="199" customFormat="1" ht="12" customHeight="1">
      <c r="A379" s="200" t="s">
        <v>348</v>
      </c>
      <c r="B379" s="195"/>
      <c r="C379" s="196"/>
      <c r="D379" s="197"/>
      <c r="E379" s="198"/>
      <c r="F379" s="198"/>
      <c r="G379" s="197"/>
      <c r="H379" s="196"/>
      <c r="I379" s="196"/>
      <c r="J379" s="196"/>
    </row>
    <row r="380" spans="1:10" s="199" customFormat="1" ht="6" customHeight="1">
      <c r="A380" s="200"/>
      <c r="B380" s="195"/>
      <c r="C380" s="196"/>
      <c r="D380" s="197"/>
      <c r="E380" s="198"/>
      <c r="F380" s="198"/>
      <c r="G380" s="197"/>
      <c r="H380" s="196"/>
      <c r="I380" s="196"/>
      <c r="J380" s="196"/>
    </row>
    <row r="381" spans="1:10" s="199" customFormat="1" ht="12" customHeight="1">
      <c r="A381" s="200" t="s">
        <v>349</v>
      </c>
      <c r="B381" s="195"/>
      <c r="C381" s="196"/>
      <c r="D381" s="197"/>
      <c r="E381" s="198"/>
      <c r="F381" s="198"/>
      <c r="G381" s="197"/>
      <c r="H381" s="196"/>
      <c r="I381" s="196"/>
      <c r="J381" s="196"/>
    </row>
    <row r="382" spans="1:10" s="199" customFormat="1" ht="6" customHeight="1">
      <c r="A382" s="200"/>
      <c r="B382" s="195"/>
      <c r="C382" s="196"/>
      <c r="D382" s="197"/>
      <c r="E382" s="198"/>
      <c r="F382" s="198"/>
      <c r="G382" s="197"/>
      <c r="H382" s="196"/>
      <c r="I382" s="196"/>
      <c r="J382" s="196"/>
    </row>
    <row r="383" spans="1:10" s="199" customFormat="1" ht="11.25" customHeight="1">
      <c r="A383" s="200" t="s">
        <v>350</v>
      </c>
      <c r="B383" s="195"/>
      <c r="C383" s="196"/>
      <c r="D383" s="197"/>
      <c r="E383" s="198"/>
      <c r="F383" s="198"/>
      <c r="G383" s="197"/>
      <c r="H383" s="196"/>
      <c r="I383" s="196"/>
      <c r="J383" s="196"/>
    </row>
    <row r="384" spans="1:10" s="199" customFormat="1" ht="12" customHeight="1">
      <c r="A384" s="200" t="s">
        <v>351</v>
      </c>
      <c r="B384" s="195"/>
      <c r="C384" s="196"/>
      <c r="D384" s="197"/>
      <c r="E384" s="198"/>
      <c r="F384" s="198"/>
      <c r="G384" s="197"/>
      <c r="H384" s="196"/>
      <c r="I384" s="196"/>
      <c r="J384" s="196"/>
    </row>
    <row r="385" spans="1:29" s="199" customFormat="1" ht="6" customHeight="1">
      <c r="A385" s="200"/>
      <c r="B385" s="195"/>
      <c r="C385" s="196"/>
      <c r="D385" s="197"/>
      <c r="E385" s="198"/>
      <c r="F385" s="198"/>
      <c r="G385" s="197"/>
      <c r="H385" s="196"/>
      <c r="I385" s="196"/>
      <c r="J385" s="196"/>
    </row>
    <row r="386" spans="1:29" s="199" customFormat="1" ht="12" customHeight="1">
      <c r="A386" s="200" t="s">
        <v>352</v>
      </c>
      <c r="B386" s="195"/>
      <c r="C386" s="196"/>
      <c r="D386" s="197"/>
      <c r="E386" s="198"/>
      <c r="F386" s="198"/>
      <c r="G386" s="197"/>
      <c r="H386" s="196"/>
      <c r="I386" s="196"/>
      <c r="J386" s="196"/>
    </row>
    <row r="387" spans="1:29" s="199" customFormat="1" ht="12" customHeight="1">
      <c r="A387" s="200" t="s">
        <v>353</v>
      </c>
      <c r="B387" s="195"/>
      <c r="C387" s="196"/>
      <c r="D387" s="197"/>
      <c r="E387" s="198"/>
      <c r="F387" s="198"/>
      <c r="G387" s="197"/>
      <c r="H387" s="196"/>
      <c r="I387" s="196"/>
      <c r="J387" s="196"/>
    </row>
    <row r="388" spans="1:29" s="199" customFormat="1" ht="12" customHeight="1">
      <c r="A388" s="200" t="s">
        <v>354</v>
      </c>
      <c r="B388" s="195"/>
      <c r="C388" s="196"/>
      <c r="D388" s="197"/>
      <c r="E388" s="198"/>
      <c r="F388" s="198"/>
      <c r="G388" s="197"/>
      <c r="H388" s="196"/>
      <c r="I388" s="196"/>
      <c r="J388" s="196"/>
    </row>
    <row r="389" spans="1:29" s="199" customFormat="1" ht="6" customHeight="1">
      <c r="A389" s="200"/>
      <c r="B389" s="195"/>
      <c r="C389" s="196"/>
      <c r="D389" s="197"/>
      <c r="E389" s="198"/>
      <c r="F389" s="198"/>
      <c r="G389" s="197"/>
      <c r="H389" s="196"/>
      <c r="I389" s="196"/>
      <c r="J389" s="196"/>
    </row>
    <row r="390" spans="1:29" s="199" customFormat="1" ht="15.95" customHeight="1">
      <c r="A390" s="201" t="s">
        <v>355</v>
      </c>
      <c r="B390" s="195"/>
      <c r="C390" s="196"/>
      <c r="D390" s="197"/>
      <c r="E390" s="198"/>
      <c r="F390" s="198"/>
      <c r="G390" s="197"/>
      <c r="H390" s="196"/>
      <c r="I390" s="196"/>
      <c r="J390" s="196"/>
    </row>
    <row r="391" spans="1:29" s="199" customFormat="1" ht="12" customHeight="1">
      <c r="A391" s="200" t="s">
        <v>356</v>
      </c>
      <c r="B391" s="195"/>
      <c r="C391" s="196"/>
      <c r="D391" s="197"/>
      <c r="E391" s="198"/>
      <c r="F391" s="198"/>
      <c r="G391" s="197"/>
      <c r="H391" s="196"/>
      <c r="I391" s="196"/>
      <c r="J391" s="196"/>
    </row>
    <row r="392" spans="1:29" s="199" customFormat="1" ht="6" customHeight="1">
      <c r="A392" s="200"/>
      <c r="B392" s="195"/>
      <c r="C392" s="196"/>
      <c r="D392" s="197"/>
      <c r="E392" s="198"/>
      <c r="F392" s="198"/>
      <c r="G392" s="197"/>
      <c r="H392" s="196"/>
      <c r="I392" s="196"/>
      <c r="J392" s="196"/>
    </row>
    <row r="393" spans="1:29" s="199" customFormat="1" ht="12" customHeight="1">
      <c r="A393" s="200" t="s">
        <v>357</v>
      </c>
      <c r="B393" s="195"/>
      <c r="C393" s="196"/>
      <c r="D393" s="197"/>
      <c r="E393" s="198"/>
      <c r="F393" s="198"/>
      <c r="G393" s="197"/>
      <c r="H393" s="196"/>
      <c r="I393" s="196"/>
      <c r="J393" s="196"/>
    </row>
    <row r="394" spans="1:29" s="199" customFormat="1" ht="6" customHeight="1">
      <c r="A394" s="200"/>
      <c r="B394" s="195"/>
      <c r="C394" s="196"/>
      <c r="D394" s="197"/>
      <c r="E394" s="198"/>
      <c r="F394" s="198"/>
      <c r="G394" s="197"/>
      <c r="H394" s="196"/>
      <c r="I394" s="196"/>
      <c r="J394" s="196"/>
    </row>
    <row r="395" spans="1:29" s="199" customFormat="1" ht="4.5" customHeight="1">
      <c r="A395" s="200"/>
      <c r="B395" s="195"/>
      <c r="C395" s="196"/>
      <c r="D395" s="197"/>
      <c r="E395" s="198"/>
      <c r="F395" s="198"/>
      <c r="G395" s="197"/>
      <c r="H395" s="196"/>
      <c r="I395" s="196"/>
      <c r="J395" s="196"/>
    </row>
    <row r="396" spans="1:29" s="205" customFormat="1" ht="15.95" customHeight="1">
      <c r="A396" s="210" t="s">
        <v>358</v>
      </c>
      <c r="B396" s="211"/>
      <c r="C396" s="211"/>
      <c r="D396" s="211"/>
      <c r="E396" s="211"/>
      <c r="F396" s="211"/>
      <c r="G396" s="211"/>
      <c r="H396" s="211"/>
      <c r="I396" s="211"/>
      <c r="J396" s="211"/>
      <c r="K396" s="204"/>
      <c r="L396" s="204"/>
      <c r="M396" s="204"/>
      <c r="N396" s="204"/>
      <c r="O396" s="204"/>
      <c r="P396" s="204"/>
      <c r="Q396" s="204"/>
      <c r="R396" s="204"/>
      <c r="S396" s="204"/>
      <c r="T396" s="204"/>
      <c r="U396" s="204"/>
      <c r="V396" s="204"/>
      <c r="W396" s="204"/>
      <c r="X396" s="204"/>
      <c r="Y396" s="204"/>
      <c r="Z396" s="204"/>
      <c r="AA396" s="204"/>
      <c r="AB396" s="204"/>
      <c r="AC396" s="204"/>
    </row>
    <row r="397" spans="1:29" s="205" customFormat="1" ht="15.95" customHeight="1">
      <c r="A397" s="212" t="s">
        <v>359</v>
      </c>
      <c r="B397" s="211"/>
      <c r="C397" s="211"/>
      <c r="D397" s="211"/>
      <c r="E397" s="211"/>
      <c r="F397" s="211"/>
      <c r="G397" s="211"/>
      <c r="H397" s="211"/>
      <c r="I397" s="211"/>
      <c r="J397" s="211"/>
      <c r="K397" s="204"/>
      <c r="L397" s="204"/>
      <c r="M397" s="204"/>
      <c r="N397" s="204"/>
      <c r="O397" s="204"/>
      <c r="P397" s="204"/>
      <c r="Q397" s="204"/>
      <c r="R397" s="204"/>
      <c r="S397" s="204"/>
      <c r="T397" s="204"/>
      <c r="U397" s="204"/>
      <c r="V397" s="204"/>
      <c r="W397" s="204"/>
      <c r="X397" s="204"/>
      <c r="Y397" s="204"/>
      <c r="Z397" s="204"/>
      <c r="AA397" s="204"/>
      <c r="AB397" s="204"/>
      <c r="AC397" s="204"/>
    </row>
    <row r="398" spans="1:29" s="205" customFormat="1" ht="15.95" customHeight="1">
      <c r="A398" s="212" t="s">
        <v>359</v>
      </c>
      <c r="B398" s="211"/>
      <c r="C398" s="211"/>
      <c r="D398" s="211"/>
      <c r="E398" s="211"/>
      <c r="F398" s="211"/>
      <c r="G398" s="211"/>
      <c r="H398" s="211"/>
      <c r="I398" s="211"/>
      <c r="J398" s="211"/>
      <c r="K398" s="204"/>
      <c r="L398" s="204"/>
      <c r="M398" s="204"/>
      <c r="N398" s="204"/>
      <c r="O398" s="204"/>
      <c r="P398" s="204"/>
      <c r="Q398" s="204"/>
      <c r="R398" s="204"/>
      <c r="S398" s="204"/>
      <c r="T398" s="204"/>
      <c r="U398" s="204"/>
      <c r="V398" s="204"/>
      <c r="W398" s="204"/>
      <c r="X398" s="204"/>
      <c r="Y398" s="204"/>
      <c r="Z398" s="204"/>
      <c r="AA398" s="204"/>
      <c r="AB398" s="204"/>
      <c r="AC398" s="204"/>
    </row>
    <row r="399" spans="1:29" s="204" customFormat="1" ht="6" customHeight="1">
      <c r="A399" s="200"/>
      <c r="B399" s="203"/>
      <c r="C399" s="203"/>
      <c r="D399" s="203"/>
      <c r="E399" s="203"/>
      <c r="F399" s="203"/>
      <c r="G399" s="203"/>
      <c r="H399" s="203"/>
      <c r="I399" s="203"/>
      <c r="J399" s="203"/>
    </row>
    <row r="400" spans="1:29" s="205" customFormat="1" ht="15.95" customHeight="1">
      <c r="A400" s="210" t="s">
        <v>360</v>
      </c>
      <c r="B400" s="211"/>
      <c r="C400" s="211"/>
      <c r="D400" s="211"/>
      <c r="E400" s="211"/>
      <c r="F400" s="211"/>
      <c r="G400" s="211"/>
      <c r="H400" s="211"/>
      <c r="I400" s="211"/>
      <c r="J400" s="211"/>
      <c r="K400" s="204"/>
      <c r="L400" s="204"/>
      <c r="M400" s="204"/>
      <c r="N400" s="204"/>
      <c r="O400" s="204"/>
      <c r="P400" s="204"/>
      <c r="Q400" s="204"/>
      <c r="R400" s="204"/>
      <c r="S400" s="204"/>
      <c r="T400" s="204"/>
      <c r="U400" s="204"/>
      <c r="V400" s="204"/>
      <c r="W400" s="204"/>
      <c r="X400" s="204"/>
      <c r="Y400" s="204"/>
      <c r="Z400" s="204"/>
      <c r="AA400" s="204"/>
      <c r="AB400" s="204"/>
      <c r="AC400" s="204"/>
    </row>
    <row r="401" spans="1:29" s="205" customFormat="1" ht="15.95" customHeight="1">
      <c r="A401" s="212" t="s">
        <v>359</v>
      </c>
      <c r="B401" s="211"/>
      <c r="C401" s="211"/>
      <c r="D401" s="211"/>
      <c r="E401" s="211"/>
      <c r="F401" s="211"/>
      <c r="G401" s="211"/>
      <c r="H401" s="211"/>
      <c r="I401" s="211"/>
      <c r="J401" s="211"/>
      <c r="K401" s="204"/>
      <c r="L401" s="204"/>
      <c r="M401" s="204"/>
      <c r="N401" s="204"/>
      <c r="O401" s="204"/>
      <c r="P401" s="204"/>
      <c r="Q401" s="204"/>
      <c r="R401" s="204"/>
      <c r="S401" s="204"/>
      <c r="T401" s="204"/>
      <c r="U401" s="204"/>
      <c r="V401" s="204"/>
      <c r="W401" s="204"/>
      <c r="X401" s="204"/>
      <c r="Y401" s="204"/>
      <c r="Z401" s="204"/>
      <c r="AA401" s="204"/>
      <c r="AB401" s="204"/>
      <c r="AC401" s="204"/>
    </row>
    <row r="402" spans="1:29" s="205" customFormat="1" ht="15.95" customHeight="1" thickBot="1">
      <c r="A402" s="212" t="s">
        <v>359</v>
      </c>
      <c r="B402" s="211"/>
      <c r="C402" s="211"/>
      <c r="D402" s="211"/>
      <c r="E402" s="211"/>
      <c r="F402" s="211"/>
      <c r="G402" s="211"/>
      <c r="H402" s="211"/>
      <c r="I402" s="211"/>
      <c r="J402" s="211"/>
      <c r="K402" s="204"/>
      <c r="L402" s="204"/>
      <c r="M402" s="204"/>
      <c r="N402" s="204"/>
      <c r="O402" s="204"/>
      <c r="P402" s="204"/>
      <c r="Q402" s="204"/>
      <c r="R402" s="204"/>
      <c r="S402" s="204"/>
      <c r="T402" s="204"/>
      <c r="U402" s="204"/>
      <c r="V402" s="204"/>
      <c r="W402" s="204"/>
      <c r="X402" s="204"/>
      <c r="Y402" s="204"/>
      <c r="Z402" s="204"/>
      <c r="AA402" s="204"/>
      <c r="AB402" s="204"/>
      <c r="AC402" s="204"/>
    </row>
    <row r="403" spans="1:29" ht="15.95" customHeight="1" thickBot="1">
      <c r="A403" s="213" t="s">
        <v>321</v>
      </c>
      <c r="B403" s="214"/>
      <c r="C403" s="160"/>
      <c r="D403" s="161"/>
      <c r="E403" s="162" t="s">
        <v>322</v>
      </c>
      <c r="F403" s="163" t="str">
        <f>Roster!C22</f>
        <v>Uni Dolphins</v>
      </c>
      <c r="G403" s="164" t="s">
        <v>323</v>
      </c>
      <c r="H403" s="164" t="s">
        <v>324</v>
      </c>
      <c r="I403" s="164" t="s">
        <v>325</v>
      </c>
      <c r="J403" s="164" t="s">
        <v>326</v>
      </c>
      <c r="M403" s="166"/>
    </row>
    <row r="404" spans="1:29" ht="12" customHeight="1">
      <c r="A404" s="215" t="s">
        <v>327</v>
      </c>
      <c r="B404" s="216"/>
      <c r="C404" s="160"/>
      <c r="D404" s="167"/>
      <c r="E404" s="168"/>
      <c r="F404" s="169" t="str">
        <f>INDEX(Teamlists!A:D,MATCH($F$403,Teamlists!B:B,0)+1,4)</f>
        <v>Simon Talbot ©</v>
      </c>
      <c r="G404" s="170"/>
      <c r="H404" s="171"/>
      <c r="I404" s="169"/>
      <c r="J404" s="169"/>
    </row>
    <row r="405" spans="1:29" ht="12" customHeight="1">
      <c r="A405" s="217" t="str">
        <f>$A$3</f>
        <v>Pennant 2 2010</v>
      </c>
      <c r="B405" s="218"/>
      <c r="C405" s="160"/>
      <c r="D405" s="167"/>
      <c r="E405" s="168"/>
      <c r="F405" s="169" t="str">
        <f>INDEX(Teamlists!A:D,MATCH($F$403,Teamlists!B:B,0)+2,4)</f>
        <v>Jane Davis</v>
      </c>
      <c r="G405" s="170"/>
      <c r="H405" s="171"/>
      <c r="I405" s="169"/>
      <c r="J405" s="169"/>
    </row>
    <row r="406" spans="1:29" ht="12" customHeight="1" thickBot="1">
      <c r="A406" s="219">
        <f>Roster!C3</f>
        <v>40597</v>
      </c>
      <c r="B406" s="220"/>
      <c r="C406" s="160"/>
      <c r="D406" s="167"/>
      <c r="E406" s="168"/>
      <c r="F406" s="169" t="str">
        <f>INDEX(Teamlists!A:D,MATCH($F$403,Teamlists!B:B,0)+3,4)</f>
        <v>Andrew Cawthorn</v>
      </c>
      <c r="G406" s="170"/>
      <c r="H406" s="171"/>
      <c r="I406" s="169"/>
      <c r="J406" s="169"/>
    </row>
    <row r="407" spans="1:29" ht="12" customHeight="1" thickBot="1">
      <c r="A407" s="172"/>
      <c r="B407" s="173"/>
      <c r="C407" s="160"/>
      <c r="D407" s="167"/>
      <c r="E407" s="168"/>
      <c r="F407" s="169" t="str">
        <f>INDEX(Teamlists!A:D,MATCH($F$403,Teamlists!B:B,0)+4,4)</f>
        <v>Tom Howarth</v>
      </c>
      <c r="G407" s="170"/>
      <c r="H407" s="171"/>
      <c r="I407" s="169"/>
      <c r="J407" s="169"/>
    </row>
    <row r="408" spans="1:29" ht="12" customHeight="1">
      <c r="A408" s="174" t="s">
        <v>329</v>
      </c>
      <c r="B408" s="175" t="str">
        <f>Roster!C21</f>
        <v>A Grade</v>
      </c>
      <c r="C408" s="160"/>
      <c r="D408" s="167"/>
      <c r="E408" s="168"/>
      <c r="F408" s="169" t="str">
        <f>INDEX(Teamlists!A:D,MATCH($F$403,Teamlists!B:B,0)+5,4)</f>
        <v>Alice Vanderwoude</v>
      </c>
      <c r="G408" s="170"/>
      <c r="H408" s="171"/>
      <c r="I408" s="169"/>
      <c r="J408" s="169"/>
    </row>
    <row r="409" spans="1:29" ht="12" customHeight="1">
      <c r="A409" s="174" t="s">
        <v>330</v>
      </c>
      <c r="B409" s="175" t="str">
        <f>Roster!C4</f>
        <v>Court 1</v>
      </c>
      <c r="C409" s="160"/>
      <c r="D409" s="167"/>
      <c r="E409" s="168"/>
      <c r="F409" s="169" t="str">
        <f>INDEX(Teamlists!A:D,MATCH($F$403,Teamlists!B:B,0)+6,4)</f>
        <v>Rudy Kloser</v>
      </c>
      <c r="G409" s="170"/>
      <c r="H409" s="171"/>
      <c r="I409" s="169"/>
      <c r="J409" s="169"/>
    </row>
    <row r="410" spans="1:29" ht="12" customHeight="1">
      <c r="A410" s="174" t="s">
        <v>331</v>
      </c>
      <c r="B410" s="176" t="str">
        <f>Roster!B21</f>
        <v>8:27pm</v>
      </c>
      <c r="C410" s="160"/>
      <c r="D410" s="167"/>
      <c r="E410" s="168"/>
      <c r="F410" s="169" t="str">
        <f>INDEX(Teamlists!A:D,MATCH($F$403,Teamlists!B:B,0)+7,4)</f>
        <v>Matt McCartney</v>
      </c>
      <c r="G410" s="170"/>
      <c r="H410" s="171"/>
      <c r="I410" s="169"/>
      <c r="J410" s="169"/>
    </row>
    <row r="411" spans="1:29" ht="12" customHeight="1">
      <c r="A411" s="174"/>
      <c r="B411" s="176"/>
      <c r="C411" s="160"/>
      <c r="D411" s="167"/>
      <c r="E411" s="168"/>
      <c r="F411" s="169" t="str">
        <f>INDEX(Teamlists!A:D,MATCH($F$403,Teamlists!B:B,0)+8,4)</f>
        <v>Ed Jamieson</v>
      </c>
      <c r="G411" s="170"/>
      <c r="H411" s="171"/>
      <c r="I411" s="169"/>
      <c r="J411" s="169"/>
    </row>
    <row r="412" spans="1:29" ht="12" customHeight="1">
      <c r="A412" s="174"/>
      <c r="B412" s="176"/>
      <c r="C412" s="160"/>
      <c r="D412" s="167"/>
      <c r="E412" s="168"/>
      <c r="F412" s="169" t="str">
        <f>INDEX(Teamlists!A:D,MATCH($F$403,Teamlists!B:B,0)+9,4)</f>
        <v>Shane Wilson</v>
      </c>
      <c r="G412" s="170"/>
      <c r="H412" s="171"/>
      <c r="I412" s="169"/>
      <c r="J412" s="169"/>
    </row>
    <row r="413" spans="1:29" ht="12" customHeight="1">
      <c r="A413" s="177" t="s">
        <v>332</v>
      </c>
      <c r="B413" s="178" t="str">
        <f>Roster!C24</f>
        <v>Red Dogs</v>
      </c>
      <c r="C413" s="160"/>
      <c r="D413" s="167"/>
      <c r="E413" s="168"/>
      <c r="F413" s="169" t="str">
        <f>INDEX(Teamlists!A:D,MATCH($F$403,Teamlists!B:B,0)+10,4)</f>
        <v>Martin Marzloff</v>
      </c>
      <c r="G413" s="170"/>
      <c r="H413" s="171"/>
      <c r="I413" s="169"/>
      <c r="J413" s="169"/>
    </row>
    <row r="414" spans="1:29" ht="12" customHeight="1">
      <c r="A414" s="177" t="s">
        <v>333</v>
      </c>
      <c r="B414" s="179"/>
      <c r="C414" s="160"/>
      <c r="D414" s="167"/>
      <c r="E414" s="168"/>
      <c r="F414" s="169" t="str">
        <f>INDEX(Teamlists!A:D,MATCH($F$403,Teamlists!B:B,0)+11,4)</f>
        <v xml:space="preserve"> </v>
      </c>
      <c r="G414" s="170"/>
      <c r="H414" s="171"/>
      <c r="I414" s="169"/>
      <c r="J414" s="169"/>
    </row>
    <row r="415" spans="1:29" ht="12" customHeight="1">
      <c r="A415" s="177"/>
      <c r="B415" s="179"/>
      <c r="C415" s="160"/>
      <c r="D415" s="167"/>
      <c r="E415" s="168"/>
      <c r="F415" s="169" t="str">
        <f>INDEX(Teamlists!A:D,MATCH($F$403,Teamlists!B:B,0)+12,4)</f>
        <v xml:space="preserve"> </v>
      </c>
      <c r="G415" s="170"/>
      <c r="H415" s="171"/>
      <c r="I415" s="169"/>
      <c r="J415" s="169"/>
    </row>
    <row r="416" spans="1:29" ht="12" customHeight="1">
      <c r="A416" s="180" t="s">
        <v>334</v>
      </c>
      <c r="B416" s="179"/>
      <c r="C416" s="160"/>
      <c r="D416" s="167"/>
      <c r="E416" s="168"/>
      <c r="F416" s="169" t="str">
        <f>INDEX(Teamlists!A:D,MATCH($F$403,Teamlists!B:B,0)+13,4)</f>
        <v xml:space="preserve"> </v>
      </c>
      <c r="G416" s="170"/>
      <c r="H416" s="171"/>
      <c r="I416" s="169"/>
      <c r="J416" s="169"/>
    </row>
    <row r="417" spans="1:13" ht="14.1" customHeight="1">
      <c r="A417" s="177" t="s">
        <v>335</v>
      </c>
      <c r="B417" s="179"/>
      <c r="C417" s="160"/>
      <c r="D417" s="167"/>
      <c r="E417" s="168"/>
      <c r="F417" s="169" t="str">
        <f>INDEX(Teamlists!A:D,MATCH($F$403,Teamlists!B:B,0)+14,4)</f>
        <v xml:space="preserve"> </v>
      </c>
      <c r="G417" s="170"/>
      <c r="H417" s="171"/>
      <c r="I417" s="169"/>
      <c r="J417" s="169"/>
    </row>
    <row r="418" spans="1:13" ht="14.25" customHeight="1">
      <c r="A418" s="177" t="s">
        <v>336</v>
      </c>
      <c r="B418" s="175"/>
      <c r="C418" s="160"/>
      <c r="D418" s="181"/>
      <c r="E418" s="182" t="s">
        <v>120</v>
      </c>
      <c r="F418" s="182" t="s">
        <v>337</v>
      </c>
      <c r="G418" s="183">
        <f>SUM(G404:G417)</f>
        <v>0</v>
      </c>
      <c r="H418" s="160"/>
      <c r="I418" s="160"/>
      <c r="J418" s="160"/>
    </row>
    <row r="419" spans="1:13" ht="8.25" customHeight="1">
      <c r="B419" s="179"/>
      <c r="C419" s="160"/>
    </row>
    <row r="420" spans="1:13" ht="15" customHeight="1" thickBot="1">
      <c r="B420" s="175"/>
      <c r="C420" s="160"/>
      <c r="D420" s="161"/>
      <c r="E420" s="162" t="s">
        <v>338</v>
      </c>
      <c r="F420" s="163" t="str">
        <f>Roster!C23</f>
        <v>Depth Charges</v>
      </c>
      <c r="G420" s="164" t="s">
        <v>323</v>
      </c>
      <c r="H420" s="164" t="s">
        <v>324</v>
      </c>
      <c r="I420" s="164" t="s">
        <v>325</v>
      </c>
      <c r="J420" s="164" t="s">
        <v>326</v>
      </c>
    </row>
    <row r="421" spans="1:13" ht="12" customHeight="1">
      <c r="B421" s="179"/>
      <c r="C421" s="160"/>
      <c r="D421" s="185"/>
      <c r="E421" s="186"/>
      <c r="F421" s="169" t="str">
        <f>INDEX(Teamlists!A:D,MATCH($F$420,Teamlists!B:B,0)+1,4)</f>
        <v>Colin Hepher</v>
      </c>
      <c r="G421" s="170"/>
      <c r="H421" s="171"/>
      <c r="I421" s="169"/>
      <c r="J421" s="169"/>
    </row>
    <row r="422" spans="1:13" ht="12" customHeight="1">
      <c r="A422" s="177" t="s">
        <v>339</v>
      </c>
      <c r="B422" s="179"/>
      <c r="C422" s="160"/>
      <c r="D422" s="185"/>
      <c r="E422" s="187"/>
      <c r="F422" s="169" t="str">
        <f>INDEX(Teamlists!A:D,MATCH($F$420,Teamlists!B:B,0)+2,4)</f>
        <v>Ian Shanahan</v>
      </c>
      <c r="G422" s="170"/>
      <c r="H422" s="171"/>
      <c r="I422" s="169"/>
      <c r="J422" s="169"/>
    </row>
    <row r="423" spans="1:13" ht="12" customHeight="1">
      <c r="A423" s="221"/>
      <c r="B423" s="222"/>
      <c r="C423" s="160"/>
      <c r="D423" s="185"/>
      <c r="E423" s="187"/>
      <c r="F423" s="169" t="str">
        <f>INDEX(Teamlists!A:D,MATCH($F$420,Teamlists!B:B,0)+3,4)</f>
        <v>Callum Hindal</v>
      </c>
      <c r="G423" s="170"/>
      <c r="H423" s="171"/>
      <c r="I423" s="169"/>
      <c r="J423" s="169"/>
    </row>
    <row r="424" spans="1:13" ht="12" customHeight="1">
      <c r="A424" s="221"/>
      <c r="B424" s="222"/>
      <c r="C424" s="160"/>
      <c r="D424" s="185"/>
      <c r="E424" s="168"/>
      <c r="F424" s="169" t="str">
        <f>INDEX(Teamlists!A:D,MATCH($F$420,Teamlists!B:B,0)+4,4)</f>
        <v>Jack Robert-Tissot</v>
      </c>
      <c r="G424" s="170"/>
      <c r="H424" s="171"/>
      <c r="I424" s="169"/>
      <c r="J424" s="169"/>
      <c r="M424" s="188"/>
    </row>
    <row r="425" spans="1:13" ht="12" customHeight="1">
      <c r="A425" s="189"/>
      <c r="B425" s="190"/>
      <c r="C425" s="160"/>
      <c r="D425" s="185"/>
      <c r="E425" s="168"/>
      <c r="F425" s="169" t="str">
        <f>INDEX(Teamlists!A:D,MATCH($F$420,Teamlists!B:B,0)+5,4)</f>
        <v>Fiona Walsh</v>
      </c>
      <c r="G425" s="170"/>
      <c r="H425" s="171"/>
      <c r="I425" s="169"/>
      <c r="J425" s="169"/>
    </row>
    <row r="426" spans="1:13" ht="12" customHeight="1">
      <c r="A426" s="177"/>
      <c r="B426" s="179"/>
      <c r="C426" s="160"/>
      <c r="D426" s="185"/>
      <c r="E426" s="168"/>
      <c r="F426" s="169" t="str">
        <f>INDEX(Teamlists!A:D,MATCH($F$420,Teamlists!B:B,0)+6,4)</f>
        <v>Glenn Wickham</v>
      </c>
      <c r="G426" s="170"/>
      <c r="H426" s="171"/>
      <c r="I426" s="169"/>
      <c r="J426" s="169"/>
    </row>
    <row r="427" spans="1:13" ht="12" customHeight="1">
      <c r="A427" s="177"/>
      <c r="B427" s="179"/>
      <c r="C427" s="160"/>
      <c r="D427" s="185"/>
      <c r="E427" s="168"/>
      <c r="F427" s="169" t="str">
        <f>INDEX(Teamlists!A:D,MATCH($F$420,Teamlists!B:B,0)+7,4)</f>
        <v>Tori Wickham</v>
      </c>
      <c r="G427" s="170"/>
      <c r="H427" s="171"/>
      <c r="I427" s="169"/>
      <c r="J427" s="169"/>
    </row>
    <row r="428" spans="1:13" ht="12" customHeight="1">
      <c r="A428" s="177"/>
      <c r="B428" s="179"/>
      <c r="C428" s="160"/>
      <c r="D428" s="185"/>
      <c r="E428" s="168"/>
      <c r="F428" s="169" t="str">
        <f>INDEX(Teamlists!A:D,MATCH($F$420,Teamlists!B:B,0)+8,4)</f>
        <v>Craig Granquist</v>
      </c>
      <c r="G428" s="170"/>
      <c r="H428" s="171"/>
      <c r="I428" s="169"/>
      <c r="J428" s="169"/>
    </row>
    <row r="429" spans="1:13" ht="12" customHeight="1">
      <c r="A429" s="177"/>
      <c r="B429" s="179"/>
      <c r="C429" s="160"/>
      <c r="D429" s="185"/>
      <c r="E429" s="168"/>
      <c r="F429" s="169">
        <f>INDEX(Teamlists!A:D,MATCH($F$420,Teamlists!B:B,0)+9,4)</f>
        <v>0</v>
      </c>
      <c r="G429" s="170"/>
      <c r="H429" s="171"/>
      <c r="I429" s="169"/>
      <c r="J429" s="169"/>
    </row>
    <row r="430" spans="1:13" ht="12" customHeight="1">
      <c r="A430" s="177"/>
      <c r="B430" s="179"/>
      <c r="C430" s="160"/>
      <c r="D430" s="185"/>
      <c r="E430" s="168"/>
      <c r="F430" s="169">
        <f>INDEX(Teamlists!A:D,MATCH($F$420,Teamlists!B:B,0)+10,4)</f>
        <v>0</v>
      </c>
      <c r="G430" s="170"/>
      <c r="H430" s="171"/>
      <c r="I430" s="169"/>
      <c r="J430" s="169"/>
    </row>
    <row r="431" spans="1:13" ht="12" customHeight="1">
      <c r="A431" s="177"/>
      <c r="B431" s="179"/>
      <c r="C431" s="160"/>
      <c r="D431" s="185"/>
      <c r="E431" s="168"/>
      <c r="F431" s="169" t="str">
        <f>INDEX(Teamlists!A:D,MATCH($F$420,Teamlists!B:B,0)+11,4)</f>
        <v xml:space="preserve"> </v>
      </c>
      <c r="G431" s="170"/>
      <c r="H431" s="171"/>
      <c r="I431" s="169"/>
      <c r="J431" s="169"/>
    </row>
    <row r="432" spans="1:13" ht="12" customHeight="1" thickBot="1">
      <c r="A432" s="191"/>
      <c r="B432" s="192"/>
      <c r="C432" s="160"/>
      <c r="D432" s="185"/>
      <c r="E432" s="168"/>
      <c r="F432" s="169" t="str">
        <f>INDEX(Teamlists!A:D,MATCH($F$420,Teamlists!B:B,0)+12,4)</f>
        <v xml:space="preserve"> </v>
      </c>
      <c r="G432" s="170"/>
      <c r="H432" s="171"/>
      <c r="I432" s="169"/>
      <c r="J432" s="169"/>
    </row>
    <row r="433" spans="1:10" ht="14.1" customHeight="1">
      <c r="A433" s="160"/>
      <c r="B433" s="181"/>
      <c r="C433" s="160"/>
      <c r="D433" s="185"/>
      <c r="E433" s="168"/>
      <c r="F433" s="169" t="str">
        <f>INDEX(Teamlists!A:D,MATCH($F$420,Teamlists!B:B,0)+13,4)</f>
        <v xml:space="preserve"> </v>
      </c>
      <c r="G433" s="170"/>
      <c r="H433" s="171"/>
      <c r="I433" s="169"/>
      <c r="J433" s="169"/>
    </row>
    <row r="434" spans="1:10" ht="14.1" customHeight="1">
      <c r="A434" s="160"/>
      <c r="B434" s="181"/>
      <c r="C434" s="160"/>
      <c r="D434" s="185"/>
      <c r="E434" s="168"/>
      <c r="F434" s="169" t="str">
        <f>INDEX(Teamlists!A:D,MATCH($F$420,Teamlists!B:B,0)+14,4)</f>
        <v xml:space="preserve"> </v>
      </c>
      <c r="G434" s="170"/>
      <c r="H434" s="171"/>
      <c r="I434" s="169"/>
      <c r="J434" s="169"/>
    </row>
    <row r="435" spans="1:10" ht="14.1" customHeight="1">
      <c r="B435" s="181"/>
      <c r="C435" s="160"/>
      <c r="D435" s="181"/>
      <c r="E435" s="182" t="s">
        <v>120</v>
      </c>
      <c r="F435" s="182" t="s">
        <v>337</v>
      </c>
      <c r="G435" s="183">
        <f>SUM(G421:G434)</f>
        <v>0</v>
      </c>
      <c r="H435" s="160"/>
      <c r="I435" s="160"/>
      <c r="J435" s="160"/>
    </row>
    <row r="436" spans="1:10" ht="14.1" customHeight="1">
      <c r="A436" s="193" t="s">
        <v>340</v>
      </c>
      <c r="B436" s="181"/>
      <c r="C436" s="160"/>
      <c r="D436" s="181"/>
      <c r="E436" s="182"/>
      <c r="F436" s="182"/>
      <c r="G436" s="181"/>
      <c r="H436" s="160"/>
      <c r="I436" s="160"/>
      <c r="J436" s="160"/>
    </row>
    <row r="437" spans="1:10" s="199" customFormat="1" ht="15.95" customHeight="1">
      <c r="A437" s="194" t="s">
        <v>341</v>
      </c>
      <c r="B437" s="195"/>
      <c r="C437" s="196"/>
      <c r="D437" s="197"/>
      <c r="E437" s="198"/>
      <c r="F437" s="198"/>
      <c r="G437" s="197"/>
      <c r="H437" s="196"/>
      <c r="I437" s="196"/>
      <c r="J437" s="196"/>
    </row>
    <row r="438" spans="1:10" s="199" customFormat="1" ht="6" customHeight="1">
      <c r="A438" s="200"/>
      <c r="B438" s="195"/>
      <c r="C438" s="196"/>
      <c r="D438" s="197"/>
      <c r="E438" s="198"/>
      <c r="F438" s="198"/>
      <c r="G438" s="197"/>
      <c r="H438" s="196"/>
      <c r="I438" s="196"/>
      <c r="J438" s="196"/>
    </row>
    <row r="439" spans="1:10" s="199" customFormat="1" ht="15.95" customHeight="1">
      <c r="A439" s="201" t="s">
        <v>342</v>
      </c>
      <c r="B439" s="195"/>
      <c r="C439" s="196"/>
      <c r="D439" s="197"/>
      <c r="E439" s="198"/>
      <c r="F439" s="198"/>
      <c r="G439" s="197"/>
      <c r="H439" s="196"/>
      <c r="I439" s="196"/>
      <c r="J439" s="196"/>
    </row>
    <row r="440" spans="1:10" s="199" customFormat="1" ht="12" customHeight="1">
      <c r="A440" s="200" t="s">
        <v>343</v>
      </c>
      <c r="B440" s="195"/>
      <c r="C440" s="196"/>
      <c r="D440" s="197"/>
      <c r="E440" s="198"/>
      <c r="F440" s="198"/>
      <c r="G440" s="197"/>
      <c r="H440" s="196"/>
      <c r="I440" s="196"/>
      <c r="J440" s="196"/>
    </row>
    <row r="441" spans="1:10" s="199" customFormat="1" ht="12" customHeight="1">
      <c r="A441" s="200" t="s">
        <v>344</v>
      </c>
      <c r="B441" s="195"/>
      <c r="C441" s="196"/>
      <c r="D441" s="197"/>
      <c r="E441" s="198"/>
      <c r="F441" s="198"/>
      <c r="G441" s="197"/>
      <c r="H441" s="196"/>
      <c r="I441" s="196"/>
      <c r="J441" s="196"/>
    </row>
    <row r="442" spans="1:10" s="199" customFormat="1" ht="12" customHeight="1">
      <c r="A442" s="200" t="s">
        <v>345</v>
      </c>
      <c r="B442" s="195"/>
      <c r="C442" s="196"/>
      <c r="D442" s="197"/>
      <c r="E442" s="198"/>
      <c r="F442" s="198"/>
      <c r="G442" s="197"/>
      <c r="H442" s="196"/>
      <c r="I442" s="196"/>
      <c r="J442" s="196"/>
    </row>
    <row r="443" spans="1:10" s="199" customFormat="1" ht="12" customHeight="1">
      <c r="A443" s="202" t="s">
        <v>346</v>
      </c>
      <c r="B443" s="195"/>
      <c r="C443" s="196"/>
      <c r="D443" s="197"/>
      <c r="E443" s="198"/>
      <c r="F443" s="198"/>
      <c r="G443" s="197"/>
      <c r="H443" s="196"/>
      <c r="I443" s="196"/>
      <c r="J443" s="196"/>
    </row>
    <row r="444" spans="1:10" s="199" customFormat="1" ht="6" customHeight="1">
      <c r="A444" s="200"/>
      <c r="B444" s="195"/>
      <c r="C444" s="196"/>
      <c r="D444" s="197"/>
      <c r="E444" s="198"/>
      <c r="F444" s="198"/>
      <c r="G444" s="197"/>
      <c r="H444" s="196"/>
      <c r="I444" s="196"/>
      <c r="J444" s="196"/>
    </row>
    <row r="445" spans="1:10" s="199" customFormat="1" ht="12" customHeight="1">
      <c r="A445" s="200" t="s">
        <v>347</v>
      </c>
      <c r="B445" s="195"/>
      <c r="C445" s="196"/>
      <c r="D445" s="197"/>
      <c r="E445" s="198"/>
      <c r="F445" s="198"/>
      <c r="G445" s="197"/>
      <c r="H445" s="196"/>
      <c r="I445" s="196"/>
      <c r="J445" s="196"/>
    </row>
    <row r="446" spans="1:10" s="199" customFormat="1" ht="12" customHeight="1">
      <c r="A446" s="200" t="s">
        <v>348</v>
      </c>
      <c r="B446" s="195"/>
      <c r="C446" s="196"/>
      <c r="D446" s="197"/>
      <c r="E446" s="198"/>
      <c r="F446" s="198"/>
      <c r="G446" s="197"/>
      <c r="H446" s="196"/>
      <c r="I446" s="196"/>
      <c r="J446" s="196"/>
    </row>
    <row r="447" spans="1:10" s="199" customFormat="1" ht="6" customHeight="1">
      <c r="A447" s="200"/>
      <c r="B447" s="195"/>
      <c r="C447" s="196"/>
      <c r="D447" s="197"/>
      <c r="E447" s="198"/>
      <c r="F447" s="198"/>
      <c r="G447" s="197"/>
      <c r="H447" s="196"/>
      <c r="I447" s="196"/>
      <c r="J447" s="196"/>
    </row>
    <row r="448" spans="1:10" s="199" customFormat="1" ht="12" customHeight="1">
      <c r="A448" s="200" t="s">
        <v>349</v>
      </c>
      <c r="B448" s="195"/>
      <c r="C448" s="196"/>
      <c r="D448" s="197"/>
      <c r="E448" s="198"/>
      <c r="F448" s="198"/>
      <c r="G448" s="197"/>
      <c r="H448" s="196"/>
      <c r="I448" s="196"/>
      <c r="J448" s="196"/>
    </row>
    <row r="449" spans="1:29" s="199" customFormat="1" ht="6" customHeight="1">
      <c r="A449" s="200"/>
      <c r="B449" s="195"/>
      <c r="C449" s="196"/>
      <c r="D449" s="197"/>
      <c r="E449" s="198"/>
      <c r="F449" s="198"/>
      <c r="G449" s="197"/>
      <c r="H449" s="196"/>
      <c r="I449" s="196"/>
      <c r="J449" s="196"/>
    </row>
    <row r="450" spans="1:29" s="199" customFormat="1" ht="11.25" customHeight="1">
      <c r="A450" s="200" t="s">
        <v>350</v>
      </c>
      <c r="B450" s="195"/>
      <c r="C450" s="196"/>
      <c r="D450" s="197"/>
      <c r="E450" s="198"/>
      <c r="F450" s="198"/>
      <c r="G450" s="197"/>
      <c r="H450" s="196"/>
      <c r="I450" s="196"/>
      <c r="J450" s="196"/>
    </row>
    <row r="451" spans="1:29" s="199" customFormat="1" ht="12" customHeight="1">
      <c r="A451" s="200" t="s">
        <v>351</v>
      </c>
      <c r="B451" s="195"/>
      <c r="C451" s="196"/>
      <c r="D451" s="197"/>
      <c r="E451" s="198"/>
      <c r="F451" s="198"/>
      <c r="G451" s="197"/>
      <c r="H451" s="196"/>
      <c r="I451" s="196"/>
      <c r="J451" s="196"/>
    </row>
    <row r="452" spans="1:29" s="199" customFormat="1" ht="6" customHeight="1">
      <c r="A452" s="200"/>
      <c r="B452" s="195"/>
      <c r="C452" s="196"/>
      <c r="D452" s="197"/>
      <c r="E452" s="198"/>
      <c r="F452" s="198"/>
      <c r="G452" s="197"/>
      <c r="H452" s="196"/>
      <c r="I452" s="196"/>
      <c r="J452" s="196"/>
    </row>
    <row r="453" spans="1:29" s="199" customFormat="1" ht="12" customHeight="1">
      <c r="A453" s="200" t="s">
        <v>352</v>
      </c>
      <c r="B453" s="195"/>
      <c r="C453" s="196"/>
      <c r="D453" s="197"/>
      <c r="E453" s="198"/>
      <c r="F453" s="198"/>
      <c r="G453" s="197"/>
      <c r="H453" s="196"/>
      <c r="I453" s="196"/>
      <c r="J453" s="196"/>
    </row>
    <row r="454" spans="1:29" s="199" customFormat="1" ht="12" customHeight="1">
      <c r="A454" s="200" t="s">
        <v>353</v>
      </c>
      <c r="B454" s="195"/>
      <c r="C454" s="196"/>
      <c r="D454" s="197"/>
      <c r="E454" s="198"/>
      <c r="F454" s="198"/>
      <c r="G454" s="197"/>
      <c r="H454" s="196"/>
      <c r="I454" s="196"/>
      <c r="J454" s="196"/>
    </row>
    <row r="455" spans="1:29" s="199" customFormat="1" ht="12" customHeight="1">
      <c r="A455" s="200" t="s">
        <v>354</v>
      </c>
      <c r="B455" s="195"/>
      <c r="C455" s="196"/>
      <c r="D455" s="197"/>
      <c r="E455" s="198"/>
      <c r="F455" s="198"/>
      <c r="G455" s="197"/>
      <c r="H455" s="196"/>
      <c r="I455" s="196"/>
      <c r="J455" s="196"/>
    </row>
    <row r="456" spans="1:29" s="199" customFormat="1" ht="6" customHeight="1">
      <c r="A456" s="200"/>
      <c r="B456" s="195"/>
      <c r="C456" s="196"/>
      <c r="D456" s="197"/>
      <c r="E456" s="198"/>
      <c r="F456" s="198"/>
      <c r="G456" s="197"/>
      <c r="H456" s="196"/>
      <c r="I456" s="196"/>
      <c r="J456" s="196"/>
    </row>
    <row r="457" spans="1:29" s="199" customFormat="1" ht="15.95" customHeight="1">
      <c r="A457" s="201" t="s">
        <v>355</v>
      </c>
      <c r="B457" s="195"/>
      <c r="C457" s="196"/>
      <c r="D457" s="197"/>
      <c r="E457" s="198"/>
      <c r="F457" s="198"/>
      <c r="G457" s="197"/>
      <c r="H457" s="196"/>
      <c r="I457" s="196"/>
      <c r="J457" s="196"/>
    </row>
    <row r="458" spans="1:29" s="199" customFormat="1" ht="12" customHeight="1">
      <c r="A458" s="200" t="s">
        <v>356</v>
      </c>
      <c r="B458" s="195"/>
      <c r="C458" s="196"/>
      <c r="D458" s="197"/>
      <c r="E458" s="198"/>
      <c r="F458" s="198"/>
      <c r="G458" s="197"/>
      <c r="H458" s="196"/>
      <c r="I458" s="196"/>
      <c r="J458" s="196"/>
    </row>
    <row r="459" spans="1:29" s="199" customFormat="1" ht="6" customHeight="1">
      <c r="A459" s="200"/>
      <c r="B459" s="195"/>
      <c r="C459" s="196"/>
      <c r="D459" s="197"/>
      <c r="E459" s="198"/>
      <c r="F459" s="198"/>
      <c r="G459" s="197"/>
      <c r="H459" s="196"/>
      <c r="I459" s="196"/>
      <c r="J459" s="196"/>
    </row>
    <row r="460" spans="1:29" s="199" customFormat="1" ht="12" customHeight="1">
      <c r="A460" s="200" t="s">
        <v>357</v>
      </c>
      <c r="B460" s="195"/>
      <c r="C460" s="196"/>
      <c r="D460" s="197"/>
      <c r="E460" s="198"/>
      <c r="F460" s="198"/>
      <c r="G460" s="197"/>
      <c r="H460" s="196"/>
      <c r="I460" s="196"/>
      <c r="J460" s="196"/>
    </row>
    <row r="461" spans="1:29" s="199" customFormat="1" ht="6" customHeight="1">
      <c r="A461" s="200"/>
      <c r="B461" s="195"/>
      <c r="C461" s="196"/>
      <c r="D461" s="197"/>
      <c r="E461" s="198"/>
      <c r="F461" s="198"/>
      <c r="G461" s="197"/>
      <c r="H461" s="196"/>
      <c r="I461" s="196"/>
      <c r="J461" s="196"/>
    </row>
    <row r="462" spans="1:29" s="199" customFormat="1" ht="4.5" customHeight="1">
      <c r="A462" s="200"/>
      <c r="B462" s="195"/>
      <c r="C462" s="196"/>
      <c r="D462" s="197"/>
      <c r="E462" s="198"/>
      <c r="F462" s="198"/>
      <c r="G462" s="197"/>
      <c r="H462" s="196"/>
      <c r="I462" s="196"/>
      <c r="J462" s="196"/>
    </row>
    <row r="463" spans="1:29" s="205" customFormat="1" ht="15.95" customHeight="1">
      <c r="A463" s="210" t="s">
        <v>358</v>
      </c>
      <c r="B463" s="211"/>
      <c r="C463" s="211"/>
      <c r="D463" s="211"/>
      <c r="E463" s="211"/>
      <c r="F463" s="211"/>
      <c r="G463" s="211"/>
      <c r="H463" s="211"/>
      <c r="I463" s="211"/>
      <c r="J463" s="211"/>
      <c r="K463" s="204"/>
      <c r="L463" s="204"/>
      <c r="M463" s="204"/>
      <c r="N463" s="204"/>
      <c r="O463" s="204"/>
      <c r="P463" s="204"/>
      <c r="Q463" s="204"/>
      <c r="R463" s="204"/>
      <c r="S463" s="204"/>
      <c r="T463" s="204"/>
      <c r="U463" s="204"/>
      <c r="V463" s="204"/>
      <c r="W463" s="204"/>
      <c r="X463" s="204"/>
      <c r="Y463" s="204"/>
      <c r="Z463" s="204"/>
      <c r="AA463" s="204"/>
      <c r="AB463" s="204"/>
      <c r="AC463" s="204"/>
    </row>
    <row r="464" spans="1:29" s="205" customFormat="1" ht="15.95" customHeight="1">
      <c r="A464" s="212" t="s">
        <v>359</v>
      </c>
      <c r="B464" s="211"/>
      <c r="C464" s="211"/>
      <c r="D464" s="211"/>
      <c r="E464" s="211"/>
      <c r="F464" s="211"/>
      <c r="G464" s="211"/>
      <c r="H464" s="211"/>
      <c r="I464" s="211"/>
      <c r="J464" s="211"/>
      <c r="K464" s="204"/>
      <c r="L464" s="204"/>
      <c r="M464" s="204"/>
      <c r="N464" s="204"/>
      <c r="O464" s="204"/>
      <c r="P464" s="204"/>
      <c r="Q464" s="204"/>
      <c r="R464" s="204"/>
      <c r="S464" s="204"/>
      <c r="T464" s="204"/>
      <c r="U464" s="204"/>
      <c r="V464" s="204"/>
      <c r="W464" s="204"/>
      <c r="X464" s="204"/>
      <c r="Y464" s="204"/>
      <c r="Z464" s="204"/>
      <c r="AA464" s="204"/>
      <c r="AB464" s="204"/>
      <c r="AC464" s="204"/>
    </row>
    <row r="465" spans="1:29" s="205" customFormat="1" ht="15.95" customHeight="1">
      <c r="A465" s="212" t="s">
        <v>359</v>
      </c>
      <c r="B465" s="211"/>
      <c r="C465" s="211"/>
      <c r="D465" s="211"/>
      <c r="E465" s="211"/>
      <c r="F465" s="211"/>
      <c r="G465" s="211"/>
      <c r="H465" s="211"/>
      <c r="I465" s="211"/>
      <c r="J465" s="211"/>
      <c r="K465" s="204"/>
      <c r="L465" s="204"/>
      <c r="M465" s="204"/>
      <c r="N465" s="204"/>
      <c r="O465" s="204"/>
      <c r="P465" s="204"/>
      <c r="Q465" s="204"/>
      <c r="R465" s="204"/>
      <c r="S465" s="204"/>
      <c r="T465" s="204"/>
      <c r="U465" s="204"/>
      <c r="V465" s="204"/>
      <c r="W465" s="204"/>
      <c r="X465" s="204"/>
      <c r="Y465" s="204"/>
      <c r="Z465" s="204"/>
      <c r="AA465" s="204"/>
      <c r="AB465" s="204"/>
      <c r="AC465" s="204"/>
    </row>
    <row r="466" spans="1:29" s="204" customFormat="1" ht="6" customHeight="1">
      <c r="A466" s="200"/>
      <c r="B466" s="203"/>
      <c r="C466" s="203"/>
      <c r="D466" s="203"/>
      <c r="E466" s="203"/>
      <c r="F466" s="203"/>
      <c r="G466" s="203"/>
      <c r="H466" s="203"/>
      <c r="I466" s="203"/>
      <c r="J466" s="203"/>
    </row>
    <row r="467" spans="1:29" s="205" customFormat="1" ht="15.95" customHeight="1">
      <c r="A467" s="210" t="s">
        <v>360</v>
      </c>
      <c r="B467" s="211"/>
      <c r="C467" s="211"/>
      <c r="D467" s="211"/>
      <c r="E467" s="211"/>
      <c r="F467" s="211"/>
      <c r="G467" s="211"/>
      <c r="H467" s="211"/>
      <c r="I467" s="211"/>
      <c r="J467" s="211"/>
      <c r="K467" s="204"/>
      <c r="L467" s="204"/>
      <c r="M467" s="204"/>
      <c r="N467" s="204"/>
      <c r="O467" s="204"/>
      <c r="P467" s="204"/>
      <c r="Q467" s="204"/>
      <c r="R467" s="204"/>
      <c r="S467" s="204"/>
      <c r="T467" s="204"/>
      <c r="U467" s="204"/>
      <c r="V467" s="204"/>
      <c r="W467" s="204"/>
      <c r="X467" s="204"/>
      <c r="Y467" s="204"/>
      <c r="Z467" s="204"/>
      <c r="AA467" s="204"/>
      <c r="AB467" s="204"/>
      <c r="AC467" s="204"/>
    </row>
    <row r="468" spans="1:29" s="205" customFormat="1" ht="15.95" customHeight="1">
      <c r="A468" s="212" t="s">
        <v>359</v>
      </c>
      <c r="B468" s="211"/>
      <c r="C468" s="211"/>
      <c r="D468" s="211"/>
      <c r="E468" s="211"/>
      <c r="F468" s="211"/>
      <c r="G468" s="211"/>
      <c r="H468" s="211"/>
      <c r="I468" s="211"/>
      <c r="J468" s="211"/>
      <c r="K468" s="204"/>
      <c r="L468" s="204"/>
      <c r="M468" s="204"/>
      <c r="N468" s="204"/>
      <c r="O468" s="204"/>
      <c r="P468" s="204"/>
      <c r="Q468" s="204"/>
      <c r="R468" s="204"/>
      <c r="S468" s="204"/>
      <c r="T468" s="204"/>
      <c r="U468" s="204"/>
      <c r="V468" s="204"/>
      <c r="W468" s="204"/>
      <c r="X468" s="204"/>
      <c r="Y468" s="204"/>
      <c r="Z468" s="204"/>
      <c r="AA468" s="204"/>
      <c r="AB468" s="204"/>
      <c r="AC468" s="204"/>
    </row>
    <row r="469" spans="1:29" s="205" customFormat="1" ht="15.95" customHeight="1" thickBot="1">
      <c r="A469" s="212" t="s">
        <v>359</v>
      </c>
      <c r="B469" s="211"/>
      <c r="C469" s="211"/>
      <c r="D469" s="211"/>
      <c r="E469" s="211"/>
      <c r="F469" s="211"/>
      <c r="G469" s="211"/>
      <c r="H469" s="211"/>
      <c r="I469" s="211"/>
      <c r="J469" s="211"/>
      <c r="K469" s="204"/>
      <c r="L469" s="204"/>
      <c r="M469" s="204"/>
      <c r="N469" s="204"/>
      <c r="O469" s="204"/>
      <c r="P469" s="204"/>
      <c r="Q469" s="204"/>
      <c r="R469" s="204"/>
      <c r="S469" s="204"/>
      <c r="T469" s="204"/>
      <c r="U469" s="204"/>
      <c r="V469" s="204"/>
      <c r="W469" s="204"/>
      <c r="X469" s="204"/>
      <c r="Y469" s="204"/>
      <c r="Z469" s="204"/>
      <c r="AA469" s="204"/>
      <c r="AB469" s="204"/>
      <c r="AC469" s="204"/>
    </row>
    <row r="470" spans="1:29" ht="15.95" customHeight="1" thickBot="1">
      <c r="A470" s="213" t="s">
        <v>321</v>
      </c>
      <c r="B470" s="214"/>
      <c r="C470" s="160"/>
      <c r="D470" s="161"/>
      <c r="E470" s="162" t="s">
        <v>322</v>
      </c>
      <c r="F470" s="163" t="str">
        <f>Roster!D22</f>
        <v>TSDC</v>
      </c>
      <c r="G470" s="164" t="s">
        <v>323</v>
      </c>
      <c r="H470" s="164" t="s">
        <v>324</v>
      </c>
      <c r="I470" s="164" t="s">
        <v>325</v>
      </c>
      <c r="J470" s="164" t="s">
        <v>326</v>
      </c>
      <c r="M470" s="166"/>
    </row>
    <row r="471" spans="1:29" ht="12" customHeight="1">
      <c r="A471" s="215" t="s">
        <v>327</v>
      </c>
      <c r="B471" s="216"/>
      <c r="C471" s="160"/>
      <c r="D471" s="167"/>
      <c r="E471" s="168"/>
      <c r="F471" s="169" t="str">
        <f>INDEX(Teamlists!A:D,MATCH($F$470,Teamlists!B:B,0)+1,4)</f>
        <v>James Parkinson ©</v>
      </c>
      <c r="G471" s="170"/>
      <c r="H471" s="171"/>
      <c r="I471" s="169"/>
      <c r="J471" s="169"/>
    </row>
    <row r="472" spans="1:29" ht="12" customHeight="1">
      <c r="A472" s="217" t="str">
        <f>$A$3</f>
        <v>Pennant 2 2010</v>
      </c>
      <c r="B472" s="218"/>
      <c r="C472" s="160"/>
      <c r="D472" s="167"/>
      <c r="E472" s="168"/>
      <c r="F472" s="169" t="str">
        <f>INDEX(Teamlists!A:D,MATCH($F$470,Teamlists!B:B,0)+2,4)</f>
        <v xml:space="preserve">Andrew Fisher </v>
      </c>
      <c r="G472" s="170"/>
      <c r="H472" s="171"/>
      <c r="I472" s="169"/>
      <c r="J472" s="169"/>
    </row>
    <row r="473" spans="1:29" ht="12" customHeight="1" thickBot="1">
      <c r="A473" s="219">
        <f>Roster!C3</f>
        <v>40597</v>
      </c>
      <c r="B473" s="220"/>
      <c r="C473" s="160"/>
      <c r="D473" s="167"/>
      <c r="E473" s="168"/>
      <c r="F473" s="169" t="str">
        <f>INDEX(Teamlists!A:D,MATCH($F$470,Teamlists!B:B,0)+3,4)</f>
        <v>Jess Brown</v>
      </c>
      <c r="G473" s="170"/>
      <c r="H473" s="171"/>
      <c r="I473" s="169"/>
      <c r="J473" s="169"/>
    </row>
    <row r="474" spans="1:29" ht="12" customHeight="1" thickBot="1">
      <c r="A474" s="172"/>
      <c r="B474" s="173"/>
      <c r="C474" s="160"/>
      <c r="D474" s="167"/>
      <c r="E474" s="168"/>
      <c r="F474" s="169" t="str">
        <f>INDEX(Teamlists!A:D,MATCH($F$470,Teamlists!B:B,0)+4,4)</f>
        <v>Josh Mulcahy</v>
      </c>
      <c r="G474" s="170"/>
      <c r="H474" s="171"/>
      <c r="I474" s="169"/>
      <c r="J474" s="169"/>
    </row>
    <row r="475" spans="1:29" ht="12" customHeight="1">
      <c r="A475" s="174" t="s">
        <v>329</v>
      </c>
      <c r="B475" s="175" t="str">
        <f>Roster!D21</f>
        <v>C Grade</v>
      </c>
      <c r="C475" s="160"/>
      <c r="D475" s="167"/>
      <c r="E475" s="168"/>
      <c r="F475" s="169" t="str">
        <f>INDEX(Teamlists!A:D,MATCH($F$470,Teamlists!B:B,0)+5,4)</f>
        <v xml:space="preserve">Jesse Morley </v>
      </c>
      <c r="G475" s="170"/>
      <c r="H475" s="171"/>
      <c r="I475" s="169"/>
      <c r="J475" s="169"/>
    </row>
    <row r="476" spans="1:29" ht="12" customHeight="1">
      <c r="A476" s="174" t="s">
        <v>330</v>
      </c>
      <c r="B476" s="175" t="str">
        <f>Roster!D4</f>
        <v>Court 2</v>
      </c>
      <c r="C476" s="160"/>
      <c r="D476" s="167"/>
      <c r="E476" s="168"/>
      <c r="F476" s="169" t="str">
        <f>INDEX(Teamlists!A:D,MATCH($F$470,Teamlists!B:B,0)+6,4)</f>
        <v>John Robinson</v>
      </c>
      <c r="G476" s="170"/>
      <c r="H476" s="171"/>
      <c r="I476" s="169"/>
      <c r="J476" s="169"/>
    </row>
    <row r="477" spans="1:29" ht="12" customHeight="1">
      <c r="A477" s="174" t="s">
        <v>331</v>
      </c>
      <c r="B477" s="176" t="str">
        <f>Roster!B21</f>
        <v>8:27pm</v>
      </c>
      <c r="C477" s="160"/>
      <c r="D477" s="167"/>
      <c r="E477" s="168"/>
      <c r="F477" s="169" t="str">
        <f>INDEX(Teamlists!A:D,MATCH($F$470,Teamlists!B:B,0)+7,4)</f>
        <v>Hayden Pearson</v>
      </c>
      <c r="G477" s="170"/>
      <c r="H477" s="171"/>
      <c r="I477" s="169"/>
      <c r="J477" s="169"/>
    </row>
    <row r="478" spans="1:29" ht="12" customHeight="1">
      <c r="A478" s="174"/>
      <c r="B478" s="176"/>
      <c r="C478" s="160"/>
      <c r="D478" s="167"/>
      <c r="E478" s="168"/>
      <c r="F478" s="169" t="str">
        <f>INDEX(Teamlists!A:D,MATCH($F$470,Teamlists!B:B,0)+8,4)</f>
        <v>Duane O'Brien</v>
      </c>
      <c r="G478" s="170"/>
      <c r="H478" s="171"/>
      <c r="I478" s="169"/>
      <c r="J478" s="169"/>
    </row>
    <row r="479" spans="1:29" ht="12" customHeight="1">
      <c r="A479" s="174"/>
      <c r="B479" s="176"/>
      <c r="C479" s="160"/>
      <c r="D479" s="167"/>
      <c r="E479" s="168"/>
      <c r="F479" s="169" t="str">
        <f>INDEX(Teamlists!A:D,MATCH($F$470,Teamlists!B:B,0)+9,4)</f>
        <v>Richard McMillan</v>
      </c>
      <c r="G479" s="170"/>
      <c r="H479" s="171"/>
      <c r="I479" s="169"/>
      <c r="J479" s="169"/>
    </row>
    <row r="480" spans="1:29" ht="12" customHeight="1">
      <c r="A480" s="177" t="s">
        <v>332</v>
      </c>
      <c r="B480" s="178" t="str">
        <f>Roster!D24</f>
        <v>The Grizzlies</v>
      </c>
      <c r="C480" s="160"/>
      <c r="D480" s="167"/>
      <c r="E480" s="168"/>
      <c r="F480" s="169" t="str">
        <f>INDEX(Teamlists!A:D,MATCH($F$470,Teamlists!B:B,0)+10,4)</f>
        <v>Glenn Holmes</v>
      </c>
      <c r="G480" s="170"/>
      <c r="H480" s="171"/>
      <c r="I480" s="169"/>
      <c r="J480" s="169"/>
    </row>
    <row r="481" spans="1:13" ht="12" customHeight="1">
      <c r="A481" s="177" t="s">
        <v>333</v>
      </c>
      <c r="B481" s="179"/>
      <c r="C481" s="160"/>
      <c r="D481" s="167"/>
      <c r="E481" s="168"/>
      <c r="F481" s="169" t="str">
        <f>INDEX(Teamlists!A:D,MATCH($F$470,Teamlists!B:B,0)+11,4)</f>
        <v>Florence Marsh-Robinson</v>
      </c>
      <c r="G481" s="170"/>
      <c r="H481" s="171"/>
      <c r="I481" s="169"/>
      <c r="J481" s="169"/>
    </row>
    <row r="482" spans="1:13" ht="12" customHeight="1">
      <c r="A482" s="177"/>
      <c r="B482" s="179"/>
      <c r="C482" s="160"/>
      <c r="D482" s="167"/>
      <c r="E482" s="168"/>
      <c r="F482" s="169" t="str">
        <f>INDEX(Teamlists!A:D,MATCH($F$470,Teamlists!B:B,0)+12,4)</f>
        <v xml:space="preserve"> </v>
      </c>
      <c r="G482" s="170"/>
      <c r="H482" s="171"/>
      <c r="I482" s="169"/>
      <c r="J482" s="169"/>
    </row>
    <row r="483" spans="1:13" ht="12" customHeight="1">
      <c r="A483" s="180" t="s">
        <v>334</v>
      </c>
      <c r="B483" s="179"/>
      <c r="C483" s="160"/>
      <c r="D483" s="167"/>
      <c r="E483" s="168"/>
      <c r="F483" s="169" t="str">
        <f>INDEX(Teamlists!A:D,MATCH($F$470,Teamlists!B:B,0)+13,4)</f>
        <v xml:space="preserve"> </v>
      </c>
      <c r="G483" s="170"/>
      <c r="H483" s="171"/>
      <c r="I483" s="169"/>
      <c r="J483" s="169"/>
    </row>
    <row r="484" spans="1:13" ht="14.1" customHeight="1">
      <c r="A484" s="177" t="s">
        <v>335</v>
      </c>
      <c r="B484" s="179"/>
      <c r="C484" s="160"/>
      <c r="D484" s="167"/>
      <c r="E484" s="168"/>
      <c r="F484" s="169" t="str">
        <f>INDEX(Teamlists!A:D,MATCH($F$470,Teamlists!B:B,0)+14,4)</f>
        <v xml:space="preserve"> </v>
      </c>
      <c r="G484" s="170"/>
      <c r="H484" s="171"/>
      <c r="I484" s="169"/>
      <c r="J484" s="169"/>
    </row>
    <row r="485" spans="1:13" ht="14.25" customHeight="1">
      <c r="A485" s="177" t="s">
        <v>336</v>
      </c>
      <c r="B485" s="175"/>
      <c r="C485" s="160"/>
      <c r="D485" s="181"/>
      <c r="E485" s="182" t="s">
        <v>120</v>
      </c>
      <c r="F485" s="182" t="s">
        <v>337</v>
      </c>
      <c r="G485" s="183">
        <f>SUM(G471:G484)</f>
        <v>0</v>
      </c>
      <c r="H485" s="160"/>
      <c r="I485" s="160"/>
      <c r="J485" s="160"/>
    </row>
    <row r="486" spans="1:13" ht="8.25" customHeight="1">
      <c r="B486" s="179"/>
      <c r="C486" s="160"/>
    </row>
    <row r="487" spans="1:13" ht="15" customHeight="1" thickBot="1">
      <c r="B487" s="175"/>
      <c r="C487" s="160"/>
      <c r="D487" s="161"/>
      <c r="E487" s="162" t="s">
        <v>338</v>
      </c>
      <c r="F487" s="163" t="str">
        <f>Roster!D23</f>
        <v>SOS</v>
      </c>
      <c r="G487" s="164" t="s">
        <v>323</v>
      </c>
      <c r="H487" s="164" t="s">
        <v>324</v>
      </c>
      <c r="I487" s="164" t="s">
        <v>325</v>
      </c>
      <c r="J487" s="164" t="s">
        <v>326</v>
      </c>
    </row>
    <row r="488" spans="1:13" ht="12" customHeight="1">
      <c r="B488" s="179"/>
      <c r="C488" s="160"/>
      <c r="D488" s="185"/>
      <c r="E488" s="186"/>
      <c r="F488" s="169" t="str">
        <f>INDEX(Teamlists!A:D,MATCH($F$487,Teamlists!B:B,0)+1,4)</f>
        <v>Dave Rush ©</v>
      </c>
      <c r="G488" s="170"/>
      <c r="H488" s="171"/>
      <c r="I488" s="169"/>
      <c r="J488" s="169"/>
    </row>
    <row r="489" spans="1:13" ht="12" customHeight="1">
      <c r="A489" s="177" t="s">
        <v>339</v>
      </c>
      <c r="B489" s="179"/>
      <c r="C489" s="160"/>
      <c r="D489" s="185"/>
      <c r="E489" s="187"/>
      <c r="F489" s="169" t="str">
        <f>INDEX(Teamlists!A:D,MATCH($F$487,Teamlists!B:B,0)+2,4)</f>
        <v>Dave Moody</v>
      </c>
      <c r="G489" s="170"/>
      <c r="H489" s="171"/>
      <c r="I489" s="169"/>
      <c r="J489" s="169"/>
    </row>
    <row r="490" spans="1:13" ht="12" customHeight="1">
      <c r="A490" s="221">
        <f>Roster!D27</f>
        <v>0</v>
      </c>
      <c r="B490" s="222"/>
      <c r="C490" s="160"/>
      <c r="D490" s="185"/>
      <c r="E490" s="187"/>
      <c r="F490" s="169" t="str">
        <f>INDEX(Teamlists!A:D,MATCH($F$487,Teamlists!B:B,0)+3,4)</f>
        <v>Bob Schlesinger</v>
      </c>
      <c r="G490" s="170"/>
      <c r="H490" s="171"/>
      <c r="I490" s="169"/>
      <c r="J490" s="169"/>
    </row>
    <row r="491" spans="1:13" ht="12" customHeight="1">
      <c r="A491" s="221">
        <f>Roster!D28</f>
        <v>0</v>
      </c>
      <c r="B491" s="222"/>
      <c r="C491" s="160"/>
      <c r="D491" s="185"/>
      <c r="E491" s="168"/>
      <c r="F491" s="169" t="str">
        <f>INDEX(Teamlists!A:D,MATCH($F$487,Teamlists!B:B,0)+4,4)</f>
        <v>Paul McCartney</v>
      </c>
      <c r="G491" s="170"/>
      <c r="H491" s="171"/>
      <c r="I491" s="169"/>
      <c r="J491" s="169"/>
      <c r="M491" s="188"/>
    </row>
    <row r="492" spans="1:13" ht="12" customHeight="1">
      <c r="A492" s="189"/>
      <c r="B492" s="190"/>
      <c r="C492" s="160"/>
      <c r="D492" s="185"/>
      <c r="E492" s="168"/>
      <c r="F492" s="169" t="str">
        <f>INDEX(Teamlists!A:D,MATCH($F$487,Teamlists!B:B,0)+5,4)</f>
        <v>Andrew Tabor</v>
      </c>
      <c r="G492" s="170"/>
      <c r="H492" s="171"/>
      <c r="I492" s="169"/>
      <c r="J492" s="169"/>
    </row>
    <row r="493" spans="1:13" ht="12" customHeight="1">
      <c r="A493" s="177"/>
      <c r="B493" s="179"/>
      <c r="C493" s="160"/>
      <c r="D493" s="185"/>
      <c r="E493" s="168"/>
      <c r="F493" s="169" t="str">
        <f>INDEX(Teamlists!A:D,MATCH($F$487,Teamlists!B:B,0)+6,4)</f>
        <v xml:space="preserve">Scott Cooper </v>
      </c>
      <c r="G493" s="170"/>
      <c r="H493" s="171"/>
      <c r="I493" s="169"/>
      <c r="J493" s="169"/>
    </row>
    <row r="494" spans="1:13" ht="12" customHeight="1">
      <c r="A494" s="177"/>
      <c r="B494" s="179"/>
      <c r="C494" s="160"/>
      <c r="D494" s="185"/>
      <c r="E494" s="168"/>
      <c r="F494" s="169" t="str">
        <f>INDEX(Teamlists!A:D,MATCH($F$487,Teamlists!B:B,0)+7,4)</f>
        <v xml:space="preserve">Damien Jacobs </v>
      </c>
      <c r="G494" s="170"/>
      <c r="H494" s="171"/>
      <c r="I494" s="169"/>
      <c r="J494" s="169"/>
    </row>
    <row r="495" spans="1:13" ht="12" customHeight="1">
      <c r="A495" s="177"/>
      <c r="B495" s="179"/>
      <c r="C495" s="160"/>
      <c r="D495" s="185"/>
      <c r="E495" s="168"/>
      <c r="F495" s="169">
        <f>INDEX(Teamlists!A:D,MATCH($F$487,Teamlists!B:B,0)+8,4)</f>
        <v>0</v>
      </c>
      <c r="G495" s="170"/>
      <c r="H495" s="171"/>
      <c r="I495" s="169"/>
      <c r="J495" s="169"/>
    </row>
    <row r="496" spans="1:13" ht="12" customHeight="1">
      <c r="A496" s="177"/>
      <c r="B496" s="179"/>
      <c r="C496" s="160"/>
      <c r="D496" s="185"/>
      <c r="E496" s="168"/>
      <c r="F496" s="169">
        <f>INDEX(Teamlists!A:D,MATCH($F$487,Teamlists!B:B,0)+9,4)</f>
        <v>0</v>
      </c>
      <c r="G496" s="170"/>
      <c r="H496" s="171"/>
      <c r="I496" s="169"/>
      <c r="J496" s="169"/>
    </row>
    <row r="497" spans="1:10" ht="12" customHeight="1">
      <c r="A497" s="177"/>
      <c r="B497" s="179"/>
      <c r="C497" s="160"/>
      <c r="D497" s="185"/>
      <c r="E497" s="168"/>
      <c r="F497" s="169">
        <f>INDEX(Teamlists!A:D,MATCH($F$487,Teamlists!B:B,0)+10,4)</f>
        <v>0</v>
      </c>
      <c r="G497" s="170"/>
      <c r="H497" s="171"/>
      <c r="I497" s="169"/>
      <c r="J497" s="169"/>
    </row>
    <row r="498" spans="1:10" ht="12" customHeight="1">
      <c r="A498" s="177"/>
      <c r="B498" s="179"/>
      <c r="C498" s="160"/>
      <c r="D498" s="185"/>
      <c r="E498" s="168"/>
      <c r="F498" s="169">
        <f>INDEX(Teamlists!A:D,MATCH($F$487,Teamlists!B:B,0)+11,4)</f>
        <v>0</v>
      </c>
      <c r="G498" s="170"/>
      <c r="H498" s="171"/>
      <c r="I498" s="169"/>
      <c r="J498" s="169"/>
    </row>
    <row r="499" spans="1:10" ht="12" customHeight="1" thickBot="1">
      <c r="A499" s="191"/>
      <c r="B499" s="192"/>
      <c r="C499" s="160"/>
      <c r="D499" s="185"/>
      <c r="E499" s="168"/>
      <c r="F499" s="169">
        <f>INDEX(Teamlists!A:D,MATCH($F$487,Teamlists!B:B,0)+12,4)</f>
        <v>0</v>
      </c>
      <c r="G499" s="170"/>
      <c r="H499" s="171"/>
      <c r="I499" s="169"/>
      <c r="J499" s="169"/>
    </row>
    <row r="500" spans="1:10" ht="14.1" customHeight="1">
      <c r="A500" s="160"/>
      <c r="B500" s="181"/>
      <c r="C500" s="160"/>
      <c r="D500" s="185"/>
      <c r="E500" s="168"/>
      <c r="F500" s="169">
        <f>INDEX(Teamlists!A:D,MATCH($F$487,Teamlists!B:B,0)+13,4)</f>
        <v>0</v>
      </c>
      <c r="G500" s="170"/>
      <c r="H500" s="171"/>
      <c r="I500" s="169"/>
      <c r="J500" s="169"/>
    </row>
    <row r="501" spans="1:10" ht="14.1" customHeight="1">
      <c r="A501" s="160"/>
      <c r="B501" s="181"/>
      <c r="C501" s="160"/>
      <c r="D501" s="185"/>
      <c r="E501" s="168"/>
      <c r="F501" s="169" t="str">
        <f>INDEX(Teamlists!A:D,MATCH($F$487,Teamlists!B:B,0)+14,4)</f>
        <v xml:space="preserve"> </v>
      </c>
      <c r="G501" s="170"/>
      <c r="H501" s="171"/>
      <c r="I501" s="169"/>
      <c r="J501" s="169"/>
    </row>
    <row r="502" spans="1:10" ht="14.1" customHeight="1">
      <c r="B502" s="181"/>
      <c r="C502" s="160"/>
      <c r="D502" s="181"/>
      <c r="E502" s="182" t="s">
        <v>120</v>
      </c>
      <c r="F502" s="182" t="s">
        <v>337</v>
      </c>
      <c r="G502" s="183">
        <f>SUM(G488:G501)</f>
        <v>0</v>
      </c>
      <c r="H502" s="160"/>
      <c r="I502" s="160"/>
      <c r="J502" s="160"/>
    </row>
    <row r="503" spans="1:10" ht="14.1" customHeight="1">
      <c r="A503" s="193" t="s">
        <v>340</v>
      </c>
      <c r="B503" s="181"/>
      <c r="C503" s="160"/>
      <c r="D503" s="181"/>
      <c r="E503" s="182"/>
      <c r="F503" s="182"/>
      <c r="G503" s="181"/>
      <c r="H503" s="160"/>
      <c r="I503" s="160"/>
      <c r="J503" s="160"/>
    </row>
    <row r="504" spans="1:10" s="199" customFormat="1" ht="15.95" customHeight="1">
      <c r="A504" s="194" t="s">
        <v>341</v>
      </c>
      <c r="B504" s="195"/>
      <c r="C504" s="196"/>
      <c r="D504" s="197"/>
      <c r="E504" s="198"/>
      <c r="F504" s="198"/>
      <c r="G504" s="197"/>
      <c r="H504" s="196"/>
      <c r="I504" s="196"/>
      <c r="J504" s="196"/>
    </row>
    <row r="505" spans="1:10" s="199" customFormat="1" ht="6" customHeight="1">
      <c r="A505" s="200"/>
      <c r="B505" s="195"/>
      <c r="C505" s="196"/>
      <c r="D505" s="197"/>
      <c r="E505" s="198"/>
      <c r="F505" s="198"/>
      <c r="G505" s="197"/>
      <c r="H505" s="196"/>
      <c r="I505" s="196"/>
      <c r="J505" s="196"/>
    </row>
    <row r="506" spans="1:10" s="199" customFormat="1" ht="15.95" customHeight="1">
      <c r="A506" s="201" t="s">
        <v>342</v>
      </c>
      <c r="B506" s="195"/>
      <c r="C506" s="196"/>
      <c r="D506" s="197"/>
      <c r="E506" s="198"/>
      <c r="F506" s="198"/>
      <c r="G506" s="197"/>
      <c r="H506" s="196"/>
      <c r="I506" s="196"/>
      <c r="J506" s="196"/>
    </row>
    <row r="507" spans="1:10" s="199" customFormat="1" ht="12" customHeight="1">
      <c r="A507" s="200" t="s">
        <v>343</v>
      </c>
      <c r="B507" s="195"/>
      <c r="C507" s="196"/>
      <c r="D507" s="197"/>
      <c r="E507" s="198"/>
      <c r="F507" s="198"/>
      <c r="G507" s="197"/>
      <c r="H507" s="196"/>
      <c r="I507" s="196"/>
      <c r="J507" s="196"/>
    </row>
    <row r="508" spans="1:10" s="199" customFormat="1" ht="12" customHeight="1">
      <c r="A508" s="200" t="s">
        <v>344</v>
      </c>
      <c r="B508" s="195"/>
      <c r="C508" s="196"/>
      <c r="D508" s="197"/>
      <c r="E508" s="198"/>
      <c r="F508" s="198"/>
      <c r="G508" s="197"/>
      <c r="H508" s="196"/>
      <c r="I508" s="196"/>
      <c r="J508" s="196"/>
    </row>
    <row r="509" spans="1:10" s="199" customFormat="1" ht="12" customHeight="1">
      <c r="A509" s="200" t="s">
        <v>345</v>
      </c>
      <c r="B509" s="195"/>
      <c r="C509" s="196"/>
      <c r="D509" s="197"/>
      <c r="E509" s="198"/>
      <c r="F509" s="198"/>
      <c r="G509" s="197"/>
      <c r="H509" s="196"/>
      <c r="I509" s="196"/>
      <c r="J509" s="196"/>
    </row>
    <row r="510" spans="1:10" s="199" customFormat="1" ht="12" customHeight="1">
      <c r="A510" s="202" t="s">
        <v>346</v>
      </c>
      <c r="B510" s="195"/>
      <c r="C510" s="196"/>
      <c r="D510" s="197"/>
      <c r="E510" s="198"/>
      <c r="F510" s="198"/>
      <c r="G510" s="197"/>
      <c r="H510" s="196"/>
      <c r="I510" s="196"/>
      <c r="J510" s="196"/>
    </row>
    <row r="511" spans="1:10" s="199" customFormat="1" ht="6" customHeight="1">
      <c r="A511" s="200"/>
      <c r="B511" s="195"/>
      <c r="C511" s="196"/>
      <c r="D511" s="197"/>
      <c r="E511" s="198"/>
      <c r="F511" s="198"/>
      <c r="G511" s="197"/>
      <c r="H511" s="196"/>
      <c r="I511" s="196"/>
      <c r="J511" s="196"/>
    </row>
    <row r="512" spans="1:10" s="199" customFormat="1" ht="12" customHeight="1">
      <c r="A512" s="200" t="s">
        <v>347</v>
      </c>
      <c r="B512" s="195"/>
      <c r="C512" s="196"/>
      <c r="D512" s="197"/>
      <c r="E512" s="198"/>
      <c r="F512" s="198"/>
      <c r="G512" s="197"/>
      <c r="H512" s="196"/>
      <c r="I512" s="196"/>
      <c r="J512" s="196"/>
    </row>
    <row r="513" spans="1:10" s="199" customFormat="1" ht="12" customHeight="1">
      <c r="A513" s="200" t="s">
        <v>348</v>
      </c>
      <c r="B513" s="195"/>
      <c r="C513" s="196"/>
      <c r="D513" s="197"/>
      <c r="E513" s="198"/>
      <c r="F513" s="198"/>
      <c r="G513" s="197"/>
      <c r="H513" s="196"/>
      <c r="I513" s="196"/>
      <c r="J513" s="196"/>
    </row>
    <row r="514" spans="1:10" s="199" customFormat="1" ht="6" customHeight="1">
      <c r="A514" s="200"/>
      <c r="B514" s="195"/>
      <c r="C514" s="196"/>
      <c r="D514" s="197"/>
      <c r="E514" s="198"/>
      <c r="F514" s="198"/>
      <c r="G514" s="197"/>
      <c r="H514" s="196"/>
      <c r="I514" s="196"/>
      <c r="J514" s="196"/>
    </row>
    <row r="515" spans="1:10" s="199" customFormat="1" ht="12" customHeight="1">
      <c r="A515" s="200" t="s">
        <v>349</v>
      </c>
      <c r="B515" s="195"/>
      <c r="C515" s="196"/>
      <c r="D515" s="197"/>
      <c r="E515" s="198"/>
      <c r="F515" s="198"/>
      <c r="G515" s="197"/>
      <c r="H515" s="196"/>
      <c r="I515" s="196"/>
      <c r="J515" s="196"/>
    </row>
    <row r="516" spans="1:10" s="199" customFormat="1" ht="6" customHeight="1">
      <c r="A516" s="200"/>
      <c r="B516" s="195"/>
      <c r="C516" s="196"/>
      <c r="D516" s="197"/>
      <c r="E516" s="198"/>
      <c r="F516" s="198"/>
      <c r="G516" s="197"/>
      <c r="H516" s="196"/>
      <c r="I516" s="196"/>
      <c r="J516" s="196"/>
    </row>
    <row r="517" spans="1:10" s="199" customFormat="1" ht="11.25" customHeight="1">
      <c r="A517" s="200" t="s">
        <v>350</v>
      </c>
      <c r="B517" s="195"/>
      <c r="C517" s="196"/>
      <c r="D517" s="197"/>
      <c r="E517" s="198"/>
      <c r="F517" s="198"/>
      <c r="G517" s="197"/>
      <c r="H517" s="196"/>
      <c r="I517" s="196"/>
      <c r="J517" s="196"/>
    </row>
    <row r="518" spans="1:10" s="199" customFormat="1" ht="12" customHeight="1">
      <c r="A518" s="200" t="s">
        <v>351</v>
      </c>
      <c r="B518" s="195"/>
      <c r="C518" s="196"/>
      <c r="D518" s="197"/>
      <c r="E518" s="198"/>
      <c r="F518" s="198"/>
      <c r="G518" s="197"/>
      <c r="H518" s="196"/>
      <c r="I518" s="196"/>
      <c r="J518" s="196"/>
    </row>
    <row r="519" spans="1:10" s="199" customFormat="1" ht="6" customHeight="1">
      <c r="A519" s="200"/>
      <c r="B519" s="195"/>
      <c r="C519" s="196"/>
      <c r="D519" s="197"/>
      <c r="E519" s="198"/>
      <c r="F519" s="198"/>
      <c r="G519" s="197"/>
      <c r="H519" s="196"/>
      <c r="I519" s="196"/>
      <c r="J519" s="196"/>
    </row>
    <row r="520" spans="1:10" s="199" customFormat="1" ht="12" customHeight="1">
      <c r="A520" s="200" t="s">
        <v>352</v>
      </c>
      <c r="B520" s="195"/>
      <c r="C520" s="196"/>
      <c r="D520" s="197"/>
      <c r="E520" s="198"/>
      <c r="F520" s="198"/>
      <c r="G520" s="197"/>
      <c r="H520" s="196"/>
      <c r="I520" s="196"/>
      <c r="J520" s="196"/>
    </row>
    <row r="521" spans="1:10" s="199" customFormat="1" ht="12" customHeight="1">
      <c r="A521" s="200" t="s">
        <v>353</v>
      </c>
      <c r="B521" s="195"/>
      <c r="C521" s="196"/>
      <c r="D521" s="197"/>
      <c r="E521" s="198"/>
      <c r="F521" s="198"/>
      <c r="G521" s="197"/>
      <c r="H521" s="196"/>
      <c r="I521" s="196"/>
      <c r="J521" s="196"/>
    </row>
    <row r="522" spans="1:10" s="199" customFormat="1" ht="12" customHeight="1">
      <c r="A522" s="200" t="s">
        <v>354</v>
      </c>
      <c r="B522" s="195"/>
      <c r="C522" s="196"/>
      <c r="D522" s="197"/>
      <c r="E522" s="198"/>
      <c r="F522" s="198"/>
      <c r="G522" s="197"/>
      <c r="H522" s="196"/>
      <c r="I522" s="196"/>
      <c r="J522" s="196"/>
    </row>
    <row r="523" spans="1:10" s="199" customFormat="1" ht="6" customHeight="1">
      <c r="A523" s="200"/>
      <c r="B523" s="195"/>
      <c r="C523" s="196"/>
      <c r="D523" s="197"/>
      <c r="E523" s="198"/>
      <c r="F523" s="198"/>
      <c r="G523" s="197"/>
      <c r="H523" s="196"/>
      <c r="I523" s="196"/>
      <c r="J523" s="196"/>
    </row>
    <row r="524" spans="1:10" s="199" customFormat="1" ht="15.95" customHeight="1">
      <c r="A524" s="201" t="s">
        <v>355</v>
      </c>
      <c r="B524" s="195"/>
      <c r="C524" s="196"/>
      <c r="D524" s="197"/>
      <c r="E524" s="198"/>
      <c r="F524" s="198"/>
      <c r="G524" s="197"/>
      <c r="H524" s="196"/>
      <c r="I524" s="196"/>
      <c r="J524" s="196"/>
    </row>
    <row r="525" spans="1:10" s="199" customFormat="1" ht="12" customHeight="1">
      <c r="A525" s="200" t="s">
        <v>356</v>
      </c>
      <c r="B525" s="195"/>
      <c r="C525" s="196"/>
      <c r="D525" s="197"/>
      <c r="E525" s="198"/>
      <c r="F525" s="198"/>
      <c r="G525" s="197"/>
      <c r="H525" s="196"/>
      <c r="I525" s="196"/>
      <c r="J525" s="196"/>
    </row>
    <row r="526" spans="1:10" s="199" customFormat="1" ht="6" customHeight="1">
      <c r="A526" s="200"/>
      <c r="B526" s="195"/>
      <c r="C526" s="196"/>
      <c r="D526" s="197"/>
      <c r="E526" s="198"/>
      <c r="F526" s="198"/>
      <c r="G526" s="197"/>
      <c r="H526" s="196"/>
      <c r="I526" s="196"/>
      <c r="J526" s="196"/>
    </row>
    <row r="527" spans="1:10" s="199" customFormat="1" ht="12" customHeight="1">
      <c r="A527" s="200" t="s">
        <v>357</v>
      </c>
      <c r="B527" s="195"/>
      <c r="C527" s="196"/>
      <c r="D527" s="197"/>
      <c r="E527" s="198"/>
      <c r="F527" s="198"/>
      <c r="G527" s="197"/>
      <c r="H527" s="196"/>
      <c r="I527" s="196"/>
      <c r="J527" s="196"/>
    </row>
    <row r="528" spans="1:10" s="199" customFormat="1" ht="6" customHeight="1">
      <c r="A528" s="200"/>
      <c r="B528" s="195"/>
      <c r="C528" s="196"/>
      <c r="D528" s="197"/>
      <c r="E528" s="198"/>
      <c r="F528" s="198"/>
      <c r="G528" s="197"/>
      <c r="H528" s="196"/>
      <c r="I528" s="196"/>
      <c r="J528" s="196"/>
    </row>
    <row r="529" spans="1:29" s="199" customFormat="1" ht="4.5" customHeight="1">
      <c r="A529" s="200"/>
      <c r="B529" s="195"/>
      <c r="C529" s="196"/>
      <c r="D529" s="197"/>
      <c r="E529" s="198"/>
      <c r="F529" s="198"/>
      <c r="G529" s="197"/>
      <c r="H529" s="196"/>
      <c r="I529" s="196"/>
      <c r="J529" s="196"/>
    </row>
    <row r="530" spans="1:29" s="205" customFormat="1" ht="15.95" customHeight="1">
      <c r="A530" s="210" t="s">
        <v>358</v>
      </c>
      <c r="B530" s="211"/>
      <c r="C530" s="211"/>
      <c r="D530" s="211"/>
      <c r="E530" s="211"/>
      <c r="F530" s="211"/>
      <c r="G530" s="211"/>
      <c r="H530" s="211"/>
      <c r="I530" s="211"/>
      <c r="J530" s="211"/>
      <c r="K530" s="204"/>
      <c r="L530" s="204"/>
      <c r="M530" s="204"/>
      <c r="N530" s="204"/>
      <c r="O530" s="204"/>
      <c r="P530" s="204"/>
      <c r="Q530" s="204"/>
      <c r="R530" s="204"/>
      <c r="S530" s="204"/>
      <c r="T530" s="204"/>
      <c r="U530" s="204"/>
      <c r="V530" s="204"/>
      <c r="W530" s="204"/>
      <c r="X530" s="204"/>
      <c r="Y530" s="204"/>
      <c r="Z530" s="204"/>
      <c r="AA530" s="204"/>
      <c r="AB530" s="204"/>
      <c r="AC530" s="204"/>
    </row>
    <row r="531" spans="1:29" s="205" customFormat="1" ht="15.95" customHeight="1">
      <c r="A531" s="212" t="s">
        <v>359</v>
      </c>
      <c r="B531" s="211"/>
      <c r="C531" s="211"/>
      <c r="D531" s="211"/>
      <c r="E531" s="211"/>
      <c r="F531" s="211"/>
      <c r="G531" s="211"/>
      <c r="H531" s="211"/>
      <c r="I531" s="211"/>
      <c r="J531" s="211"/>
      <c r="K531" s="204"/>
      <c r="L531" s="204"/>
      <c r="M531" s="204"/>
      <c r="N531" s="204"/>
      <c r="O531" s="204"/>
      <c r="P531" s="204"/>
      <c r="Q531" s="204"/>
      <c r="R531" s="204"/>
      <c r="S531" s="204"/>
      <c r="T531" s="204"/>
      <c r="U531" s="204"/>
      <c r="V531" s="204"/>
      <c r="W531" s="204"/>
      <c r="X531" s="204"/>
      <c r="Y531" s="204"/>
      <c r="Z531" s="204"/>
      <c r="AA531" s="204"/>
      <c r="AB531" s="204"/>
      <c r="AC531" s="204"/>
    </row>
    <row r="532" spans="1:29" s="205" customFormat="1" ht="15.95" customHeight="1">
      <c r="A532" s="212" t="s">
        <v>359</v>
      </c>
      <c r="B532" s="211"/>
      <c r="C532" s="211"/>
      <c r="D532" s="211"/>
      <c r="E532" s="211"/>
      <c r="F532" s="211"/>
      <c r="G532" s="211"/>
      <c r="H532" s="211"/>
      <c r="I532" s="211"/>
      <c r="J532" s="211"/>
      <c r="K532" s="204"/>
      <c r="L532" s="204"/>
      <c r="M532" s="204"/>
      <c r="N532" s="204"/>
      <c r="O532" s="204"/>
      <c r="P532" s="204"/>
      <c r="Q532" s="204"/>
      <c r="R532" s="204"/>
      <c r="S532" s="204"/>
      <c r="T532" s="204"/>
      <c r="U532" s="204"/>
      <c r="V532" s="204"/>
      <c r="W532" s="204"/>
      <c r="X532" s="204"/>
      <c r="Y532" s="204"/>
      <c r="Z532" s="204"/>
      <c r="AA532" s="204"/>
      <c r="AB532" s="204"/>
      <c r="AC532" s="204"/>
    </row>
    <row r="533" spans="1:29" s="204" customFormat="1" ht="6" customHeight="1">
      <c r="A533" s="200"/>
      <c r="B533" s="203"/>
      <c r="C533" s="203"/>
      <c r="D533" s="203"/>
      <c r="E533" s="203"/>
      <c r="F533" s="203"/>
      <c r="G533" s="203"/>
      <c r="H533" s="203"/>
      <c r="I533" s="203"/>
      <c r="J533" s="203"/>
    </row>
    <row r="534" spans="1:29" s="205" customFormat="1" ht="15.95" customHeight="1">
      <c r="A534" s="210" t="s">
        <v>360</v>
      </c>
      <c r="B534" s="211"/>
      <c r="C534" s="211"/>
      <c r="D534" s="211"/>
      <c r="E534" s="211"/>
      <c r="F534" s="211"/>
      <c r="G534" s="211"/>
      <c r="H534" s="211"/>
      <c r="I534" s="211"/>
      <c r="J534" s="211"/>
      <c r="K534" s="204"/>
      <c r="L534" s="204"/>
      <c r="M534" s="204"/>
      <c r="N534" s="204"/>
      <c r="O534" s="204"/>
      <c r="P534" s="204"/>
      <c r="Q534" s="204"/>
      <c r="R534" s="204"/>
      <c r="S534" s="204"/>
      <c r="T534" s="204"/>
      <c r="U534" s="204"/>
      <c r="V534" s="204"/>
      <c r="W534" s="204"/>
      <c r="X534" s="204"/>
      <c r="Y534" s="204"/>
      <c r="Z534" s="204"/>
      <c r="AA534" s="204"/>
      <c r="AB534" s="204"/>
      <c r="AC534" s="204"/>
    </row>
    <row r="535" spans="1:29" s="205" customFormat="1" ht="15.95" customHeight="1">
      <c r="A535" s="212" t="s">
        <v>359</v>
      </c>
      <c r="B535" s="211"/>
      <c r="C535" s="211"/>
      <c r="D535" s="211"/>
      <c r="E535" s="211"/>
      <c r="F535" s="211"/>
      <c r="G535" s="211"/>
      <c r="H535" s="211"/>
      <c r="I535" s="211"/>
      <c r="J535" s="211"/>
      <c r="K535" s="204"/>
      <c r="L535" s="204"/>
      <c r="M535" s="204"/>
      <c r="N535" s="204"/>
      <c r="O535" s="204"/>
      <c r="P535" s="204"/>
      <c r="Q535" s="204"/>
      <c r="R535" s="204"/>
      <c r="S535" s="204"/>
      <c r="T535" s="204"/>
      <c r="U535" s="204"/>
      <c r="V535" s="204"/>
      <c r="W535" s="204"/>
      <c r="X535" s="204"/>
      <c r="Y535" s="204"/>
      <c r="Z535" s="204"/>
      <c r="AA535" s="204"/>
      <c r="AB535" s="204"/>
      <c r="AC535" s="204"/>
    </row>
    <row r="536" spans="1:29" s="205" customFormat="1" ht="15.95" customHeight="1" thickBot="1">
      <c r="A536" s="212" t="s">
        <v>359</v>
      </c>
      <c r="B536" s="211"/>
      <c r="C536" s="211"/>
      <c r="D536" s="211"/>
      <c r="E536" s="211"/>
      <c r="F536" s="211"/>
      <c r="G536" s="211"/>
      <c r="H536" s="211"/>
      <c r="I536" s="211"/>
      <c r="J536" s="211"/>
      <c r="K536" s="204"/>
      <c r="L536" s="204"/>
      <c r="M536" s="204"/>
      <c r="N536" s="204"/>
      <c r="O536" s="204"/>
      <c r="P536" s="204"/>
      <c r="Q536" s="204"/>
      <c r="R536" s="204"/>
      <c r="S536" s="204"/>
      <c r="T536" s="204"/>
      <c r="U536" s="204"/>
      <c r="V536" s="204"/>
      <c r="W536" s="204"/>
      <c r="X536" s="204"/>
      <c r="Y536" s="204"/>
      <c r="Z536" s="204"/>
      <c r="AA536" s="204"/>
      <c r="AB536" s="204"/>
      <c r="AC536" s="204"/>
    </row>
    <row r="537" spans="1:29" ht="15.95" customHeight="1" thickBot="1">
      <c r="A537" s="213" t="s">
        <v>321</v>
      </c>
      <c r="B537" s="214"/>
      <c r="C537" s="160"/>
      <c r="D537" s="161"/>
      <c r="E537" s="162" t="s">
        <v>322</v>
      </c>
      <c r="F537" s="163" t="str">
        <f>Roster!E22</f>
        <v>Hot Chilli Prawns</v>
      </c>
      <c r="G537" s="164" t="s">
        <v>323</v>
      </c>
      <c r="H537" s="164" t="s">
        <v>324</v>
      </c>
      <c r="I537" s="164" t="s">
        <v>325</v>
      </c>
      <c r="J537" s="164" t="s">
        <v>326</v>
      </c>
      <c r="M537" s="166"/>
    </row>
    <row r="538" spans="1:29" ht="12" customHeight="1">
      <c r="A538" s="215" t="s">
        <v>327</v>
      </c>
      <c r="B538" s="216"/>
      <c r="C538" s="160"/>
      <c r="D538" s="167"/>
      <c r="E538" s="168"/>
      <c r="F538" s="169" t="str">
        <f>INDEX(Teamlists!A:D,MATCH($F$537,Teamlists!B:B,0)+1,4)</f>
        <v>John Bamford ©</v>
      </c>
      <c r="G538" s="170"/>
      <c r="H538" s="171"/>
      <c r="I538" s="169"/>
      <c r="J538" s="169"/>
    </row>
    <row r="539" spans="1:29" ht="12" customHeight="1">
      <c r="A539" s="217" t="str">
        <f>$A$3</f>
        <v>Pennant 2 2010</v>
      </c>
      <c r="B539" s="218"/>
      <c r="C539" s="160"/>
      <c r="D539" s="167"/>
      <c r="E539" s="168"/>
      <c r="F539" s="169" t="str">
        <f>INDEX(Teamlists!A:D,MATCH($F$537,Teamlists!B:B,0)+2,4)</f>
        <v>Craig Sanderson</v>
      </c>
      <c r="G539" s="170"/>
      <c r="H539" s="171"/>
      <c r="I539" s="169"/>
      <c r="J539" s="169"/>
    </row>
    <row r="540" spans="1:29" ht="12" customHeight="1" thickBot="1">
      <c r="A540" s="219">
        <f>Roster!C3</f>
        <v>40597</v>
      </c>
      <c r="B540" s="220"/>
      <c r="C540" s="160"/>
      <c r="D540" s="167"/>
      <c r="E540" s="168"/>
      <c r="F540" s="169" t="str">
        <f>INDEX(Teamlists!A:D,MATCH($F$537,Teamlists!B:B,0)+3,4)</f>
        <v>Matt Sherlock</v>
      </c>
      <c r="G540" s="170"/>
      <c r="H540" s="171"/>
      <c r="I540" s="169"/>
      <c r="J540" s="169"/>
    </row>
    <row r="541" spans="1:29" ht="12" customHeight="1" thickBot="1">
      <c r="A541" s="172"/>
      <c r="B541" s="173"/>
      <c r="C541" s="160"/>
      <c r="D541" s="167"/>
      <c r="E541" s="168"/>
      <c r="F541" s="169" t="str">
        <f>INDEX(Teamlists!A:D,MATCH($F$537,Teamlists!B:B,0)+4,4)</f>
        <v>Chris Lohberger</v>
      </c>
      <c r="G541" s="170"/>
      <c r="H541" s="171"/>
      <c r="I541" s="169"/>
      <c r="J541" s="169"/>
    </row>
    <row r="542" spans="1:29" ht="12" customHeight="1">
      <c r="A542" s="174" t="s">
        <v>329</v>
      </c>
      <c r="B542" s="175" t="str">
        <f>Roster!E21</f>
        <v>B Grade</v>
      </c>
      <c r="C542" s="160"/>
      <c r="D542" s="167"/>
      <c r="E542" s="168"/>
      <c r="F542" s="169" t="str">
        <f>INDEX(Teamlists!A:D,MATCH($F$537,Teamlists!B:B,0)+5,4)</f>
        <v>Shaun Quin</v>
      </c>
      <c r="G542" s="170"/>
      <c r="H542" s="171"/>
      <c r="I542" s="169"/>
      <c r="J542" s="169"/>
    </row>
    <row r="543" spans="1:29" ht="12" customHeight="1">
      <c r="A543" s="174" t="s">
        <v>330</v>
      </c>
      <c r="B543" s="175" t="str">
        <f>Roster!E4</f>
        <v>Court 3</v>
      </c>
      <c r="C543" s="160"/>
      <c r="D543" s="167"/>
      <c r="E543" s="168"/>
      <c r="F543" s="169" t="str">
        <f>INDEX(Teamlists!A:D,MATCH($F$537,Teamlists!B:B,0)+6,4)</f>
        <v>Ray Brereton</v>
      </c>
      <c r="G543" s="170"/>
      <c r="H543" s="171"/>
      <c r="I543" s="169"/>
      <c r="J543" s="169"/>
    </row>
    <row r="544" spans="1:29" ht="12" customHeight="1">
      <c r="A544" s="174" t="s">
        <v>331</v>
      </c>
      <c r="B544" s="176" t="str">
        <f>Roster!B21</f>
        <v>8:27pm</v>
      </c>
      <c r="C544" s="160"/>
      <c r="D544" s="167"/>
      <c r="E544" s="168"/>
      <c r="F544" s="169" t="str">
        <f>INDEX(Teamlists!A:D,MATCH($F$537,Teamlists!B:B,0)+7,4)</f>
        <v>Nick Findlay</v>
      </c>
      <c r="G544" s="170"/>
      <c r="H544" s="171"/>
      <c r="I544" s="169"/>
      <c r="J544" s="169"/>
    </row>
    <row r="545" spans="1:13" ht="12" customHeight="1">
      <c r="A545" s="174"/>
      <c r="B545" s="176"/>
      <c r="C545" s="160"/>
      <c r="D545" s="167"/>
      <c r="E545" s="168"/>
      <c r="F545" s="169" t="str">
        <f>INDEX(Teamlists!A:D,MATCH($F$537,Teamlists!B:B,0)+8,4)</f>
        <v>Matt Webb</v>
      </c>
      <c r="G545" s="170"/>
      <c r="H545" s="171"/>
      <c r="I545" s="169"/>
      <c r="J545" s="169"/>
    </row>
    <row r="546" spans="1:13" ht="12" customHeight="1">
      <c r="A546" s="174"/>
      <c r="B546" s="176"/>
      <c r="C546" s="160"/>
      <c r="D546" s="167"/>
      <c r="E546" s="168"/>
      <c r="F546" s="169" t="str">
        <f>INDEX(Teamlists!A:D,MATCH($F$537,Teamlists!B:B,0)+9,4)</f>
        <v>Martin Marzloff</v>
      </c>
      <c r="G546" s="170"/>
      <c r="H546" s="171"/>
      <c r="I546" s="169"/>
      <c r="J546" s="169"/>
    </row>
    <row r="547" spans="1:13" ht="12" customHeight="1">
      <c r="A547" s="177" t="s">
        <v>332</v>
      </c>
      <c r="B547" s="178" t="str">
        <f>Roster!E24</f>
        <v>Old Puckers</v>
      </c>
      <c r="C547" s="160"/>
      <c r="D547" s="167"/>
      <c r="E547" s="168"/>
      <c r="F547" s="169" t="str">
        <f>INDEX(Teamlists!A:D,MATCH($F$537,Teamlists!B:B,0)+10,4)</f>
        <v xml:space="preserve">Kate Thurn </v>
      </c>
      <c r="G547" s="170"/>
      <c r="H547" s="171"/>
      <c r="I547" s="169"/>
      <c r="J547" s="169"/>
    </row>
    <row r="548" spans="1:13" ht="12" customHeight="1">
      <c r="A548" s="177" t="s">
        <v>333</v>
      </c>
      <c r="B548" s="179"/>
      <c r="C548" s="160"/>
      <c r="D548" s="167"/>
      <c r="E548" s="168"/>
      <c r="F548" s="169" t="str">
        <f>INDEX(Teamlists!A:D,MATCH($F$537,Teamlists!B:B,0)+11,4)</f>
        <v xml:space="preserve"> </v>
      </c>
      <c r="G548" s="170"/>
      <c r="H548" s="171"/>
      <c r="I548" s="169"/>
      <c r="J548" s="169"/>
    </row>
    <row r="549" spans="1:13" ht="12" customHeight="1">
      <c r="A549" s="177"/>
      <c r="B549" s="179"/>
      <c r="C549" s="160"/>
      <c r="D549" s="167"/>
      <c r="E549" s="168"/>
      <c r="F549" s="169" t="str">
        <f>INDEX(Teamlists!A:D,MATCH($F$537,Teamlists!B:B,0)+12,4)</f>
        <v xml:space="preserve"> </v>
      </c>
      <c r="G549" s="170"/>
      <c r="H549" s="171"/>
      <c r="I549" s="169"/>
      <c r="J549" s="169"/>
    </row>
    <row r="550" spans="1:13" ht="12" customHeight="1">
      <c r="A550" s="180" t="s">
        <v>334</v>
      </c>
      <c r="B550" s="179"/>
      <c r="C550" s="160"/>
      <c r="D550" s="167"/>
      <c r="E550" s="168"/>
      <c r="F550" s="169" t="str">
        <f>INDEX(Teamlists!A:D,MATCH($F$537,Teamlists!B:B,0)+13,4)</f>
        <v xml:space="preserve"> </v>
      </c>
      <c r="G550" s="170"/>
      <c r="H550" s="171"/>
      <c r="I550" s="169"/>
      <c r="J550" s="169"/>
    </row>
    <row r="551" spans="1:13" ht="14.1" customHeight="1">
      <c r="A551" s="177" t="s">
        <v>335</v>
      </c>
      <c r="B551" s="179"/>
      <c r="C551" s="160"/>
      <c r="D551" s="167"/>
      <c r="E551" s="168"/>
      <c r="F551" s="169" t="str">
        <f>INDEX(Teamlists!A:D,MATCH($F$537,Teamlists!B:B,0)+14,4)</f>
        <v xml:space="preserve"> </v>
      </c>
      <c r="G551" s="170"/>
      <c r="H551" s="171"/>
      <c r="I551" s="169"/>
      <c r="J551" s="169"/>
    </row>
    <row r="552" spans="1:13" ht="14.25" customHeight="1">
      <c r="A552" s="177" t="s">
        <v>336</v>
      </c>
      <c r="B552" s="175"/>
      <c r="C552" s="160"/>
      <c r="D552" s="181"/>
      <c r="E552" s="182" t="s">
        <v>120</v>
      </c>
      <c r="F552" s="182" t="s">
        <v>337</v>
      </c>
      <c r="G552" s="183">
        <f>SUM(G538:G551)</f>
        <v>0</v>
      </c>
      <c r="H552" s="160"/>
      <c r="I552" s="160"/>
      <c r="J552" s="160"/>
    </row>
    <row r="553" spans="1:13" ht="8.25" customHeight="1">
      <c r="B553" s="179"/>
      <c r="C553" s="160"/>
    </row>
    <row r="554" spans="1:13" ht="15" customHeight="1" thickBot="1">
      <c r="B554" s="175"/>
      <c r="C554" s="160"/>
      <c r="D554" s="161"/>
      <c r="E554" s="162" t="s">
        <v>338</v>
      </c>
      <c r="F554" s="163" t="str">
        <f>Roster!E23</f>
        <v>Where's Moby</v>
      </c>
      <c r="G554" s="164" t="s">
        <v>323</v>
      </c>
      <c r="H554" s="164" t="s">
        <v>324</v>
      </c>
      <c r="I554" s="164" t="s">
        <v>325</v>
      </c>
      <c r="J554" s="164" t="s">
        <v>326</v>
      </c>
    </row>
    <row r="555" spans="1:13" ht="12" customHeight="1">
      <c r="B555" s="179"/>
      <c r="C555" s="160"/>
      <c r="D555" s="185"/>
      <c r="E555" s="186"/>
      <c r="F555" s="169" t="str">
        <f>INDEX(Teamlists!A:D,MATCH($F$554,Teamlists!B:B,0)+1,4)</f>
        <v>John Borojevic ©</v>
      </c>
      <c r="G555" s="170"/>
      <c r="H555" s="171"/>
      <c r="I555" s="169"/>
      <c r="J555" s="169"/>
    </row>
    <row r="556" spans="1:13" ht="12" customHeight="1">
      <c r="A556" s="177" t="s">
        <v>339</v>
      </c>
      <c r="B556" s="179"/>
      <c r="C556" s="160"/>
      <c r="D556" s="185"/>
      <c r="E556" s="187"/>
      <c r="F556" s="169" t="str">
        <f>INDEX(Teamlists!A:D,MATCH($F$554,Teamlists!B:B,0)+2,4)</f>
        <v xml:space="preserve">Dave  Marshall </v>
      </c>
      <c r="G556" s="170"/>
      <c r="H556" s="171"/>
      <c r="I556" s="169"/>
      <c r="J556" s="169"/>
    </row>
    <row r="557" spans="1:13" ht="12" customHeight="1">
      <c r="A557" s="221">
        <f>Roster!E27</f>
        <v>0</v>
      </c>
      <c r="B557" s="222"/>
      <c r="C557" s="160"/>
      <c r="D557" s="185"/>
      <c r="E557" s="187"/>
      <c r="F557" s="169" t="str">
        <f>INDEX(Teamlists!A:D,MATCH($F$554,Teamlists!B:B,0)+3,4)</f>
        <v>Stephen Spinks</v>
      </c>
      <c r="G557" s="170"/>
      <c r="H557" s="171"/>
      <c r="I557" s="169"/>
      <c r="J557" s="169"/>
    </row>
    <row r="558" spans="1:13" ht="12" customHeight="1">
      <c r="A558" s="221">
        <f>Roster!E28</f>
        <v>0</v>
      </c>
      <c r="B558" s="222"/>
      <c r="C558" s="160"/>
      <c r="D558" s="185"/>
      <c r="E558" s="168"/>
      <c r="F558" s="169" t="str">
        <f>INDEX(Teamlists!A:D,MATCH($F$554,Teamlists!B:B,0)+4,4)</f>
        <v>Lyndal Mellefont</v>
      </c>
      <c r="G558" s="170"/>
      <c r="H558" s="171"/>
      <c r="I558" s="169"/>
      <c r="J558" s="169"/>
      <c r="M558" s="188"/>
    </row>
    <row r="559" spans="1:13" ht="12" customHeight="1">
      <c r="A559" s="189"/>
      <c r="B559" s="190"/>
      <c r="C559" s="160"/>
      <c r="D559" s="185"/>
      <c r="E559" s="168"/>
      <c r="F559" s="169" t="str">
        <f>INDEX(Teamlists!A:D,MATCH($F$554,Teamlists!B:B,0)+5,4)</f>
        <v xml:space="preserve">Priya Kitchener </v>
      </c>
      <c r="G559" s="170"/>
      <c r="H559" s="171"/>
      <c r="I559" s="169"/>
      <c r="J559" s="169"/>
    </row>
    <row r="560" spans="1:13" ht="12" customHeight="1">
      <c r="A560" s="177"/>
      <c r="B560" s="179"/>
      <c r="C560" s="160"/>
      <c r="D560" s="185"/>
      <c r="E560" s="168"/>
      <c r="F560" s="169" t="str">
        <f>INDEX(Teamlists!A:D,MATCH($F$554,Teamlists!B:B,0)+6,4)</f>
        <v>Tony White</v>
      </c>
      <c r="G560" s="170"/>
      <c r="H560" s="171"/>
      <c r="I560" s="169"/>
      <c r="J560" s="169"/>
    </row>
    <row r="561" spans="1:10" ht="12" customHeight="1">
      <c r="A561" s="177"/>
      <c r="B561" s="179"/>
      <c r="C561" s="160"/>
      <c r="D561" s="185"/>
      <c r="E561" s="168"/>
      <c r="F561" s="169" t="str">
        <f>INDEX(Teamlists!A:D,MATCH($F$554,Teamlists!B:B,0)+7,4)</f>
        <v>Oscar Neyland</v>
      </c>
      <c r="G561" s="170"/>
      <c r="H561" s="171"/>
      <c r="I561" s="169"/>
      <c r="J561" s="169"/>
    </row>
    <row r="562" spans="1:10" ht="12" customHeight="1">
      <c r="A562" s="177"/>
      <c r="B562" s="179"/>
      <c r="C562" s="160"/>
      <c r="D562" s="185"/>
      <c r="E562" s="168"/>
      <c r="F562" s="169" t="str">
        <f>INDEX(Teamlists!A:D,MATCH($F$554,Teamlists!B:B,0)+8,4)</f>
        <v>Pete Rand</v>
      </c>
      <c r="G562" s="170"/>
      <c r="H562" s="171"/>
      <c r="I562" s="169"/>
      <c r="J562" s="169"/>
    </row>
    <row r="563" spans="1:10" ht="12" customHeight="1">
      <c r="A563" s="177"/>
      <c r="B563" s="179"/>
      <c r="C563" s="160"/>
      <c r="D563" s="185"/>
      <c r="E563" s="168"/>
      <c r="F563" s="169" t="str">
        <f>INDEX(Teamlists!A:D,MATCH($F$554,Teamlists!B:B,0)+9,4)</f>
        <v xml:space="preserve">Kath Maher </v>
      </c>
      <c r="G563" s="170"/>
      <c r="H563" s="171"/>
      <c r="I563" s="169"/>
      <c r="J563" s="169"/>
    </row>
    <row r="564" spans="1:10" ht="12" customHeight="1">
      <c r="A564" s="177"/>
      <c r="B564" s="179"/>
      <c r="C564" s="160"/>
      <c r="D564" s="185"/>
      <c r="E564" s="168"/>
      <c r="F564" s="169">
        <f>INDEX(Teamlists!A:D,MATCH($F$554,Teamlists!B:B,0)+10,4)</f>
        <v>0</v>
      </c>
      <c r="G564" s="170"/>
      <c r="H564" s="171"/>
      <c r="I564" s="169"/>
      <c r="J564" s="169"/>
    </row>
    <row r="565" spans="1:10" ht="12" customHeight="1">
      <c r="A565" s="177"/>
      <c r="B565" s="179"/>
      <c r="C565" s="160"/>
      <c r="D565" s="185"/>
      <c r="E565" s="168"/>
      <c r="F565" s="169">
        <f>INDEX(Teamlists!A:D,MATCH($F$554,Teamlists!B:B,0)+11,4)</f>
        <v>0</v>
      </c>
      <c r="G565" s="170"/>
      <c r="H565" s="171"/>
      <c r="I565" s="169"/>
      <c r="J565" s="169"/>
    </row>
    <row r="566" spans="1:10" ht="12" customHeight="1" thickBot="1">
      <c r="A566" s="191"/>
      <c r="B566" s="192"/>
      <c r="C566" s="160"/>
      <c r="D566" s="185"/>
      <c r="E566" s="168"/>
      <c r="F566" s="169" t="str">
        <f>INDEX(Teamlists!A:D,MATCH($F$554,Teamlists!B:B,0)+12,4)</f>
        <v xml:space="preserve"> </v>
      </c>
      <c r="G566" s="170"/>
      <c r="H566" s="171"/>
      <c r="I566" s="169"/>
      <c r="J566" s="169"/>
    </row>
    <row r="567" spans="1:10" ht="14.1" customHeight="1">
      <c r="A567" s="160"/>
      <c r="B567" s="181"/>
      <c r="C567" s="160"/>
      <c r="D567" s="185"/>
      <c r="E567" s="168"/>
      <c r="F567" s="169" t="str">
        <f>INDEX(Teamlists!A:D,MATCH($F$554,Teamlists!B:B,0)+13,4)</f>
        <v xml:space="preserve"> </v>
      </c>
      <c r="G567" s="170"/>
      <c r="H567" s="171"/>
      <c r="I567" s="169"/>
      <c r="J567" s="169"/>
    </row>
    <row r="568" spans="1:10" ht="14.1" customHeight="1">
      <c r="A568" s="160"/>
      <c r="B568" s="181"/>
      <c r="C568" s="160"/>
      <c r="D568" s="185"/>
      <c r="E568" s="168"/>
      <c r="F568" s="169" t="str">
        <f>INDEX(Teamlists!A:D,MATCH($F$554,Teamlists!B:B,0)+14,4)</f>
        <v xml:space="preserve"> </v>
      </c>
      <c r="G568" s="170"/>
      <c r="H568" s="171"/>
      <c r="I568" s="169"/>
      <c r="J568" s="169"/>
    </row>
    <row r="569" spans="1:10" ht="14.1" customHeight="1">
      <c r="B569" s="181"/>
      <c r="C569" s="160"/>
      <c r="D569" s="181"/>
      <c r="E569" s="182" t="s">
        <v>120</v>
      </c>
      <c r="F569" s="182" t="s">
        <v>337</v>
      </c>
      <c r="G569" s="183">
        <f>SUM(G555:G568)</f>
        <v>0</v>
      </c>
      <c r="H569" s="160"/>
      <c r="I569" s="160"/>
      <c r="J569" s="160"/>
    </row>
    <row r="570" spans="1:10" ht="14.1" customHeight="1">
      <c r="A570" s="193" t="s">
        <v>340</v>
      </c>
      <c r="B570" s="181"/>
      <c r="C570" s="160"/>
      <c r="D570" s="181"/>
      <c r="E570" s="182"/>
      <c r="F570" s="182"/>
      <c r="G570" s="181"/>
      <c r="H570" s="160"/>
      <c r="I570" s="160"/>
      <c r="J570" s="160"/>
    </row>
    <row r="571" spans="1:10" s="199" customFormat="1" ht="15.95" customHeight="1">
      <c r="A571" s="194" t="s">
        <v>341</v>
      </c>
      <c r="B571" s="195"/>
      <c r="C571" s="196"/>
      <c r="D571" s="197"/>
      <c r="E571" s="198"/>
      <c r="F571" s="198"/>
      <c r="G571" s="197"/>
      <c r="H571" s="196"/>
      <c r="I571" s="196"/>
      <c r="J571" s="196"/>
    </row>
    <row r="572" spans="1:10" s="199" customFormat="1" ht="6" customHeight="1">
      <c r="A572" s="200"/>
      <c r="B572" s="195"/>
      <c r="C572" s="196"/>
      <c r="D572" s="197"/>
      <c r="E572" s="198"/>
      <c r="F572" s="198"/>
      <c r="G572" s="197"/>
      <c r="H572" s="196"/>
      <c r="I572" s="196"/>
      <c r="J572" s="196"/>
    </row>
    <row r="573" spans="1:10" s="199" customFormat="1" ht="15.95" customHeight="1">
      <c r="A573" s="201" t="s">
        <v>342</v>
      </c>
      <c r="B573" s="195"/>
      <c r="C573" s="196"/>
      <c r="D573" s="197"/>
      <c r="E573" s="198"/>
      <c r="F573" s="198"/>
      <c r="G573" s="197"/>
      <c r="H573" s="196"/>
      <c r="I573" s="196"/>
      <c r="J573" s="196"/>
    </row>
    <row r="574" spans="1:10" s="199" customFormat="1" ht="12" customHeight="1">
      <c r="A574" s="200" t="s">
        <v>343</v>
      </c>
      <c r="B574" s="195"/>
      <c r="C574" s="196"/>
      <c r="D574" s="197"/>
      <c r="E574" s="198"/>
      <c r="F574" s="198"/>
      <c r="G574" s="197"/>
      <c r="H574" s="196"/>
      <c r="I574" s="196"/>
      <c r="J574" s="196"/>
    </row>
    <row r="575" spans="1:10" s="199" customFormat="1" ht="12" customHeight="1">
      <c r="A575" s="200" t="s">
        <v>344</v>
      </c>
      <c r="B575" s="195"/>
      <c r="C575" s="196"/>
      <c r="D575" s="197"/>
      <c r="E575" s="198"/>
      <c r="F575" s="198"/>
      <c r="G575" s="197"/>
      <c r="H575" s="196"/>
      <c r="I575" s="196"/>
      <c r="J575" s="196"/>
    </row>
    <row r="576" spans="1:10" s="199" customFormat="1" ht="12" customHeight="1">
      <c r="A576" s="200" t="s">
        <v>345</v>
      </c>
      <c r="B576" s="195"/>
      <c r="C576" s="196"/>
      <c r="D576" s="197"/>
      <c r="E576" s="198"/>
      <c r="F576" s="198"/>
      <c r="G576" s="197"/>
      <c r="H576" s="196"/>
      <c r="I576" s="196"/>
      <c r="J576" s="196"/>
    </row>
    <row r="577" spans="1:10" s="199" customFormat="1" ht="12" customHeight="1">
      <c r="A577" s="202" t="s">
        <v>346</v>
      </c>
      <c r="B577" s="195"/>
      <c r="C577" s="196"/>
      <c r="D577" s="197"/>
      <c r="E577" s="198"/>
      <c r="F577" s="198"/>
      <c r="G577" s="197"/>
      <c r="H577" s="196"/>
      <c r="I577" s="196"/>
      <c r="J577" s="196"/>
    </row>
    <row r="578" spans="1:10" s="199" customFormat="1" ht="6" customHeight="1">
      <c r="A578" s="200"/>
      <c r="B578" s="195"/>
      <c r="C578" s="196"/>
      <c r="D578" s="197"/>
      <c r="E578" s="198"/>
      <c r="F578" s="198"/>
      <c r="G578" s="197"/>
      <c r="H578" s="196"/>
      <c r="I578" s="196"/>
      <c r="J578" s="196"/>
    </row>
    <row r="579" spans="1:10" s="199" customFormat="1" ht="12" customHeight="1">
      <c r="A579" s="200" t="s">
        <v>347</v>
      </c>
      <c r="B579" s="195"/>
      <c r="C579" s="196"/>
      <c r="D579" s="197"/>
      <c r="E579" s="198"/>
      <c r="F579" s="198"/>
      <c r="G579" s="197"/>
      <c r="H579" s="196"/>
      <c r="I579" s="196"/>
      <c r="J579" s="196"/>
    </row>
    <row r="580" spans="1:10" s="199" customFormat="1" ht="12" customHeight="1">
      <c r="A580" s="200" t="s">
        <v>348</v>
      </c>
      <c r="B580" s="195"/>
      <c r="C580" s="196"/>
      <c r="D580" s="197"/>
      <c r="E580" s="198"/>
      <c r="F580" s="198"/>
      <c r="G580" s="197"/>
      <c r="H580" s="196"/>
      <c r="I580" s="196"/>
      <c r="J580" s="196"/>
    </row>
    <row r="581" spans="1:10" s="199" customFormat="1" ht="6" customHeight="1">
      <c r="A581" s="200"/>
      <c r="B581" s="195"/>
      <c r="C581" s="196"/>
      <c r="D581" s="197"/>
      <c r="E581" s="198"/>
      <c r="F581" s="198"/>
      <c r="G581" s="197"/>
      <c r="H581" s="196"/>
      <c r="I581" s="196"/>
      <c r="J581" s="196"/>
    </row>
    <row r="582" spans="1:10" s="199" customFormat="1" ht="12" customHeight="1">
      <c r="A582" s="200" t="s">
        <v>349</v>
      </c>
      <c r="B582" s="195"/>
      <c r="C582" s="196"/>
      <c r="D582" s="197"/>
      <c r="E582" s="198"/>
      <c r="F582" s="198"/>
      <c r="G582" s="197"/>
      <c r="H582" s="196"/>
      <c r="I582" s="196"/>
      <c r="J582" s="196"/>
    </row>
    <row r="583" spans="1:10" s="199" customFormat="1" ht="6" customHeight="1">
      <c r="A583" s="200"/>
      <c r="B583" s="195"/>
      <c r="C583" s="196"/>
      <c r="D583" s="197"/>
      <c r="E583" s="198"/>
      <c r="F583" s="198"/>
      <c r="G583" s="197"/>
      <c r="H583" s="196"/>
      <c r="I583" s="196"/>
      <c r="J583" s="196"/>
    </row>
    <row r="584" spans="1:10" s="199" customFormat="1" ht="11.25" customHeight="1">
      <c r="A584" s="200" t="s">
        <v>350</v>
      </c>
      <c r="B584" s="195"/>
      <c r="C584" s="196"/>
      <c r="D584" s="197"/>
      <c r="E584" s="198"/>
      <c r="F584" s="198"/>
      <c r="G584" s="197"/>
      <c r="H584" s="196"/>
      <c r="I584" s="196"/>
      <c r="J584" s="196"/>
    </row>
    <row r="585" spans="1:10" s="199" customFormat="1" ht="12" customHeight="1">
      <c r="A585" s="200" t="s">
        <v>351</v>
      </c>
      <c r="B585" s="195"/>
      <c r="C585" s="196"/>
      <c r="D585" s="197"/>
      <c r="E585" s="198"/>
      <c r="F585" s="198"/>
      <c r="G585" s="197"/>
      <c r="H585" s="196"/>
      <c r="I585" s="196"/>
      <c r="J585" s="196"/>
    </row>
    <row r="586" spans="1:10" s="199" customFormat="1" ht="6" customHeight="1">
      <c r="A586" s="200"/>
      <c r="B586" s="195"/>
      <c r="C586" s="196"/>
      <c r="D586" s="197"/>
      <c r="E586" s="198"/>
      <c r="F586" s="198"/>
      <c r="G586" s="197"/>
      <c r="H586" s="196"/>
      <c r="I586" s="196"/>
      <c r="J586" s="196"/>
    </row>
    <row r="587" spans="1:10" s="199" customFormat="1" ht="12" customHeight="1">
      <c r="A587" s="200" t="s">
        <v>352</v>
      </c>
      <c r="B587" s="195"/>
      <c r="C587" s="196"/>
      <c r="D587" s="197"/>
      <c r="E587" s="198"/>
      <c r="F587" s="198"/>
      <c r="G587" s="197"/>
      <c r="H587" s="196"/>
      <c r="I587" s="196"/>
      <c r="J587" s="196"/>
    </row>
    <row r="588" spans="1:10" s="199" customFormat="1" ht="12" customHeight="1">
      <c r="A588" s="200" t="s">
        <v>353</v>
      </c>
      <c r="B588" s="195"/>
      <c r="C588" s="196"/>
      <c r="D588" s="197"/>
      <c r="E588" s="198"/>
      <c r="F588" s="198"/>
      <c r="G588" s="197"/>
      <c r="H588" s="196"/>
      <c r="I588" s="196"/>
      <c r="J588" s="196"/>
    </row>
    <row r="589" spans="1:10" s="199" customFormat="1" ht="12" customHeight="1">
      <c r="A589" s="200" t="s">
        <v>354</v>
      </c>
      <c r="B589" s="195"/>
      <c r="C589" s="196"/>
      <c r="D589" s="197"/>
      <c r="E589" s="198"/>
      <c r="F589" s="198"/>
      <c r="G589" s="197"/>
      <c r="H589" s="196"/>
      <c r="I589" s="196"/>
      <c r="J589" s="196"/>
    </row>
    <row r="590" spans="1:10" s="199" customFormat="1" ht="6" customHeight="1">
      <c r="A590" s="200"/>
      <c r="B590" s="195"/>
      <c r="C590" s="196"/>
      <c r="D590" s="197"/>
      <c r="E590" s="198"/>
      <c r="F590" s="198"/>
      <c r="G590" s="197"/>
      <c r="H590" s="196"/>
      <c r="I590" s="196"/>
      <c r="J590" s="196"/>
    </row>
    <row r="591" spans="1:10" s="199" customFormat="1" ht="15.95" customHeight="1">
      <c r="A591" s="201" t="s">
        <v>355</v>
      </c>
      <c r="B591" s="195"/>
      <c r="C591" s="196"/>
      <c r="D591" s="197"/>
      <c r="E591" s="198"/>
      <c r="F591" s="198"/>
      <c r="G591" s="197"/>
      <c r="H591" s="196"/>
      <c r="I591" s="196"/>
      <c r="J591" s="196"/>
    </row>
    <row r="592" spans="1:10" s="199" customFormat="1" ht="12" customHeight="1">
      <c r="A592" s="200" t="s">
        <v>356</v>
      </c>
      <c r="B592" s="195"/>
      <c r="C592" s="196"/>
      <c r="D592" s="197"/>
      <c r="E592" s="198"/>
      <c r="F592" s="198"/>
      <c r="G592" s="197"/>
      <c r="H592" s="196"/>
      <c r="I592" s="196"/>
      <c r="J592" s="196"/>
    </row>
    <row r="593" spans="1:29" s="199" customFormat="1" ht="6" customHeight="1">
      <c r="A593" s="200"/>
      <c r="B593" s="195"/>
      <c r="C593" s="196"/>
      <c r="D593" s="197"/>
      <c r="E593" s="198"/>
      <c r="F593" s="198"/>
      <c r="G593" s="197"/>
      <c r="H593" s="196"/>
      <c r="I593" s="196"/>
      <c r="J593" s="196"/>
    </row>
    <row r="594" spans="1:29" s="199" customFormat="1" ht="12" customHeight="1">
      <c r="A594" s="200" t="s">
        <v>357</v>
      </c>
      <c r="B594" s="195"/>
      <c r="C594" s="196"/>
      <c r="D594" s="197"/>
      <c r="E594" s="198"/>
      <c r="F594" s="198"/>
      <c r="G594" s="197"/>
      <c r="H594" s="196"/>
      <c r="I594" s="196"/>
      <c r="J594" s="196"/>
    </row>
    <row r="595" spans="1:29" s="199" customFormat="1" ht="6" customHeight="1">
      <c r="A595" s="200"/>
      <c r="B595" s="195"/>
      <c r="C595" s="196"/>
      <c r="D595" s="197"/>
      <c r="E595" s="198"/>
      <c r="F595" s="198"/>
      <c r="G595" s="197"/>
      <c r="H595" s="196"/>
      <c r="I595" s="196"/>
      <c r="J595" s="196"/>
    </row>
    <row r="596" spans="1:29" s="199" customFormat="1" ht="4.5" customHeight="1">
      <c r="A596" s="200"/>
      <c r="B596" s="195"/>
      <c r="C596" s="196"/>
      <c r="D596" s="197"/>
      <c r="E596" s="198"/>
      <c r="F596" s="198"/>
      <c r="G596" s="197"/>
      <c r="H596" s="196"/>
      <c r="I596" s="196"/>
      <c r="J596" s="196"/>
    </row>
    <row r="597" spans="1:29" s="205" customFormat="1" ht="15.95" customHeight="1">
      <c r="A597" s="210" t="s">
        <v>358</v>
      </c>
      <c r="B597" s="211"/>
      <c r="C597" s="211"/>
      <c r="D597" s="211"/>
      <c r="E597" s="211"/>
      <c r="F597" s="211"/>
      <c r="G597" s="211"/>
      <c r="H597" s="211"/>
      <c r="I597" s="211"/>
      <c r="J597" s="211"/>
      <c r="K597" s="204"/>
      <c r="L597" s="204"/>
      <c r="M597" s="204"/>
      <c r="N597" s="204"/>
      <c r="O597" s="204"/>
      <c r="P597" s="204"/>
      <c r="Q597" s="204"/>
      <c r="R597" s="204"/>
      <c r="S597" s="204"/>
      <c r="T597" s="204"/>
      <c r="U597" s="204"/>
      <c r="V597" s="204"/>
      <c r="W597" s="204"/>
      <c r="X597" s="204"/>
      <c r="Y597" s="204"/>
      <c r="Z597" s="204"/>
      <c r="AA597" s="204"/>
      <c r="AB597" s="204"/>
      <c r="AC597" s="204"/>
    </row>
    <row r="598" spans="1:29" s="205" customFormat="1" ht="15.95" customHeight="1">
      <c r="A598" s="212" t="s">
        <v>359</v>
      </c>
      <c r="B598" s="211"/>
      <c r="C598" s="211"/>
      <c r="D598" s="211"/>
      <c r="E598" s="211"/>
      <c r="F598" s="211"/>
      <c r="G598" s="211"/>
      <c r="H598" s="211"/>
      <c r="I598" s="211"/>
      <c r="J598" s="211"/>
      <c r="K598" s="204"/>
      <c r="L598" s="204"/>
      <c r="M598" s="204"/>
      <c r="N598" s="204"/>
      <c r="O598" s="204"/>
      <c r="P598" s="204"/>
      <c r="Q598" s="204"/>
      <c r="R598" s="204"/>
      <c r="S598" s="204"/>
      <c r="T598" s="204"/>
      <c r="U598" s="204"/>
      <c r="V598" s="204"/>
      <c r="W598" s="204"/>
      <c r="X598" s="204"/>
      <c r="Y598" s="204"/>
      <c r="Z598" s="204"/>
      <c r="AA598" s="204"/>
      <c r="AB598" s="204"/>
      <c r="AC598" s="204"/>
    </row>
    <row r="599" spans="1:29" s="205" customFormat="1" ht="15.95" customHeight="1">
      <c r="A599" s="212" t="s">
        <v>359</v>
      </c>
      <c r="B599" s="211"/>
      <c r="C599" s="211"/>
      <c r="D599" s="211"/>
      <c r="E599" s="211"/>
      <c r="F599" s="211"/>
      <c r="G599" s="211"/>
      <c r="H599" s="211"/>
      <c r="I599" s="211"/>
      <c r="J599" s="211"/>
      <c r="K599" s="204"/>
      <c r="L599" s="204"/>
      <c r="M599" s="204"/>
      <c r="N599" s="204"/>
      <c r="O599" s="204"/>
      <c r="P599" s="204"/>
      <c r="Q599" s="204"/>
      <c r="R599" s="204"/>
      <c r="S599" s="204"/>
      <c r="T599" s="204"/>
      <c r="U599" s="204"/>
      <c r="V599" s="204"/>
      <c r="W599" s="204"/>
      <c r="X599" s="204"/>
      <c r="Y599" s="204"/>
      <c r="Z599" s="204"/>
      <c r="AA599" s="204"/>
      <c r="AB599" s="204"/>
      <c r="AC599" s="204"/>
    </row>
    <row r="600" spans="1:29" s="204" customFormat="1" ht="6" customHeight="1">
      <c r="A600" s="200"/>
      <c r="B600" s="203"/>
      <c r="C600" s="203"/>
      <c r="D600" s="203"/>
      <c r="E600" s="203"/>
      <c r="F600" s="203"/>
      <c r="G600" s="203"/>
      <c r="H600" s="203"/>
      <c r="I600" s="203"/>
      <c r="J600" s="203"/>
    </row>
    <row r="601" spans="1:29" s="205" customFormat="1" ht="15.95" customHeight="1">
      <c r="A601" s="210" t="s">
        <v>360</v>
      </c>
      <c r="B601" s="211"/>
      <c r="C601" s="211"/>
      <c r="D601" s="211"/>
      <c r="E601" s="211"/>
      <c r="F601" s="211"/>
      <c r="G601" s="211"/>
      <c r="H601" s="211"/>
      <c r="I601" s="211"/>
      <c r="J601" s="211"/>
      <c r="K601" s="204"/>
      <c r="L601" s="204"/>
      <c r="M601" s="204"/>
      <c r="N601" s="204"/>
      <c r="O601" s="204"/>
      <c r="P601" s="204"/>
      <c r="Q601" s="204"/>
      <c r="R601" s="204"/>
      <c r="S601" s="204"/>
      <c r="T601" s="204"/>
      <c r="U601" s="204"/>
      <c r="V601" s="204"/>
      <c r="W601" s="204"/>
      <c r="X601" s="204"/>
      <c r="Y601" s="204"/>
      <c r="Z601" s="204"/>
      <c r="AA601" s="204"/>
      <c r="AB601" s="204"/>
      <c r="AC601" s="204"/>
    </row>
    <row r="602" spans="1:29" s="205" customFormat="1" ht="15.95" customHeight="1">
      <c r="A602" s="212" t="s">
        <v>359</v>
      </c>
      <c r="B602" s="211"/>
      <c r="C602" s="211"/>
      <c r="D602" s="211"/>
      <c r="E602" s="211"/>
      <c r="F602" s="211"/>
      <c r="G602" s="211"/>
      <c r="H602" s="211"/>
      <c r="I602" s="211"/>
      <c r="J602" s="211"/>
      <c r="K602" s="204"/>
      <c r="L602" s="204"/>
      <c r="M602" s="204"/>
      <c r="N602" s="204"/>
      <c r="O602" s="204"/>
      <c r="P602" s="204"/>
      <c r="Q602" s="204"/>
      <c r="R602" s="204"/>
      <c r="S602" s="204"/>
      <c r="T602" s="204"/>
      <c r="U602" s="204"/>
      <c r="V602" s="204"/>
      <c r="W602" s="204"/>
      <c r="X602" s="204"/>
      <c r="Y602" s="204"/>
      <c r="Z602" s="204"/>
      <c r="AA602" s="204"/>
      <c r="AB602" s="204"/>
      <c r="AC602" s="204"/>
    </row>
    <row r="603" spans="1:29" s="205" customFormat="1" ht="15.95" customHeight="1" thickBot="1">
      <c r="A603" s="212" t="s">
        <v>359</v>
      </c>
      <c r="B603" s="211"/>
      <c r="C603" s="211"/>
      <c r="D603" s="211"/>
      <c r="E603" s="211"/>
      <c r="F603" s="211"/>
      <c r="G603" s="211"/>
      <c r="H603" s="211"/>
      <c r="I603" s="211"/>
      <c r="J603" s="211"/>
      <c r="K603" s="204"/>
      <c r="L603" s="204"/>
      <c r="M603" s="204"/>
      <c r="N603" s="204"/>
      <c r="O603" s="204"/>
      <c r="P603" s="204"/>
      <c r="Q603" s="204"/>
      <c r="R603" s="204"/>
      <c r="S603" s="204"/>
      <c r="T603" s="204"/>
      <c r="U603" s="204"/>
      <c r="V603" s="204"/>
      <c r="W603" s="204"/>
      <c r="X603" s="204"/>
      <c r="Y603" s="204"/>
      <c r="Z603" s="204"/>
      <c r="AA603" s="204"/>
      <c r="AB603" s="204"/>
      <c r="AC603" s="204"/>
    </row>
    <row r="604" spans="1:29" ht="15.95" customHeight="1" thickBot="1">
      <c r="A604" s="213" t="s">
        <v>321</v>
      </c>
      <c r="B604" s="214"/>
      <c r="C604" s="160"/>
      <c r="D604" s="161"/>
      <c r="E604" s="162" t="s">
        <v>322</v>
      </c>
      <c r="F604" s="163" t="str">
        <f>Roster!C30</f>
        <v>Red Dogs</v>
      </c>
      <c r="G604" s="164" t="s">
        <v>323</v>
      </c>
      <c r="H604" s="164" t="s">
        <v>324</v>
      </c>
      <c r="I604" s="164" t="s">
        <v>325</v>
      </c>
      <c r="J604" s="164" t="s">
        <v>326</v>
      </c>
      <c r="M604" s="166"/>
    </row>
    <row r="605" spans="1:29" ht="12" customHeight="1">
      <c r="A605" s="215" t="s">
        <v>327</v>
      </c>
      <c r="B605" s="216"/>
      <c r="C605" s="160"/>
      <c r="D605" s="167"/>
      <c r="E605" s="168"/>
      <c r="F605" s="169" t="str">
        <f>INDEX(Teamlists!A:D,MATCH($F$604,Teamlists!B:B,0)+1,4)</f>
        <v>Rowan Bridley ©</v>
      </c>
      <c r="G605" s="170"/>
      <c r="H605" s="171"/>
      <c r="I605" s="169"/>
      <c r="J605" s="169"/>
    </row>
    <row r="606" spans="1:29" ht="12" customHeight="1">
      <c r="A606" s="217" t="str">
        <f>$A$3</f>
        <v>Pennant 2 2010</v>
      </c>
      <c r="B606" s="218"/>
      <c r="C606" s="160"/>
      <c r="D606" s="167"/>
      <c r="E606" s="168"/>
      <c r="F606" s="169" t="str">
        <f>INDEX(Teamlists!A:D,MATCH($F$604,Teamlists!B:B,0)+2,4)</f>
        <v>Richard Lane</v>
      </c>
      <c r="G606" s="170"/>
      <c r="H606" s="171"/>
      <c r="I606" s="169"/>
      <c r="J606" s="169"/>
    </row>
    <row r="607" spans="1:29" ht="12" customHeight="1" thickBot="1">
      <c r="A607" s="219">
        <f>Roster!C3</f>
        <v>40597</v>
      </c>
      <c r="B607" s="220"/>
      <c r="C607" s="160"/>
      <c r="D607" s="167"/>
      <c r="E607" s="168"/>
      <c r="F607" s="169" t="str">
        <f>INDEX(Teamlists!A:D,MATCH($F$604,Teamlists!B:B,0)+3,4)</f>
        <v>Chris Cleaver</v>
      </c>
      <c r="G607" s="170"/>
      <c r="H607" s="171"/>
      <c r="I607" s="169"/>
      <c r="J607" s="169"/>
    </row>
    <row r="608" spans="1:29" ht="12" customHeight="1" thickBot="1">
      <c r="A608" s="172"/>
      <c r="B608" s="173"/>
      <c r="C608" s="160"/>
      <c r="D608" s="167"/>
      <c r="E608" s="168"/>
      <c r="F608" s="169" t="str">
        <f>INDEX(Teamlists!A:D,MATCH($F$604,Teamlists!B:B,0)+4,4)</f>
        <v>Dan Hunt</v>
      </c>
      <c r="G608" s="170"/>
      <c r="H608" s="171"/>
      <c r="I608" s="169"/>
      <c r="J608" s="169"/>
    </row>
    <row r="609" spans="1:10" ht="12" customHeight="1">
      <c r="A609" s="174" t="s">
        <v>329</v>
      </c>
      <c r="B609" s="175" t="str">
        <f>Roster!C29</f>
        <v>A Grade</v>
      </c>
      <c r="C609" s="160"/>
      <c r="D609" s="167"/>
      <c r="E609" s="168"/>
      <c r="F609" s="169" t="str">
        <f>INDEX(Teamlists!A:D,MATCH($F$604,Teamlists!B:B,0)+5,4)</f>
        <v>Harry Van Der Woude</v>
      </c>
      <c r="G609" s="170"/>
      <c r="H609" s="171"/>
      <c r="I609" s="169"/>
      <c r="J609" s="169"/>
    </row>
    <row r="610" spans="1:10" ht="12" customHeight="1">
      <c r="A610" s="174" t="s">
        <v>330</v>
      </c>
      <c r="B610" s="175" t="str">
        <f>Roster!C4</f>
        <v>Court 1</v>
      </c>
      <c r="C610" s="160"/>
      <c r="D610" s="167"/>
      <c r="E610" s="168"/>
      <c r="F610" s="169" t="str">
        <f>INDEX(Teamlists!A:D,MATCH($F$604,Teamlists!B:B,0)+6,4)</f>
        <v>James Milner</v>
      </c>
      <c r="G610" s="170"/>
      <c r="H610" s="171"/>
      <c r="I610" s="169"/>
      <c r="J610" s="169"/>
    </row>
    <row r="611" spans="1:10" ht="12" customHeight="1">
      <c r="A611" s="174" t="s">
        <v>331</v>
      </c>
      <c r="B611" s="176" t="str">
        <f>Roster!B29</f>
        <v>9:03pm</v>
      </c>
      <c r="C611" s="160"/>
      <c r="D611" s="167"/>
      <c r="E611" s="168"/>
      <c r="F611" s="169" t="str">
        <f>INDEX(Teamlists!A:D,MATCH($F$604,Teamlists!B:B,0)+7,4)</f>
        <v xml:space="preserve">Brendon Lewis </v>
      </c>
      <c r="G611" s="170"/>
      <c r="H611" s="171"/>
      <c r="I611" s="169"/>
      <c r="J611" s="169"/>
    </row>
    <row r="612" spans="1:10" ht="12" customHeight="1">
      <c r="A612" s="174"/>
      <c r="B612" s="176"/>
      <c r="C612" s="160"/>
      <c r="D612" s="167"/>
      <c r="E612" s="168"/>
      <c r="F612" s="169">
        <f>INDEX(Teamlists!A:D,MATCH($F$604,Teamlists!B:B,0)+8,4)</f>
        <v>0</v>
      </c>
      <c r="G612" s="170"/>
      <c r="H612" s="171"/>
      <c r="I612" s="169"/>
      <c r="J612" s="169"/>
    </row>
    <row r="613" spans="1:10" ht="12" customHeight="1">
      <c r="A613" s="174"/>
      <c r="B613" s="176"/>
      <c r="C613" s="160"/>
      <c r="D613" s="167"/>
      <c r="E613" s="168"/>
      <c r="F613" s="169" t="str">
        <f>INDEX(Teamlists!A:D,MATCH($F$604,Teamlists!B:B,0)+9,4)</f>
        <v xml:space="preserve"> </v>
      </c>
      <c r="G613" s="170"/>
      <c r="H613" s="171"/>
      <c r="I613" s="169"/>
      <c r="J613" s="169"/>
    </row>
    <row r="614" spans="1:10" ht="12" customHeight="1">
      <c r="A614" s="177" t="s">
        <v>332</v>
      </c>
      <c r="B614" s="178" t="str">
        <f>Roster!C32</f>
        <v>Uni Dolphins</v>
      </c>
      <c r="C614" s="160"/>
      <c r="D614" s="167"/>
      <c r="E614" s="168"/>
      <c r="F614" s="169" t="str">
        <f>INDEX(Teamlists!A:D,MATCH($F$604,Teamlists!B:B,0)+10,4)</f>
        <v xml:space="preserve"> </v>
      </c>
      <c r="G614" s="170"/>
      <c r="H614" s="171"/>
      <c r="I614" s="169"/>
      <c r="J614" s="169"/>
    </row>
    <row r="615" spans="1:10" ht="12" customHeight="1">
      <c r="A615" s="177" t="s">
        <v>333</v>
      </c>
      <c r="B615" s="179"/>
      <c r="C615" s="160"/>
      <c r="D615" s="167"/>
      <c r="E615" s="168"/>
      <c r="F615" s="169" t="str">
        <f>INDEX(Teamlists!A:D,MATCH($F$604,Teamlists!B:B,0)+11,4)</f>
        <v xml:space="preserve"> </v>
      </c>
      <c r="G615" s="170"/>
      <c r="H615" s="171"/>
      <c r="I615" s="169"/>
      <c r="J615" s="169"/>
    </row>
    <row r="616" spans="1:10" ht="12" customHeight="1">
      <c r="A616" s="177"/>
      <c r="B616" s="179"/>
      <c r="C616" s="160"/>
      <c r="D616" s="167"/>
      <c r="E616" s="168"/>
      <c r="F616" s="169" t="str">
        <f>INDEX(Teamlists!A:D,MATCH($F$604,Teamlists!B:B,0)+12,4)</f>
        <v xml:space="preserve"> </v>
      </c>
      <c r="G616" s="170"/>
      <c r="H616" s="171"/>
      <c r="I616" s="169"/>
      <c r="J616" s="169"/>
    </row>
    <row r="617" spans="1:10" ht="12" customHeight="1">
      <c r="A617" s="180" t="s">
        <v>334</v>
      </c>
      <c r="B617" s="179"/>
      <c r="C617" s="160"/>
      <c r="D617" s="167"/>
      <c r="E617" s="168"/>
      <c r="F617" s="169" t="str">
        <f>INDEX(Teamlists!A:D,MATCH($F$604,Teamlists!B:B,0)+13,4)</f>
        <v xml:space="preserve"> </v>
      </c>
      <c r="G617" s="170"/>
      <c r="H617" s="171"/>
      <c r="I617" s="169"/>
      <c r="J617" s="169"/>
    </row>
    <row r="618" spans="1:10" ht="14.1" customHeight="1">
      <c r="A618" s="177" t="s">
        <v>335</v>
      </c>
      <c r="B618" s="179"/>
      <c r="C618" s="160"/>
      <c r="D618" s="167"/>
      <c r="E618" s="168"/>
      <c r="F618" s="169" t="str">
        <f>INDEX(Teamlists!A:D,MATCH($F$604,Teamlists!B:B,0)+14,4)</f>
        <v xml:space="preserve"> </v>
      </c>
      <c r="G618" s="170"/>
      <c r="H618" s="171"/>
      <c r="I618" s="169"/>
      <c r="J618" s="169"/>
    </row>
    <row r="619" spans="1:10" ht="14.25" customHeight="1">
      <c r="A619" s="177" t="s">
        <v>336</v>
      </c>
      <c r="B619" s="175"/>
      <c r="C619" s="160"/>
      <c r="D619" s="181"/>
      <c r="E619" s="182" t="s">
        <v>120</v>
      </c>
      <c r="F619" s="182" t="s">
        <v>337</v>
      </c>
      <c r="G619" s="183">
        <f>SUM(G605:G618)</f>
        <v>0</v>
      </c>
      <c r="H619" s="160"/>
      <c r="I619" s="160"/>
      <c r="J619" s="160"/>
    </row>
    <row r="620" spans="1:10" ht="8.25" customHeight="1">
      <c r="B620" s="179"/>
      <c r="C620" s="160"/>
    </row>
    <row r="621" spans="1:10" ht="15" customHeight="1" thickBot="1">
      <c r="B621" s="175"/>
      <c r="C621" s="160"/>
      <c r="D621" s="161"/>
      <c r="E621" s="162" t="s">
        <v>338</v>
      </c>
      <c r="F621" s="163" t="str">
        <f>Roster!C31</f>
        <v>Turbo Taddies</v>
      </c>
      <c r="G621" s="164" t="s">
        <v>323</v>
      </c>
      <c r="H621" s="164" t="s">
        <v>324</v>
      </c>
      <c r="I621" s="164" t="s">
        <v>325</v>
      </c>
      <c r="J621" s="164" t="s">
        <v>326</v>
      </c>
    </row>
    <row r="622" spans="1:10" ht="12" customHeight="1">
      <c r="B622" s="179"/>
      <c r="C622" s="160"/>
      <c r="D622" s="185"/>
      <c r="E622" s="186"/>
      <c r="F622" s="169" t="str">
        <f>INDEX(Teamlists!A:D,MATCH($F$621,Teamlists!B:B,0)+1,4)</f>
        <v>Nick Yong ©</v>
      </c>
      <c r="G622" s="170"/>
      <c r="H622" s="171"/>
      <c r="I622" s="169"/>
      <c r="J622" s="169"/>
    </row>
    <row r="623" spans="1:10" ht="12" customHeight="1">
      <c r="A623" s="177" t="s">
        <v>339</v>
      </c>
      <c r="B623" s="179"/>
      <c r="C623" s="160"/>
      <c r="D623" s="185"/>
      <c r="E623" s="187"/>
      <c r="F623" s="169" t="str">
        <f>INDEX(Teamlists!A:D,MATCH($F$621,Teamlists!B:B,0)+2,4)</f>
        <v>David Kruse</v>
      </c>
      <c r="G623" s="170"/>
      <c r="H623" s="171"/>
      <c r="I623" s="169"/>
      <c r="J623" s="169"/>
    </row>
    <row r="624" spans="1:10" ht="12" customHeight="1">
      <c r="A624" s="221"/>
      <c r="B624" s="222"/>
      <c r="C624" s="160"/>
      <c r="D624" s="185"/>
      <c r="E624" s="187"/>
      <c r="F624" s="169" t="str">
        <f>INDEX(Teamlists!A:D,MATCH($F$621,Teamlists!B:B,0)+3,4)</f>
        <v>Mat Hosan</v>
      </c>
      <c r="G624" s="170"/>
      <c r="H624" s="171"/>
      <c r="I624" s="169"/>
      <c r="J624" s="169"/>
    </row>
    <row r="625" spans="1:13" ht="12" customHeight="1">
      <c r="A625" s="221"/>
      <c r="B625" s="222"/>
      <c r="C625" s="160"/>
      <c r="D625" s="185"/>
      <c r="E625" s="168"/>
      <c r="F625" s="169" t="str">
        <f>INDEX(Teamlists!A:D,MATCH($F$621,Teamlists!B:B,0)+4,4)</f>
        <v>Aidan Young</v>
      </c>
      <c r="G625" s="170"/>
      <c r="H625" s="171"/>
      <c r="I625" s="169"/>
      <c r="J625" s="169"/>
      <c r="M625" s="188"/>
    </row>
    <row r="626" spans="1:13" ht="12" customHeight="1">
      <c r="A626" s="189"/>
      <c r="B626" s="190"/>
      <c r="C626" s="160"/>
      <c r="D626" s="185"/>
      <c r="E626" s="168"/>
      <c r="F626" s="169" t="str">
        <f>INDEX(Teamlists!A:D,MATCH($F$621,Teamlists!B:B,0)+5,4)</f>
        <v>Mark Lewis</v>
      </c>
      <c r="G626" s="170"/>
      <c r="H626" s="171"/>
      <c r="I626" s="169"/>
      <c r="J626" s="169"/>
    </row>
    <row r="627" spans="1:13" ht="12" customHeight="1">
      <c r="A627" s="177"/>
      <c r="B627" s="179"/>
      <c r="C627" s="160"/>
      <c r="D627" s="185"/>
      <c r="E627" s="168"/>
      <c r="F627" s="169" t="str">
        <f>INDEX(Teamlists!A:D,MATCH($F$621,Teamlists!B:B,0)+6,4)</f>
        <v>Ben Coombe</v>
      </c>
      <c r="G627" s="170"/>
      <c r="H627" s="171"/>
      <c r="I627" s="169"/>
      <c r="J627" s="169"/>
    </row>
    <row r="628" spans="1:13" ht="12" customHeight="1">
      <c r="A628" s="177"/>
      <c r="B628" s="179"/>
      <c r="C628" s="160"/>
      <c r="D628" s="185"/>
      <c r="E628" s="168"/>
      <c r="F628" s="169" t="str">
        <f>INDEX(Teamlists!A:D,MATCH($F$621,Teamlists!B:B,0)+7,4)</f>
        <v>Andrew Meijers</v>
      </c>
      <c r="G628" s="170"/>
      <c r="H628" s="171"/>
      <c r="I628" s="169"/>
      <c r="J628" s="169"/>
    </row>
    <row r="629" spans="1:13" ht="12" customHeight="1">
      <c r="A629" s="177"/>
      <c r="B629" s="179"/>
      <c r="C629" s="160"/>
      <c r="D629" s="185"/>
      <c r="E629" s="168"/>
      <c r="F629" s="169" t="str">
        <f>INDEX(Teamlists!A:D,MATCH($F$621,Teamlists!B:B,0)+8,4)</f>
        <v xml:space="preserve">Jacob Cooper </v>
      </c>
      <c r="G629" s="170"/>
      <c r="H629" s="171"/>
      <c r="I629" s="169"/>
      <c r="J629" s="169"/>
    </row>
    <row r="630" spans="1:13" ht="12" customHeight="1">
      <c r="A630" s="177"/>
      <c r="B630" s="179"/>
      <c r="C630" s="160"/>
      <c r="D630" s="185"/>
      <c r="E630" s="168"/>
      <c r="F630" s="169" t="str">
        <f>INDEX(Teamlists!A:D,MATCH($F$621,Teamlists!B:B,0)+9,4)</f>
        <v>Sarah Bridges ®</v>
      </c>
      <c r="G630" s="170"/>
      <c r="H630" s="171"/>
      <c r="I630" s="169"/>
      <c r="J630" s="169"/>
    </row>
    <row r="631" spans="1:13" ht="12" customHeight="1">
      <c r="A631" s="177"/>
      <c r="B631" s="179"/>
      <c r="C631" s="160"/>
      <c r="D631" s="185"/>
      <c r="E631" s="168"/>
      <c r="F631" s="169" t="str">
        <f>INDEX(Teamlists!A:D,MATCH($F$621,Teamlists!B:B,0)+10,4)</f>
        <v>Olivier Johnson ®</v>
      </c>
      <c r="G631" s="170"/>
      <c r="H631" s="171"/>
      <c r="I631" s="169"/>
      <c r="J631" s="169"/>
    </row>
    <row r="632" spans="1:13" ht="12" customHeight="1">
      <c r="A632" s="177"/>
      <c r="B632" s="179"/>
      <c r="C632" s="160"/>
      <c r="D632" s="185"/>
      <c r="E632" s="168"/>
      <c r="F632" s="169" t="str">
        <f>INDEX(Teamlists!A:D,MATCH($F$621,Teamlists!B:B,0)+11,4)</f>
        <v>Tom Milner ®</v>
      </c>
      <c r="G632" s="170"/>
      <c r="H632" s="171"/>
      <c r="I632" s="169"/>
      <c r="J632" s="169"/>
    </row>
    <row r="633" spans="1:13" ht="12" customHeight="1" thickBot="1">
      <c r="A633" s="191"/>
      <c r="B633" s="192"/>
      <c r="C633" s="160"/>
      <c r="D633" s="185"/>
      <c r="E633" s="168"/>
      <c r="F633" s="169" t="str">
        <f>INDEX(Teamlists!A:D,MATCH($F$621,Teamlists!B:B,0)+12,4)</f>
        <v xml:space="preserve"> </v>
      </c>
      <c r="G633" s="170"/>
      <c r="H633" s="171"/>
      <c r="I633" s="169"/>
      <c r="J633" s="169"/>
    </row>
    <row r="634" spans="1:13" ht="14.1" customHeight="1">
      <c r="A634" s="160"/>
      <c r="B634" s="181"/>
      <c r="C634" s="160"/>
      <c r="D634" s="185"/>
      <c r="E634" s="168"/>
      <c r="F634" s="169" t="str">
        <f>INDEX(Teamlists!A:D,MATCH($F$621,Teamlists!B:B,0)+13,4)</f>
        <v xml:space="preserve"> </v>
      </c>
      <c r="G634" s="170"/>
      <c r="H634" s="171"/>
      <c r="I634" s="169"/>
      <c r="J634" s="169"/>
    </row>
    <row r="635" spans="1:13" ht="14.1" customHeight="1">
      <c r="A635" s="160"/>
      <c r="B635" s="181"/>
      <c r="C635" s="160"/>
      <c r="D635" s="185"/>
      <c r="E635" s="168"/>
      <c r="F635" s="169" t="str">
        <f>INDEX(Teamlists!A:D,MATCH($F$621,Teamlists!B:B,0)+14,4)</f>
        <v xml:space="preserve"> </v>
      </c>
      <c r="G635" s="170"/>
      <c r="H635" s="171"/>
      <c r="I635" s="169"/>
      <c r="J635" s="169"/>
    </row>
    <row r="636" spans="1:13" ht="14.1" customHeight="1">
      <c r="B636" s="181"/>
      <c r="C636" s="160"/>
      <c r="D636" s="181"/>
      <c r="E636" s="182" t="s">
        <v>120</v>
      </c>
      <c r="F636" s="182" t="s">
        <v>337</v>
      </c>
      <c r="G636" s="183">
        <f>SUM(G622:G635)</f>
        <v>0</v>
      </c>
      <c r="H636" s="160"/>
      <c r="I636" s="160"/>
      <c r="J636" s="160"/>
    </row>
    <row r="637" spans="1:13" ht="14.1" customHeight="1">
      <c r="A637" s="193" t="s">
        <v>340</v>
      </c>
      <c r="B637" s="181"/>
      <c r="C637" s="160"/>
      <c r="D637" s="181"/>
      <c r="E637" s="182"/>
      <c r="F637" s="182"/>
      <c r="G637" s="181"/>
      <c r="H637" s="160"/>
      <c r="I637" s="160"/>
      <c r="J637" s="160"/>
    </row>
    <row r="638" spans="1:13" s="199" customFormat="1" ht="15.95" customHeight="1">
      <c r="A638" s="194" t="s">
        <v>341</v>
      </c>
      <c r="B638" s="195"/>
      <c r="C638" s="196"/>
      <c r="D638" s="197"/>
      <c r="E638" s="198"/>
      <c r="F638" s="198"/>
      <c r="G638" s="197"/>
      <c r="H638" s="196"/>
      <c r="I638" s="196"/>
      <c r="J638" s="196"/>
    </row>
    <row r="639" spans="1:13" s="199" customFormat="1" ht="6" customHeight="1">
      <c r="A639" s="200"/>
      <c r="B639" s="195"/>
      <c r="C639" s="196"/>
      <c r="D639" s="197"/>
      <c r="E639" s="198"/>
      <c r="F639" s="198"/>
      <c r="G639" s="197"/>
      <c r="H639" s="196"/>
      <c r="I639" s="196"/>
      <c r="J639" s="196"/>
    </row>
    <row r="640" spans="1:13" s="199" customFormat="1" ht="15.95" customHeight="1">
      <c r="A640" s="201" t="s">
        <v>342</v>
      </c>
      <c r="B640" s="195"/>
      <c r="C640" s="196"/>
      <c r="D640" s="197"/>
      <c r="E640" s="198"/>
      <c r="F640" s="198"/>
      <c r="G640" s="197"/>
      <c r="H640" s="196"/>
      <c r="I640" s="196"/>
      <c r="J640" s="196"/>
    </row>
    <row r="641" spans="1:10" s="199" customFormat="1" ht="12" customHeight="1">
      <c r="A641" s="200" t="s">
        <v>343</v>
      </c>
      <c r="B641" s="195"/>
      <c r="C641" s="196"/>
      <c r="D641" s="197"/>
      <c r="E641" s="198"/>
      <c r="F641" s="198"/>
      <c r="G641" s="197"/>
      <c r="H641" s="196"/>
      <c r="I641" s="196"/>
      <c r="J641" s="196"/>
    </row>
    <row r="642" spans="1:10" s="199" customFormat="1" ht="12" customHeight="1">
      <c r="A642" s="200" t="s">
        <v>344</v>
      </c>
      <c r="B642" s="195"/>
      <c r="C642" s="196"/>
      <c r="D642" s="197"/>
      <c r="E642" s="198"/>
      <c r="F642" s="198"/>
      <c r="G642" s="197"/>
      <c r="H642" s="196"/>
      <c r="I642" s="196"/>
      <c r="J642" s="196"/>
    </row>
    <row r="643" spans="1:10" s="199" customFormat="1" ht="12" customHeight="1">
      <c r="A643" s="200" t="s">
        <v>345</v>
      </c>
      <c r="B643" s="195"/>
      <c r="C643" s="196"/>
      <c r="D643" s="197"/>
      <c r="E643" s="198"/>
      <c r="F643" s="198"/>
      <c r="G643" s="197"/>
      <c r="H643" s="196"/>
      <c r="I643" s="196"/>
      <c r="J643" s="196"/>
    </row>
    <row r="644" spans="1:10" s="199" customFormat="1" ht="12" customHeight="1">
      <c r="A644" s="202" t="s">
        <v>346</v>
      </c>
      <c r="B644" s="195"/>
      <c r="C644" s="196"/>
      <c r="D644" s="197"/>
      <c r="E644" s="198"/>
      <c r="F644" s="198"/>
      <c r="G644" s="197"/>
      <c r="H644" s="196"/>
      <c r="I644" s="196"/>
      <c r="J644" s="196"/>
    </row>
    <row r="645" spans="1:10" s="199" customFormat="1" ht="6" customHeight="1">
      <c r="A645" s="200"/>
      <c r="B645" s="195"/>
      <c r="C645" s="196"/>
      <c r="D645" s="197"/>
      <c r="E645" s="198"/>
      <c r="F645" s="198"/>
      <c r="G645" s="197"/>
      <c r="H645" s="196"/>
      <c r="I645" s="196"/>
      <c r="J645" s="196"/>
    </row>
    <row r="646" spans="1:10" s="199" customFormat="1" ht="12" customHeight="1">
      <c r="A646" s="200" t="s">
        <v>347</v>
      </c>
      <c r="B646" s="195"/>
      <c r="C646" s="196"/>
      <c r="D646" s="197"/>
      <c r="E646" s="198"/>
      <c r="F646" s="198"/>
      <c r="G646" s="197"/>
      <c r="H646" s="196"/>
      <c r="I646" s="196"/>
      <c r="J646" s="196"/>
    </row>
    <row r="647" spans="1:10" s="199" customFormat="1" ht="12" customHeight="1">
      <c r="A647" s="200" t="s">
        <v>348</v>
      </c>
      <c r="B647" s="195"/>
      <c r="C647" s="196"/>
      <c r="D647" s="197"/>
      <c r="E647" s="198"/>
      <c r="F647" s="198"/>
      <c r="G647" s="197"/>
      <c r="H647" s="196"/>
      <c r="I647" s="196"/>
      <c r="J647" s="196"/>
    </row>
    <row r="648" spans="1:10" s="199" customFormat="1" ht="6" customHeight="1">
      <c r="A648" s="200"/>
      <c r="B648" s="195"/>
      <c r="C648" s="196"/>
      <c r="D648" s="197"/>
      <c r="E648" s="198"/>
      <c r="F648" s="198"/>
      <c r="G648" s="197"/>
      <c r="H648" s="196"/>
      <c r="I648" s="196"/>
      <c r="J648" s="196"/>
    </row>
    <row r="649" spans="1:10" s="199" customFormat="1" ht="12" customHeight="1">
      <c r="A649" s="200" t="s">
        <v>349</v>
      </c>
      <c r="B649" s="195"/>
      <c r="C649" s="196"/>
      <c r="D649" s="197"/>
      <c r="E649" s="198"/>
      <c r="F649" s="198"/>
      <c r="G649" s="197"/>
      <c r="H649" s="196"/>
      <c r="I649" s="196"/>
      <c r="J649" s="196"/>
    </row>
    <row r="650" spans="1:10" s="199" customFormat="1" ht="6" customHeight="1">
      <c r="A650" s="200"/>
      <c r="B650" s="195"/>
      <c r="C650" s="196"/>
      <c r="D650" s="197"/>
      <c r="E650" s="198"/>
      <c r="F650" s="198"/>
      <c r="G650" s="197"/>
      <c r="H650" s="196"/>
      <c r="I650" s="196"/>
      <c r="J650" s="196"/>
    </row>
    <row r="651" spans="1:10" s="199" customFormat="1" ht="11.25" customHeight="1">
      <c r="A651" s="200" t="s">
        <v>350</v>
      </c>
      <c r="B651" s="195"/>
      <c r="C651" s="196"/>
      <c r="D651" s="197"/>
      <c r="E651" s="198"/>
      <c r="F651" s="198"/>
      <c r="G651" s="197"/>
      <c r="H651" s="196"/>
      <c r="I651" s="196"/>
      <c r="J651" s="196"/>
    </row>
    <row r="652" spans="1:10" s="199" customFormat="1" ht="12" customHeight="1">
      <c r="A652" s="200" t="s">
        <v>351</v>
      </c>
      <c r="B652" s="195"/>
      <c r="C652" s="196"/>
      <c r="D652" s="197"/>
      <c r="E652" s="198"/>
      <c r="F652" s="198"/>
      <c r="G652" s="197"/>
      <c r="H652" s="196"/>
      <c r="I652" s="196"/>
      <c r="J652" s="196"/>
    </row>
    <row r="653" spans="1:10" s="199" customFormat="1" ht="6" customHeight="1">
      <c r="A653" s="200"/>
      <c r="B653" s="195"/>
      <c r="C653" s="196"/>
      <c r="D653" s="197"/>
      <c r="E653" s="198"/>
      <c r="F653" s="198"/>
      <c r="G653" s="197"/>
      <c r="H653" s="196"/>
      <c r="I653" s="196"/>
      <c r="J653" s="196"/>
    </row>
    <row r="654" spans="1:10" s="199" customFormat="1" ht="12" customHeight="1">
      <c r="A654" s="200" t="s">
        <v>352</v>
      </c>
      <c r="B654" s="195"/>
      <c r="C654" s="196"/>
      <c r="D654" s="197"/>
      <c r="E654" s="198"/>
      <c r="F654" s="198"/>
      <c r="G654" s="197"/>
      <c r="H654" s="196"/>
      <c r="I654" s="196"/>
      <c r="J654" s="196"/>
    </row>
    <row r="655" spans="1:10" s="199" customFormat="1" ht="12" customHeight="1">
      <c r="A655" s="200" t="s">
        <v>353</v>
      </c>
      <c r="B655" s="195"/>
      <c r="C655" s="196"/>
      <c r="D655" s="197"/>
      <c r="E655" s="198"/>
      <c r="F655" s="198"/>
      <c r="G655" s="197"/>
      <c r="H655" s="196"/>
      <c r="I655" s="196"/>
      <c r="J655" s="196"/>
    </row>
    <row r="656" spans="1:10" s="199" customFormat="1" ht="12" customHeight="1">
      <c r="A656" s="200" t="s">
        <v>354</v>
      </c>
      <c r="B656" s="195"/>
      <c r="C656" s="196"/>
      <c r="D656" s="197"/>
      <c r="E656" s="198"/>
      <c r="F656" s="198"/>
      <c r="G656" s="197"/>
      <c r="H656" s="196"/>
      <c r="I656" s="196"/>
      <c r="J656" s="196"/>
    </row>
    <row r="657" spans="1:29" s="199" customFormat="1" ht="6" customHeight="1">
      <c r="A657" s="200"/>
      <c r="B657" s="195"/>
      <c r="C657" s="196"/>
      <c r="D657" s="197"/>
      <c r="E657" s="198"/>
      <c r="F657" s="198"/>
      <c r="G657" s="197"/>
      <c r="H657" s="196"/>
      <c r="I657" s="196"/>
      <c r="J657" s="196"/>
    </row>
    <row r="658" spans="1:29" s="199" customFormat="1" ht="15.95" customHeight="1">
      <c r="A658" s="201" t="s">
        <v>355</v>
      </c>
      <c r="B658" s="195"/>
      <c r="C658" s="196"/>
      <c r="D658" s="197"/>
      <c r="E658" s="198"/>
      <c r="F658" s="198"/>
      <c r="G658" s="197"/>
      <c r="H658" s="196"/>
      <c r="I658" s="196"/>
      <c r="J658" s="196"/>
    </row>
    <row r="659" spans="1:29" s="199" customFormat="1" ht="12" customHeight="1">
      <c r="A659" s="200" t="s">
        <v>356</v>
      </c>
      <c r="B659" s="195"/>
      <c r="C659" s="196"/>
      <c r="D659" s="197"/>
      <c r="E659" s="198"/>
      <c r="F659" s="198"/>
      <c r="G659" s="197"/>
      <c r="H659" s="196"/>
      <c r="I659" s="196"/>
      <c r="J659" s="196"/>
    </row>
    <row r="660" spans="1:29" s="199" customFormat="1" ht="6" customHeight="1">
      <c r="A660" s="200"/>
      <c r="B660" s="195"/>
      <c r="C660" s="196"/>
      <c r="D660" s="197"/>
      <c r="E660" s="198"/>
      <c r="F660" s="198"/>
      <c r="G660" s="197"/>
      <c r="H660" s="196"/>
      <c r="I660" s="196"/>
      <c r="J660" s="196"/>
    </row>
    <row r="661" spans="1:29" s="199" customFormat="1" ht="12" customHeight="1">
      <c r="A661" s="200" t="s">
        <v>357</v>
      </c>
      <c r="B661" s="195"/>
      <c r="C661" s="196"/>
      <c r="D661" s="197"/>
      <c r="E661" s="198"/>
      <c r="F661" s="198"/>
      <c r="G661" s="197"/>
      <c r="H661" s="196"/>
      <c r="I661" s="196"/>
      <c r="J661" s="196"/>
    </row>
    <row r="662" spans="1:29" s="199" customFormat="1" ht="6" customHeight="1">
      <c r="A662" s="200"/>
      <c r="B662" s="195"/>
      <c r="C662" s="196"/>
      <c r="D662" s="197"/>
      <c r="E662" s="198"/>
      <c r="F662" s="198"/>
      <c r="G662" s="197"/>
      <c r="H662" s="196"/>
      <c r="I662" s="196"/>
      <c r="J662" s="196"/>
    </row>
    <row r="663" spans="1:29" s="199" customFormat="1" ht="4.5" customHeight="1">
      <c r="A663" s="200"/>
      <c r="B663" s="195"/>
      <c r="C663" s="196"/>
      <c r="D663" s="197"/>
      <c r="E663" s="198"/>
      <c r="F663" s="198"/>
      <c r="G663" s="197"/>
      <c r="H663" s="196"/>
      <c r="I663" s="196"/>
      <c r="J663" s="196"/>
    </row>
    <row r="664" spans="1:29" s="205" customFormat="1" ht="15.95" customHeight="1">
      <c r="A664" s="210" t="s">
        <v>358</v>
      </c>
      <c r="B664" s="211"/>
      <c r="C664" s="211"/>
      <c r="D664" s="211"/>
      <c r="E664" s="211"/>
      <c r="F664" s="211"/>
      <c r="G664" s="211"/>
      <c r="H664" s="211"/>
      <c r="I664" s="211"/>
      <c r="J664" s="211"/>
      <c r="K664" s="204"/>
      <c r="L664" s="204"/>
      <c r="M664" s="204"/>
      <c r="N664" s="204"/>
      <c r="O664" s="204"/>
      <c r="P664" s="204"/>
      <c r="Q664" s="204"/>
      <c r="R664" s="204"/>
      <c r="S664" s="204"/>
      <c r="T664" s="204"/>
      <c r="U664" s="204"/>
      <c r="V664" s="204"/>
      <c r="W664" s="204"/>
      <c r="X664" s="204"/>
      <c r="Y664" s="204"/>
      <c r="Z664" s="204"/>
      <c r="AA664" s="204"/>
      <c r="AB664" s="204"/>
      <c r="AC664" s="204"/>
    </row>
    <row r="665" spans="1:29" s="205" customFormat="1" ht="15.95" customHeight="1">
      <c r="A665" s="212" t="s">
        <v>359</v>
      </c>
      <c r="B665" s="211"/>
      <c r="C665" s="211"/>
      <c r="D665" s="211"/>
      <c r="E665" s="211"/>
      <c r="F665" s="211"/>
      <c r="G665" s="211"/>
      <c r="H665" s="211"/>
      <c r="I665" s="211"/>
      <c r="J665" s="211"/>
      <c r="K665" s="204"/>
      <c r="L665" s="204"/>
      <c r="M665" s="204"/>
      <c r="N665" s="204"/>
      <c r="O665" s="204"/>
      <c r="P665" s="204"/>
      <c r="Q665" s="204"/>
      <c r="R665" s="204"/>
      <c r="S665" s="204"/>
      <c r="T665" s="204"/>
      <c r="U665" s="204"/>
      <c r="V665" s="204"/>
      <c r="W665" s="204"/>
      <c r="X665" s="204"/>
      <c r="Y665" s="204"/>
      <c r="Z665" s="204"/>
      <c r="AA665" s="204"/>
      <c r="AB665" s="204"/>
      <c r="AC665" s="204"/>
    </row>
    <row r="666" spans="1:29" s="205" customFormat="1" ht="15.95" customHeight="1">
      <c r="A666" s="212" t="s">
        <v>359</v>
      </c>
      <c r="B666" s="211"/>
      <c r="C666" s="211"/>
      <c r="D666" s="211"/>
      <c r="E666" s="211"/>
      <c r="F666" s="211"/>
      <c r="G666" s="211"/>
      <c r="H666" s="211"/>
      <c r="I666" s="211"/>
      <c r="J666" s="211"/>
      <c r="K666" s="204"/>
      <c r="L666" s="204"/>
      <c r="M666" s="204"/>
      <c r="N666" s="204"/>
      <c r="O666" s="204"/>
      <c r="P666" s="204"/>
      <c r="Q666" s="204"/>
      <c r="R666" s="204"/>
      <c r="S666" s="204"/>
      <c r="T666" s="204"/>
      <c r="U666" s="204"/>
      <c r="V666" s="204"/>
      <c r="W666" s="204"/>
      <c r="X666" s="204"/>
      <c r="Y666" s="204"/>
      <c r="Z666" s="204"/>
      <c r="AA666" s="204"/>
      <c r="AB666" s="204"/>
      <c r="AC666" s="204"/>
    </row>
    <row r="667" spans="1:29" s="204" customFormat="1" ht="6" customHeight="1">
      <c r="A667" s="200"/>
      <c r="B667" s="203"/>
      <c r="C667" s="203"/>
      <c r="D667" s="203"/>
      <c r="E667" s="203"/>
      <c r="F667" s="203"/>
      <c r="G667" s="203"/>
      <c r="H667" s="203"/>
      <c r="I667" s="203"/>
      <c r="J667" s="203"/>
    </row>
    <row r="668" spans="1:29" s="205" customFormat="1" ht="15.95" customHeight="1">
      <c r="A668" s="210" t="s">
        <v>360</v>
      </c>
      <c r="B668" s="211"/>
      <c r="C668" s="211"/>
      <c r="D668" s="211"/>
      <c r="E668" s="211"/>
      <c r="F668" s="211"/>
      <c r="G668" s="211"/>
      <c r="H668" s="211"/>
      <c r="I668" s="211"/>
      <c r="J668" s="211"/>
      <c r="K668" s="204"/>
      <c r="L668" s="204"/>
      <c r="M668" s="204"/>
      <c r="N668" s="204"/>
      <c r="O668" s="204"/>
      <c r="P668" s="204"/>
      <c r="Q668" s="204"/>
      <c r="R668" s="204"/>
      <c r="S668" s="204"/>
      <c r="T668" s="204"/>
      <c r="U668" s="204"/>
      <c r="V668" s="204"/>
      <c r="W668" s="204"/>
      <c r="X668" s="204"/>
      <c r="Y668" s="204"/>
      <c r="Z668" s="204"/>
      <c r="AA668" s="204"/>
      <c r="AB668" s="204"/>
      <c r="AC668" s="204"/>
    </row>
    <row r="669" spans="1:29" s="205" customFormat="1" ht="15.95" customHeight="1">
      <c r="A669" s="212" t="s">
        <v>359</v>
      </c>
      <c r="B669" s="211"/>
      <c r="C669" s="211"/>
      <c r="D669" s="211"/>
      <c r="E669" s="211"/>
      <c r="F669" s="211"/>
      <c r="G669" s="211"/>
      <c r="H669" s="211"/>
      <c r="I669" s="211"/>
      <c r="J669" s="211"/>
      <c r="K669" s="204"/>
      <c r="L669" s="204"/>
      <c r="M669" s="204"/>
      <c r="N669" s="204"/>
      <c r="O669" s="204"/>
      <c r="P669" s="204"/>
      <c r="Q669" s="204"/>
      <c r="R669" s="204"/>
      <c r="S669" s="204"/>
      <c r="T669" s="204"/>
      <c r="U669" s="204"/>
      <c r="V669" s="204"/>
      <c r="W669" s="204"/>
      <c r="X669" s="204"/>
      <c r="Y669" s="204"/>
      <c r="Z669" s="204"/>
      <c r="AA669" s="204"/>
      <c r="AB669" s="204"/>
      <c r="AC669" s="204"/>
    </row>
    <row r="670" spans="1:29" s="205" customFormat="1" ht="15.95" customHeight="1" thickBot="1">
      <c r="A670" s="212" t="s">
        <v>359</v>
      </c>
      <c r="B670" s="211"/>
      <c r="C670" s="211"/>
      <c r="D670" s="211"/>
      <c r="E670" s="211"/>
      <c r="F670" s="211"/>
      <c r="G670" s="211"/>
      <c r="H670" s="211"/>
      <c r="I670" s="211"/>
      <c r="J670" s="211"/>
      <c r="K670" s="204"/>
      <c r="L670" s="204"/>
      <c r="M670" s="204"/>
      <c r="N670" s="204"/>
      <c r="O670" s="204"/>
      <c r="P670" s="204"/>
      <c r="Q670" s="204"/>
      <c r="R670" s="204"/>
      <c r="S670" s="204"/>
      <c r="T670" s="204"/>
      <c r="U670" s="204"/>
      <c r="V670" s="204"/>
      <c r="W670" s="204"/>
      <c r="X670" s="204"/>
      <c r="Y670" s="204"/>
      <c r="Z670" s="204"/>
      <c r="AA670" s="204"/>
      <c r="AB670" s="204"/>
      <c r="AC670" s="204"/>
    </row>
    <row r="671" spans="1:29" ht="15.95" customHeight="1" thickBot="1">
      <c r="A671" s="213" t="s">
        <v>321</v>
      </c>
      <c r="B671" s="214"/>
      <c r="C671" s="160"/>
      <c r="D671" s="161"/>
      <c r="E671" s="162" t="s">
        <v>322</v>
      </c>
      <c r="F671" s="163">
        <f>Roster!D30</f>
        <v>0</v>
      </c>
      <c r="G671" s="164" t="s">
        <v>323</v>
      </c>
      <c r="H671" s="164" t="s">
        <v>324</v>
      </c>
      <c r="I671" s="164" t="s">
        <v>325</v>
      </c>
      <c r="J671" s="164" t="s">
        <v>326</v>
      </c>
      <c r="M671" s="166"/>
    </row>
    <row r="672" spans="1:29" ht="12" customHeight="1">
      <c r="A672" s="215" t="s">
        <v>327</v>
      </c>
      <c r="B672" s="216"/>
      <c r="C672" s="160"/>
      <c r="D672" s="167"/>
      <c r="E672" s="168"/>
      <c r="F672" s="169" t="e">
        <f>INDEX(Teamlists!A:D,MATCH($F$671,Teamlists!B:B,0)+1,4)</f>
        <v>#N/A</v>
      </c>
      <c r="G672" s="170"/>
      <c r="H672" s="171"/>
      <c r="I672" s="169"/>
      <c r="J672" s="169"/>
    </row>
    <row r="673" spans="1:10" ht="12" customHeight="1">
      <c r="A673" s="217" t="str">
        <f>$A$3</f>
        <v>Pennant 2 2010</v>
      </c>
      <c r="B673" s="218"/>
      <c r="C673" s="160"/>
      <c r="D673" s="167"/>
      <c r="E673" s="168"/>
      <c r="F673" s="169" t="e">
        <f>INDEX(Teamlists!A:D,MATCH($F$671,Teamlists!B:B,0)+2,4)</f>
        <v>#N/A</v>
      </c>
      <c r="G673" s="170"/>
      <c r="H673" s="171"/>
      <c r="I673" s="169"/>
      <c r="J673" s="169"/>
    </row>
    <row r="674" spans="1:10" ht="12" customHeight="1" thickBot="1">
      <c r="A674" s="219">
        <f>Roster!C3</f>
        <v>40597</v>
      </c>
      <c r="B674" s="220"/>
      <c r="C674" s="160"/>
      <c r="D674" s="167"/>
      <c r="E674" s="168"/>
      <c r="F674" s="169" t="e">
        <f>INDEX(Teamlists!A:D,MATCH($F$671,Teamlists!B:B,0)+3,4)</f>
        <v>#N/A</v>
      </c>
      <c r="G674" s="170"/>
      <c r="H674" s="171"/>
      <c r="I674" s="169"/>
      <c r="J674" s="169"/>
    </row>
    <row r="675" spans="1:10" ht="12" customHeight="1" thickBot="1">
      <c r="A675" s="172"/>
      <c r="B675" s="173"/>
      <c r="C675" s="160"/>
      <c r="D675" s="167"/>
      <c r="E675" s="168"/>
      <c r="F675" s="169" t="e">
        <f>INDEX(Teamlists!A:D,MATCH($F$671,Teamlists!B:B,0)+4,4)</f>
        <v>#N/A</v>
      </c>
      <c r="G675" s="170"/>
      <c r="H675" s="171"/>
      <c r="I675" s="169"/>
      <c r="J675" s="169"/>
    </row>
    <row r="676" spans="1:10" ht="12" customHeight="1">
      <c r="A676" s="174" t="s">
        <v>329</v>
      </c>
      <c r="B676" s="175">
        <f>Roster!D29</f>
        <v>0</v>
      </c>
      <c r="C676" s="160"/>
      <c r="D676" s="167"/>
      <c r="E676" s="168"/>
      <c r="F676" s="169" t="e">
        <f>INDEX(Teamlists!A:D,MATCH($F$671,Teamlists!B:B,0)+5,4)</f>
        <v>#N/A</v>
      </c>
      <c r="G676" s="170"/>
      <c r="H676" s="171"/>
      <c r="I676" s="169"/>
      <c r="J676" s="169"/>
    </row>
    <row r="677" spans="1:10" ht="12" customHeight="1">
      <c r="A677" s="174" t="s">
        <v>330</v>
      </c>
      <c r="B677" s="175" t="str">
        <f>Roster!D4</f>
        <v>Court 2</v>
      </c>
      <c r="C677" s="160"/>
      <c r="D677" s="167"/>
      <c r="E677" s="168"/>
      <c r="F677" s="169" t="e">
        <f>INDEX(Teamlists!A:D,MATCH($F$671,Teamlists!B:B,0)+6,4)</f>
        <v>#N/A</v>
      </c>
      <c r="G677" s="170"/>
      <c r="H677" s="171"/>
      <c r="I677" s="169"/>
      <c r="J677" s="169"/>
    </row>
    <row r="678" spans="1:10" ht="12" customHeight="1">
      <c r="A678" s="174" t="s">
        <v>331</v>
      </c>
      <c r="B678" s="176" t="str">
        <f>Roster!B29</f>
        <v>9:03pm</v>
      </c>
      <c r="C678" s="160"/>
      <c r="D678" s="167"/>
      <c r="E678" s="168"/>
      <c r="F678" s="169" t="e">
        <f>INDEX(Teamlists!A:D,MATCH($F$671,Teamlists!B:B,0)+7,4)</f>
        <v>#N/A</v>
      </c>
      <c r="G678" s="170"/>
      <c r="H678" s="171"/>
      <c r="I678" s="169"/>
      <c r="J678" s="169"/>
    </row>
    <row r="679" spans="1:10" ht="12" customHeight="1">
      <c r="A679" s="174"/>
      <c r="B679" s="176"/>
      <c r="C679" s="160"/>
      <c r="D679" s="167"/>
      <c r="E679" s="168"/>
      <c r="F679" s="169" t="e">
        <f>INDEX(Teamlists!A:D,MATCH($F$671,Teamlists!B:B,0)+8,4)</f>
        <v>#N/A</v>
      </c>
      <c r="G679" s="170"/>
      <c r="H679" s="171"/>
      <c r="I679" s="169"/>
      <c r="J679" s="169"/>
    </row>
    <row r="680" spans="1:10" ht="12" customHeight="1">
      <c r="A680" s="174"/>
      <c r="B680" s="176"/>
      <c r="C680" s="160"/>
      <c r="D680" s="167"/>
      <c r="E680" s="168"/>
      <c r="F680" s="169" t="e">
        <f>INDEX(Teamlists!A:D,MATCH($F$671,Teamlists!B:B,0)+9,4)</f>
        <v>#N/A</v>
      </c>
      <c r="G680" s="170"/>
      <c r="H680" s="171"/>
      <c r="I680" s="169"/>
      <c r="J680" s="169"/>
    </row>
    <row r="681" spans="1:10" ht="12" customHeight="1">
      <c r="A681" s="177" t="s">
        <v>332</v>
      </c>
      <c r="B681" s="178">
        <f>Roster!D32</f>
        <v>0</v>
      </c>
      <c r="C681" s="160"/>
      <c r="D681" s="167"/>
      <c r="E681" s="168"/>
      <c r="F681" s="169" t="e">
        <f>INDEX(Teamlists!A:D,MATCH($F$671,Teamlists!B:B,0)+10,4)</f>
        <v>#N/A</v>
      </c>
      <c r="G681" s="170"/>
      <c r="H681" s="171"/>
      <c r="I681" s="169"/>
      <c r="J681" s="169"/>
    </row>
    <row r="682" spans="1:10" ht="12" customHeight="1">
      <c r="A682" s="177" t="s">
        <v>333</v>
      </c>
      <c r="B682" s="179"/>
      <c r="C682" s="160"/>
      <c r="D682" s="167"/>
      <c r="E682" s="168"/>
      <c r="F682" s="169" t="e">
        <f>INDEX(Teamlists!A:D,MATCH($F$671,Teamlists!B:B,0)+11,4)</f>
        <v>#N/A</v>
      </c>
      <c r="G682" s="170"/>
      <c r="H682" s="171"/>
      <c r="I682" s="169"/>
      <c r="J682" s="169"/>
    </row>
    <row r="683" spans="1:10" ht="12" customHeight="1">
      <c r="A683" s="177"/>
      <c r="B683" s="179"/>
      <c r="C683" s="160"/>
      <c r="D683" s="167"/>
      <c r="E683" s="168"/>
      <c r="F683" s="169" t="e">
        <f>INDEX(Teamlists!A:D,MATCH($F$671,Teamlists!B:B,0)+12,4)</f>
        <v>#N/A</v>
      </c>
      <c r="G683" s="170"/>
      <c r="H683" s="171"/>
      <c r="I683" s="169"/>
      <c r="J683" s="169"/>
    </row>
    <row r="684" spans="1:10" ht="12" customHeight="1">
      <c r="A684" s="180" t="s">
        <v>334</v>
      </c>
      <c r="B684" s="179"/>
      <c r="C684" s="160"/>
      <c r="D684" s="167"/>
      <c r="E684" s="168"/>
      <c r="F684" s="169" t="e">
        <f>INDEX(Teamlists!A:D,MATCH($F$671,Teamlists!B:B,0)+13,4)</f>
        <v>#N/A</v>
      </c>
      <c r="G684" s="170"/>
      <c r="H684" s="171"/>
      <c r="I684" s="169"/>
      <c r="J684" s="169"/>
    </row>
    <row r="685" spans="1:10" ht="14.1" customHeight="1">
      <c r="A685" s="177" t="s">
        <v>335</v>
      </c>
      <c r="B685" s="179"/>
      <c r="C685" s="160"/>
      <c r="D685" s="167"/>
      <c r="E685" s="168"/>
      <c r="F685" s="169" t="e">
        <f>INDEX(Teamlists!A:D,MATCH($F$671,Teamlists!B:B,0)+14,4)</f>
        <v>#N/A</v>
      </c>
      <c r="G685" s="170"/>
      <c r="H685" s="171"/>
      <c r="I685" s="169"/>
      <c r="J685" s="169"/>
    </row>
    <row r="686" spans="1:10" ht="14.25" customHeight="1">
      <c r="A686" s="177" t="s">
        <v>336</v>
      </c>
      <c r="B686" s="175"/>
      <c r="C686" s="160"/>
      <c r="D686" s="181"/>
      <c r="E686" s="182" t="s">
        <v>120</v>
      </c>
      <c r="F686" s="182" t="s">
        <v>337</v>
      </c>
      <c r="G686" s="183">
        <f>SUM(G672:G685)</f>
        <v>0</v>
      </c>
      <c r="H686" s="160"/>
      <c r="I686" s="160"/>
      <c r="J686" s="160"/>
    </row>
    <row r="687" spans="1:10" ht="8.25" customHeight="1">
      <c r="B687" s="179"/>
      <c r="C687" s="160"/>
    </row>
    <row r="688" spans="1:10" ht="15" customHeight="1" thickBot="1">
      <c r="B688" s="175"/>
      <c r="C688" s="160"/>
      <c r="D688" s="161"/>
      <c r="E688" s="162" t="s">
        <v>338</v>
      </c>
      <c r="F688" s="163">
        <f>Roster!D31</f>
        <v>0</v>
      </c>
      <c r="G688" s="164" t="s">
        <v>323</v>
      </c>
      <c r="H688" s="164" t="s">
        <v>324</v>
      </c>
      <c r="I688" s="164" t="s">
        <v>325</v>
      </c>
      <c r="J688" s="164" t="s">
        <v>326</v>
      </c>
    </row>
    <row r="689" spans="1:13" ht="12" customHeight="1">
      <c r="B689" s="179"/>
      <c r="C689" s="160"/>
      <c r="D689" s="185"/>
      <c r="E689" s="186"/>
      <c r="F689" s="169" t="e">
        <f>INDEX(Teamlists!A:D,MATCH($F$688,Teamlists!B:B,0)+1,4)</f>
        <v>#N/A</v>
      </c>
      <c r="G689" s="170"/>
      <c r="H689" s="171"/>
      <c r="I689" s="169"/>
      <c r="J689" s="169"/>
    </row>
    <row r="690" spans="1:13" ht="12" customHeight="1">
      <c r="A690" s="177" t="s">
        <v>339</v>
      </c>
      <c r="B690" s="179"/>
      <c r="C690" s="160"/>
      <c r="D690" s="185"/>
      <c r="E690" s="187"/>
      <c r="F690" s="169" t="e">
        <f>INDEX(Teamlists!A:D,MATCH($F$688,Teamlists!B:B,0)+2,4)</f>
        <v>#N/A</v>
      </c>
      <c r="G690" s="170"/>
      <c r="H690" s="171"/>
      <c r="I690" s="169"/>
      <c r="J690" s="169"/>
    </row>
    <row r="691" spans="1:13" ht="12" customHeight="1">
      <c r="A691" s="221">
        <f>Roster!D35</f>
        <v>0</v>
      </c>
      <c r="B691" s="222"/>
      <c r="C691" s="160"/>
      <c r="D691" s="185"/>
      <c r="E691" s="187"/>
      <c r="F691" s="169" t="e">
        <f>INDEX(Teamlists!A:D,MATCH($F$688,Teamlists!B:B,0)+3,4)</f>
        <v>#N/A</v>
      </c>
      <c r="G691" s="170"/>
      <c r="H691" s="171"/>
      <c r="I691" s="169"/>
      <c r="J691" s="169"/>
    </row>
    <row r="692" spans="1:13" ht="12" customHeight="1">
      <c r="A692" s="221">
        <f>Roster!D36</f>
        <v>0</v>
      </c>
      <c r="B692" s="222"/>
      <c r="C692" s="160"/>
      <c r="D692" s="185"/>
      <c r="E692" s="168"/>
      <c r="F692" s="169" t="e">
        <f>INDEX(Teamlists!A:D,MATCH($F$688,Teamlists!B:B,0)+4,4)</f>
        <v>#N/A</v>
      </c>
      <c r="G692" s="170"/>
      <c r="H692" s="171"/>
      <c r="I692" s="169"/>
      <c r="J692" s="169"/>
      <c r="M692" s="188"/>
    </row>
    <row r="693" spans="1:13" ht="12" customHeight="1">
      <c r="A693" s="189"/>
      <c r="B693" s="190"/>
      <c r="C693" s="160"/>
      <c r="D693" s="185"/>
      <c r="E693" s="168"/>
      <c r="F693" s="169" t="e">
        <f>INDEX(Teamlists!A:D,MATCH($F$688,Teamlists!B:B,0)+5,4)</f>
        <v>#N/A</v>
      </c>
      <c r="G693" s="170"/>
      <c r="H693" s="171"/>
      <c r="I693" s="169"/>
      <c r="J693" s="169"/>
    </row>
    <row r="694" spans="1:13" ht="12" customHeight="1">
      <c r="A694" s="177"/>
      <c r="B694" s="179"/>
      <c r="C694" s="160"/>
      <c r="D694" s="185"/>
      <c r="E694" s="168"/>
      <c r="F694" s="169" t="e">
        <f>INDEX(Teamlists!A:D,MATCH($F$688,Teamlists!B:B,0)+6,4)</f>
        <v>#N/A</v>
      </c>
      <c r="G694" s="170"/>
      <c r="H694" s="171"/>
      <c r="I694" s="169"/>
      <c r="J694" s="169"/>
    </row>
    <row r="695" spans="1:13" ht="12" customHeight="1">
      <c r="A695" s="177"/>
      <c r="B695" s="179"/>
      <c r="C695" s="160"/>
      <c r="D695" s="185"/>
      <c r="E695" s="168"/>
      <c r="F695" s="169" t="e">
        <f>INDEX(Teamlists!A:D,MATCH($F$688,Teamlists!B:B,0)+7,4)</f>
        <v>#N/A</v>
      </c>
      <c r="G695" s="170"/>
      <c r="H695" s="171"/>
      <c r="I695" s="169"/>
      <c r="J695" s="169"/>
    </row>
    <row r="696" spans="1:13" ht="12" customHeight="1">
      <c r="A696" s="177"/>
      <c r="B696" s="179"/>
      <c r="C696" s="160"/>
      <c r="D696" s="185"/>
      <c r="E696" s="168"/>
      <c r="F696" s="169" t="e">
        <f>INDEX(Teamlists!A:D,MATCH($F$688,Teamlists!B:B,0)+8,4)</f>
        <v>#N/A</v>
      </c>
      <c r="G696" s="170"/>
      <c r="H696" s="171"/>
      <c r="I696" s="169"/>
      <c r="J696" s="169"/>
    </row>
    <row r="697" spans="1:13" ht="12" customHeight="1">
      <c r="A697" s="177"/>
      <c r="B697" s="179"/>
      <c r="C697" s="160"/>
      <c r="D697" s="185"/>
      <c r="E697" s="168"/>
      <c r="F697" s="169" t="e">
        <f>INDEX(Teamlists!A:D,MATCH($F$688,Teamlists!B:B,0)+9,4)</f>
        <v>#N/A</v>
      </c>
      <c r="G697" s="170"/>
      <c r="H697" s="171"/>
      <c r="I697" s="169"/>
      <c r="J697" s="169"/>
    </row>
    <row r="698" spans="1:13" ht="12" customHeight="1">
      <c r="A698" s="177"/>
      <c r="B698" s="179"/>
      <c r="C698" s="160"/>
      <c r="D698" s="185"/>
      <c r="E698" s="168"/>
      <c r="F698" s="169" t="e">
        <f>INDEX(Teamlists!A:D,MATCH($F$688,Teamlists!B:B,0)+10,4)</f>
        <v>#N/A</v>
      </c>
      <c r="G698" s="170"/>
      <c r="H698" s="171"/>
      <c r="I698" s="169"/>
      <c r="J698" s="169"/>
    </row>
    <row r="699" spans="1:13" ht="12" customHeight="1">
      <c r="A699" s="177"/>
      <c r="B699" s="179"/>
      <c r="C699" s="160"/>
      <c r="D699" s="185"/>
      <c r="E699" s="168"/>
      <c r="F699" s="169" t="e">
        <f>INDEX(Teamlists!A:D,MATCH($F$688,Teamlists!B:B,0)+11,4)</f>
        <v>#N/A</v>
      </c>
      <c r="G699" s="170"/>
      <c r="H699" s="171"/>
      <c r="I699" s="169"/>
      <c r="J699" s="169"/>
    </row>
    <row r="700" spans="1:13" ht="12" customHeight="1" thickBot="1">
      <c r="A700" s="191"/>
      <c r="B700" s="192"/>
      <c r="C700" s="160"/>
      <c r="D700" s="185"/>
      <c r="E700" s="168"/>
      <c r="F700" s="169" t="e">
        <f>INDEX(Teamlists!A:D,MATCH($F$688,Teamlists!B:B,0)+12,4)</f>
        <v>#N/A</v>
      </c>
      <c r="G700" s="170"/>
      <c r="H700" s="171"/>
      <c r="I700" s="169"/>
      <c r="J700" s="169"/>
    </row>
    <row r="701" spans="1:13" ht="14.1" customHeight="1">
      <c r="A701" s="160"/>
      <c r="B701" s="181"/>
      <c r="C701" s="160"/>
      <c r="D701" s="185"/>
      <c r="E701" s="168"/>
      <c r="F701" s="169" t="e">
        <f>INDEX(Teamlists!A:D,MATCH($F$688,Teamlists!B:B,0)+13,4)</f>
        <v>#N/A</v>
      </c>
      <c r="G701" s="170"/>
      <c r="H701" s="171"/>
      <c r="I701" s="169"/>
      <c r="J701" s="169"/>
    </row>
    <row r="702" spans="1:13" ht="14.1" customHeight="1">
      <c r="A702" s="160"/>
      <c r="B702" s="181"/>
      <c r="C702" s="160"/>
      <c r="D702" s="185"/>
      <c r="E702" s="168"/>
      <c r="F702" s="169" t="e">
        <f>INDEX(Teamlists!A:D,MATCH($F$688,Teamlists!B:B,0)+14,4)</f>
        <v>#N/A</v>
      </c>
      <c r="G702" s="170"/>
      <c r="H702" s="171"/>
      <c r="I702" s="169"/>
      <c r="J702" s="169"/>
    </row>
    <row r="703" spans="1:13" ht="14.1" customHeight="1">
      <c r="B703" s="181"/>
      <c r="C703" s="160"/>
      <c r="D703" s="181"/>
      <c r="E703" s="182" t="s">
        <v>120</v>
      </c>
      <c r="F703" s="182" t="s">
        <v>337</v>
      </c>
      <c r="G703" s="183">
        <f>SUM(G689:G702)</f>
        <v>0</v>
      </c>
      <c r="H703" s="160"/>
      <c r="I703" s="160"/>
      <c r="J703" s="160"/>
    </row>
    <row r="704" spans="1:13" ht="14.1" customHeight="1">
      <c r="A704" s="193" t="s">
        <v>340</v>
      </c>
      <c r="B704" s="181"/>
      <c r="C704" s="160"/>
      <c r="D704" s="181"/>
      <c r="E704" s="182"/>
      <c r="F704" s="182"/>
      <c r="G704" s="181"/>
      <c r="H704" s="160"/>
      <c r="I704" s="160"/>
      <c r="J704" s="160"/>
    </row>
    <row r="705" spans="1:10" s="199" customFormat="1" ht="15.95" customHeight="1">
      <c r="A705" s="194" t="s">
        <v>341</v>
      </c>
      <c r="B705" s="195"/>
      <c r="C705" s="196"/>
      <c r="D705" s="197"/>
      <c r="E705" s="198"/>
      <c r="F705" s="198"/>
      <c r="G705" s="197"/>
      <c r="H705" s="196"/>
      <c r="I705" s="196"/>
      <c r="J705" s="196"/>
    </row>
    <row r="706" spans="1:10" s="199" customFormat="1" ht="6" customHeight="1">
      <c r="A706" s="200"/>
      <c r="B706" s="195"/>
      <c r="C706" s="196"/>
      <c r="D706" s="197"/>
      <c r="E706" s="198"/>
      <c r="F706" s="198"/>
      <c r="G706" s="197"/>
      <c r="H706" s="196"/>
      <c r="I706" s="196"/>
      <c r="J706" s="196"/>
    </row>
    <row r="707" spans="1:10" s="199" customFormat="1" ht="15.95" customHeight="1">
      <c r="A707" s="201" t="s">
        <v>342</v>
      </c>
      <c r="B707" s="195"/>
      <c r="C707" s="196"/>
      <c r="D707" s="197"/>
      <c r="E707" s="198"/>
      <c r="F707" s="198"/>
      <c r="G707" s="197"/>
      <c r="H707" s="196"/>
      <c r="I707" s="196"/>
      <c r="J707" s="196"/>
    </row>
    <row r="708" spans="1:10" s="199" customFormat="1" ht="12" customHeight="1">
      <c r="A708" s="200" t="s">
        <v>343</v>
      </c>
      <c r="B708" s="195"/>
      <c r="C708" s="196"/>
      <c r="D708" s="197"/>
      <c r="E708" s="198"/>
      <c r="F708" s="198"/>
      <c r="G708" s="197"/>
      <c r="H708" s="196"/>
      <c r="I708" s="196"/>
      <c r="J708" s="196"/>
    </row>
    <row r="709" spans="1:10" s="199" customFormat="1" ht="12" customHeight="1">
      <c r="A709" s="200" t="s">
        <v>344</v>
      </c>
      <c r="B709" s="195"/>
      <c r="C709" s="196"/>
      <c r="D709" s="197"/>
      <c r="E709" s="198"/>
      <c r="F709" s="198"/>
      <c r="G709" s="197"/>
      <c r="H709" s="196"/>
      <c r="I709" s="196"/>
      <c r="J709" s="196"/>
    </row>
    <row r="710" spans="1:10" s="199" customFormat="1" ht="12" customHeight="1">
      <c r="A710" s="200" t="s">
        <v>345</v>
      </c>
      <c r="B710" s="195"/>
      <c r="C710" s="196"/>
      <c r="D710" s="197"/>
      <c r="E710" s="198"/>
      <c r="F710" s="198"/>
      <c r="G710" s="197"/>
      <c r="H710" s="196"/>
      <c r="I710" s="196"/>
      <c r="J710" s="196"/>
    </row>
    <row r="711" spans="1:10" s="199" customFormat="1" ht="12" customHeight="1">
      <c r="A711" s="202" t="s">
        <v>346</v>
      </c>
      <c r="B711" s="195"/>
      <c r="C711" s="196"/>
      <c r="D711" s="197"/>
      <c r="E711" s="198"/>
      <c r="F711" s="198"/>
      <c r="G711" s="197"/>
      <c r="H711" s="196"/>
      <c r="I711" s="196"/>
      <c r="J711" s="196"/>
    </row>
    <row r="712" spans="1:10" s="199" customFormat="1" ht="6" customHeight="1">
      <c r="A712" s="200"/>
      <c r="B712" s="195"/>
      <c r="C712" s="196"/>
      <c r="D712" s="197"/>
      <c r="E712" s="198"/>
      <c r="F712" s="198"/>
      <c r="G712" s="197"/>
      <c r="H712" s="196"/>
      <c r="I712" s="196"/>
      <c r="J712" s="196"/>
    </row>
    <row r="713" spans="1:10" s="199" customFormat="1" ht="12" customHeight="1">
      <c r="A713" s="200" t="s">
        <v>347</v>
      </c>
      <c r="B713" s="195"/>
      <c r="C713" s="196"/>
      <c r="D713" s="197"/>
      <c r="E713" s="198"/>
      <c r="F713" s="198"/>
      <c r="G713" s="197"/>
      <c r="H713" s="196"/>
      <c r="I713" s="196"/>
      <c r="J713" s="196"/>
    </row>
    <row r="714" spans="1:10" s="199" customFormat="1" ht="12" customHeight="1">
      <c r="A714" s="200" t="s">
        <v>348</v>
      </c>
      <c r="B714" s="195"/>
      <c r="C714" s="196"/>
      <c r="D714" s="197"/>
      <c r="E714" s="198"/>
      <c r="F714" s="198"/>
      <c r="G714" s="197"/>
      <c r="H714" s="196"/>
      <c r="I714" s="196"/>
      <c r="J714" s="196"/>
    </row>
    <row r="715" spans="1:10" s="199" customFormat="1" ht="6" customHeight="1">
      <c r="A715" s="200"/>
      <c r="B715" s="195"/>
      <c r="C715" s="196"/>
      <c r="D715" s="197"/>
      <c r="E715" s="198"/>
      <c r="F715" s="198"/>
      <c r="G715" s="197"/>
      <c r="H715" s="196"/>
      <c r="I715" s="196"/>
      <c r="J715" s="196"/>
    </row>
    <row r="716" spans="1:10" s="199" customFormat="1" ht="12" customHeight="1">
      <c r="A716" s="200" t="s">
        <v>349</v>
      </c>
      <c r="B716" s="195"/>
      <c r="C716" s="196"/>
      <c r="D716" s="197"/>
      <c r="E716" s="198"/>
      <c r="F716" s="198"/>
      <c r="G716" s="197"/>
      <c r="H716" s="196"/>
      <c r="I716" s="196"/>
      <c r="J716" s="196"/>
    </row>
    <row r="717" spans="1:10" s="199" customFormat="1" ht="6" customHeight="1">
      <c r="A717" s="200"/>
      <c r="B717" s="195"/>
      <c r="C717" s="196"/>
      <c r="D717" s="197"/>
      <c r="E717" s="198"/>
      <c r="F717" s="198"/>
      <c r="G717" s="197"/>
      <c r="H717" s="196"/>
      <c r="I717" s="196"/>
      <c r="J717" s="196"/>
    </row>
    <row r="718" spans="1:10" s="199" customFormat="1" ht="11.25" customHeight="1">
      <c r="A718" s="200" t="s">
        <v>350</v>
      </c>
      <c r="B718" s="195"/>
      <c r="C718" s="196"/>
      <c r="D718" s="197"/>
      <c r="E718" s="198"/>
      <c r="F718" s="198"/>
      <c r="G718" s="197"/>
      <c r="H718" s="196"/>
      <c r="I718" s="196"/>
      <c r="J718" s="196"/>
    </row>
    <row r="719" spans="1:10" s="199" customFormat="1" ht="12" customHeight="1">
      <c r="A719" s="200" t="s">
        <v>351</v>
      </c>
      <c r="B719" s="195"/>
      <c r="C719" s="196"/>
      <c r="D719" s="197"/>
      <c r="E719" s="198"/>
      <c r="F719" s="198"/>
      <c r="G719" s="197"/>
      <c r="H719" s="196"/>
      <c r="I719" s="196"/>
      <c r="J719" s="196"/>
    </row>
    <row r="720" spans="1:10" s="199" customFormat="1" ht="6" customHeight="1">
      <c r="A720" s="200"/>
      <c r="B720" s="195"/>
      <c r="C720" s="196"/>
      <c r="D720" s="197"/>
      <c r="E720" s="198"/>
      <c r="F720" s="198"/>
      <c r="G720" s="197"/>
      <c r="H720" s="196"/>
      <c r="I720" s="196"/>
      <c r="J720" s="196"/>
    </row>
    <row r="721" spans="1:29" s="199" customFormat="1" ht="12" customHeight="1">
      <c r="A721" s="200" t="s">
        <v>352</v>
      </c>
      <c r="B721" s="195"/>
      <c r="C721" s="196"/>
      <c r="D721" s="197"/>
      <c r="E721" s="198"/>
      <c r="F721" s="198"/>
      <c r="G721" s="197"/>
      <c r="H721" s="196"/>
      <c r="I721" s="196"/>
      <c r="J721" s="196"/>
    </row>
    <row r="722" spans="1:29" s="199" customFormat="1" ht="12" customHeight="1">
      <c r="A722" s="200" t="s">
        <v>353</v>
      </c>
      <c r="B722" s="195"/>
      <c r="C722" s="196"/>
      <c r="D722" s="197"/>
      <c r="E722" s="198"/>
      <c r="F722" s="198"/>
      <c r="G722" s="197"/>
      <c r="H722" s="196"/>
      <c r="I722" s="196"/>
      <c r="J722" s="196"/>
    </row>
    <row r="723" spans="1:29" s="199" customFormat="1" ht="12" customHeight="1">
      <c r="A723" s="200" t="s">
        <v>354</v>
      </c>
      <c r="B723" s="195"/>
      <c r="C723" s="196"/>
      <c r="D723" s="197"/>
      <c r="E723" s="198"/>
      <c r="F723" s="198"/>
      <c r="G723" s="197"/>
      <c r="H723" s="196"/>
      <c r="I723" s="196"/>
      <c r="J723" s="196"/>
    </row>
    <row r="724" spans="1:29" s="199" customFormat="1" ht="6" customHeight="1">
      <c r="A724" s="200"/>
      <c r="B724" s="195"/>
      <c r="C724" s="196"/>
      <c r="D724" s="197"/>
      <c r="E724" s="198"/>
      <c r="F724" s="198"/>
      <c r="G724" s="197"/>
      <c r="H724" s="196"/>
      <c r="I724" s="196"/>
      <c r="J724" s="196"/>
    </row>
    <row r="725" spans="1:29" s="199" customFormat="1" ht="15.95" customHeight="1">
      <c r="A725" s="201" t="s">
        <v>355</v>
      </c>
      <c r="B725" s="195"/>
      <c r="C725" s="196"/>
      <c r="D725" s="197"/>
      <c r="E725" s="198"/>
      <c r="F725" s="198"/>
      <c r="G725" s="197"/>
      <c r="H725" s="196"/>
      <c r="I725" s="196"/>
      <c r="J725" s="196"/>
    </row>
    <row r="726" spans="1:29" s="199" customFormat="1" ht="12" customHeight="1">
      <c r="A726" s="200" t="s">
        <v>356</v>
      </c>
      <c r="B726" s="195"/>
      <c r="C726" s="196"/>
      <c r="D726" s="197"/>
      <c r="E726" s="198"/>
      <c r="F726" s="198"/>
      <c r="G726" s="197"/>
      <c r="H726" s="196"/>
      <c r="I726" s="196"/>
      <c r="J726" s="196"/>
    </row>
    <row r="727" spans="1:29" s="199" customFormat="1" ht="6" customHeight="1">
      <c r="A727" s="200"/>
      <c r="B727" s="195"/>
      <c r="C727" s="196"/>
      <c r="D727" s="197"/>
      <c r="E727" s="198"/>
      <c r="F727" s="198"/>
      <c r="G727" s="197"/>
      <c r="H727" s="196"/>
      <c r="I727" s="196"/>
      <c r="J727" s="196"/>
    </row>
    <row r="728" spans="1:29" s="199" customFormat="1" ht="12" customHeight="1">
      <c r="A728" s="200" t="s">
        <v>357</v>
      </c>
      <c r="B728" s="195"/>
      <c r="C728" s="196"/>
      <c r="D728" s="197"/>
      <c r="E728" s="198"/>
      <c r="F728" s="198"/>
      <c r="G728" s="197"/>
      <c r="H728" s="196"/>
      <c r="I728" s="196"/>
      <c r="J728" s="196"/>
    </row>
    <row r="729" spans="1:29" s="199" customFormat="1" ht="6" customHeight="1">
      <c r="A729" s="200"/>
      <c r="B729" s="195"/>
      <c r="C729" s="196"/>
      <c r="D729" s="197"/>
      <c r="E729" s="198"/>
      <c r="F729" s="198"/>
      <c r="G729" s="197"/>
      <c r="H729" s="196"/>
      <c r="I729" s="196"/>
      <c r="J729" s="196"/>
    </row>
    <row r="730" spans="1:29" s="199" customFormat="1" ht="4.5" customHeight="1">
      <c r="A730" s="200"/>
      <c r="B730" s="195"/>
      <c r="C730" s="196"/>
      <c r="D730" s="197"/>
      <c r="E730" s="198"/>
      <c r="F730" s="198"/>
      <c r="G730" s="197"/>
      <c r="H730" s="196"/>
      <c r="I730" s="196"/>
      <c r="J730" s="196"/>
    </row>
    <row r="731" spans="1:29" s="205" customFormat="1" ht="15.95" customHeight="1">
      <c r="A731" s="210" t="s">
        <v>358</v>
      </c>
      <c r="B731" s="211"/>
      <c r="C731" s="211"/>
      <c r="D731" s="211"/>
      <c r="E731" s="211"/>
      <c r="F731" s="211"/>
      <c r="G731" s="211"/>
      <c r="H731" s="211"/>
      <c r="I731" s="211"/>
      <c r="J731" s="211"/>
      <c r="K731" s="204"/>
      <c r="L731" s="204"/>
      <c r="M731" s="204"/>
      <c r="N731" s="204"/>
      <c r="O731" s="204"/>
      <c r="P731" s="204"/>
      <c r="Q731" s="204"/>
      <c r="R731" s="204"/>
      <c r="S731" s="204"/>
      <c r="T731" s="204"/>
      <c r="U731" s="204"/>
      <c r="V731" s="204"/>
      <c r="W731" s="204"/>
      <c r="X731" s="204"/>
      <c r="Y731" s="204"/>
      <c r="Z731" s="204"/>
      <c r="AA731" s="204"/>
      <c r="AB731" s="204"/>
      <c r="AC731" s="204"/>
    </row>
    <row r="732" spans="1:29" s="205" customFormat="1" ht="15.95" customHeight="1">
      <c r="A732" s="212" t="s">
        <v>359</v>
      </c>
      <c r="B732" s="211"/>
      <c r="C732" s="211"/>
      <c r="D732" s="211"/>
      <c r="E732" s="211"/>
      <c r="F732" s="211"/>
      <c r="G732" s="211"/>
      <c r="H732" s="211"/>
      <c r="I732" s="211"/>
      <c r="J732" s="211"/>
      <c r="K732" s="204"/>
      <c r="L732" s="204"/>
      <c r="M732" s="204"/>
      <c r="N732" s="204"/>
      <c r="O732" s="204"/>
      <c r="P732" s="204"/>
      <c r="Q732" s="204"/>
      <c r="R732" s="204"/>
      <c r="S732" s="204"/>
      <c r="T732" s="204"/>
      <c r="U732" s="204"/>
      <c r="V732" s="204"/>
      <c r="W732" s="204"/>
      <c r="X732" s="204"/>
      <c r="Y732" s="204"/>
      <c r="Z732" s="204"/>
      <c r="AA732" s="204"/>
      <c r="AB732" s="204"/>
      <c r="AC732" s="204"/>
    </row>
    <row r="733" spans="1:29" s="205" customFormat="1" ht="15.95" customHeight="1">
      <c r="A733" s="212" t="s">
        <v>359</v>
      </c>
      <c r="B733" s="211"/>
      <c r="C733" s="211"/>
      <c r="D733" s="211"/>
      <c r="E733" s="211"/>
      <c r="F733" s="211"/>
      <c r="G733" s="211"/>
      <c r="H733" s="211"/>
      <c r="I733" s="211"/>
      <c r="J733" s="211"/>
      <c r="K733" s="204"/>
      <c r="L733" s="204"/>
      <c r="M733" s="204"/>
      <c r="N733" s="204"/>
      <c r="O733" s="204"/>
      <c r="P733" s="204"/>
      <c r="Q733" s="204"/>
      <c r="R733" s="204"/>
      <c r="S733" s="204"/>
      <c r="T733" s="204"/>
      <c r="U733" s="204"/>
      <c r="V733" s="204"/>
      <c r="W733" s="204"/>
      <c r="X733" s="204"/>
      <c r="Y733" s="204"/>
      <c r="Z733" s="204"/>
      <c r="AA733" s="204"/>
      <c r="AB733" s="204"/>
      <c r="AC733" s="204"/>
    </row>
    <row r="734" spans="1:29" s="204" customFormat="1" ht="6" customHeight="1">
      <c r="A734" s="200"/>
      <c r="B734" s="203"/>
      <c r="C734" s="203"/>
      <c r="D734" s="203"/>
      <c r="E734" s="203"/>
      <c r="F734" s="203"/>
      <c r="G734" s="203"/>
      <c r="H734" s="203"/>
      <c r="I734" s="203"/>
      <c r="J734" s="203"/>
    </row>
    <row r="735" spans="1:29" s="205" customFormat="1" ht="15.95" customHeight="1">
      <c r="A735" s="210" t="s">
        <v>360</v>
      </c>
      <c r="B735" s="211"/>
      <c r="C735" s="211"/>
      <c r="D735" s="211"/>
      <c r="E735" s="211"/>
      <c r="F735" s="211"/>
      <c r="G735" s="211"/>
      <c r="H735" s="211"/>
      <c r="I735" s="211"/>
      <c r="J735" s="211"/>
      <c r="K735" s="204"/>
      <c r="L735" s="204"/>
      <c r="M735" s="204"/>
      <c r="N735" s="204"/>
      <c r="O735" s="204"/>
      <c r="P735" s="204"/>
      <c r="Q735" s="204"/>
      <c r="R735" s="204"/>
      <c r="S735" s="204"/>
      <c r="T735" s="204"/>
      <c r="U735" s="204"/>
      <c r="V735" s="204"/>
      <c r="W735" s="204"/>
      <c r="X735" s="204"/>
      <c r="Y735" s="204"/>
      <c r="Z735" s="204"/>
      <c r="AA735" s="204"/>
      <c r="AB735" s="204"/>
      <c r="AC735" s="204"/>
    </row>
    <row r="736" spans="1:29" s="205" customFormat="1" ht="15.95" customHeight="1">
      <c r="A736" s="212" t="s">
        <v>359</v>
      </c>
      <c r="B736" s="211"/>
      <c r="C736" s="211"/>
      <c r="D736" s="211"/>
      <c r="E736" s="211"/>
      <c r="F736" s="211"/>
      <c r="G736" s="211"/>
      <c r="H736" s="211"/>
      <c r="I736" s="211"/>
      <c r="J736" s="211"/>
      <c r="K736" s="204"/>
      <c r="L736" s="204"/>
      <c r="M736" s="204"/>
      <c r="N736" s="204"/>
      <c r="O736" s="204"/>
      <c r="P736" s="204"/>
      <c r="Q736" s="204"/>
      <c r="R736" s="204"/>
      <c r="S736" s="204"/>
      <c r="T736" s="204"/>
      <c r="U736" s="204"/>
      <c r="V736" s="204"/>
      <c r="W736" s="204"/>
      <c r="X736" s="204"/>
      <c r="Y736" s="204"/>
      <c r="Z736" s="204"/>
      <c r="AA736" s="204"/>
      <c r="AB736" s="204"/>
      <c r="AC736" s="204"/>
    </row>
    <row r="737" spans="1:29" s="205" customFormat="1" ht="15.95" customHeight="1" thickBot="1">
      <c r="A737" s="212" t="s">
        <v>359</v>
      </c>
      <c r="B737" s="211"/>
      <c r="C737" s="211"/>
      <c r="D737" s="211"/>
      <c r="E737" s="211"/>
      <c r="F737" s="211"/>
      <c r="G737" s="211"/>
      <c r="H737" s="211"/>
      <c r="I737" s="211"/>
      <c r="J737" s="211"/>
      <c r="K737" s="204"/>
      <c r="L737" s="204"/>
      <c r="M737" s="204"/>
      <c r="N737" s="204"/>
      <c r="O737" s="204"/>
      <c r="P737" s="204"/>
      <c r="Q737" s="204"/>
      <c r="R737" s="204"/>
      <c r="S737" s="204"/>
      <c r="T737" s="204"/>
      <c r="U737" s="204"/>
      <c r="V737" s="204"/>
      <c r="W737" s="204"/>
      <c r="X737" s="204"/>
      <c r="Y737" s="204"/>
      <c r="Z737" s="204"/>
      <c r="AA737" s="204"/>
      <c r="AB737" s="204"/>
      <c r="AC737" s="204"/>
    </row>
    <row r="738" spans="1:29" ht="15.95" customHeight="1" thickBot="1">
      <c r="A738" s="213" t="s">
        <v>321</v>
      </c>
      <c r="B738" s="214"/>
      <c r="C738" s="160"/>
      <c r="D738" s="161"/>
      <c r="E738" s="162" t="s">
        <v>322</v>
      </c>
      <c r="F738" s="163" t="str">
        <f>Roster!E30</f>
        <v>Old Puckers</v>
      </c>
      <c r="G738" s="164" t="s">
        <v>323</v>
      </c>
      <c r="H738" s="164" t="s">
        <v>324</v>
      </c>
      <c r="I738" s="164" t="s">
        <v>325</v>
      </c>
      <c r="J738" s="164" t="s">
        <v>326</v>
      </c>
      <c r="M738" s="166"/>
    </row>
    <row r="739" spans="1:29" ht="12" customHeight="1">
      <c r="A739" s="215" t="s">
        <v>327</v>
      </c>
      <c r="B739" s="216"/>
      <c r="C739" s="160"/>
      <c r="D739" s="167"/>
      <c r="E739" s="168"/>
      <c r="F739" s="169" t="str">
        <f>INDEX(Teamlists!A:D,MATCH($F$738,Teamlists!B:B,0)+1,4)</f>
        <v>Edward Forbes ©</v>
      </c>
      <c r="G739" s="170"/>
      <c r="H739" s="171"/>
      <c r="I739" s="169"/>
      <c r="J739" s="169"/>
    </row>
    <row r="740" spans="1:29" ht="12" customHeight="1">
      <c r="A740" s="217" t="str">
        <f>$A$3</f>
        <v>Pennant 2 2010</v>
      </c>
      <c r="B740" s="218"/>
      <c r="C740" s="160"/>
      <c r="D740" s="167"/>
      <c r="E740" s="168"/>
      <c r="F740" s="169" t="str">
        <f>INDEX(Teamlists!A:D,MATCH($F$738,Teamlists!B:B,0)+2,4)</f>
        <v>Brett Muir</v>
      </c>
      <c r="G740" s="170"/>
      <c r="H740" s="171"/>
      <c r="I740" s="169"/>
      <c r="J740" s="169"/>
    </row>
    <row r="741" spans="1:29" ht="12" customHeight="1" thickBot="1">
      <c r="A741" s="219">
        <f>Roster!C3</f>
        <v>40597</v>
      </c>
      <c r="B741" s="220"/>
      <c r="C741" s="160"/>
      <c r="D741" s="167"/>
      <c r="E741" s="168"/>
      <c r="F741" s="169" t="str">
        <f>INDEX(Teamlists!A:D,MATCH($F$738,Teamlists!B:B,0)+3,4)</f>
        <v>Mark Stalker</v>
      </c>
      <c r="G741" s="170"/>
      <c r="H741" s="171"/>
      <c r="I741" s="169"/>
      <c r="J741" s="169"/>
    </row>
    <row r="742" spans="1:29" ht="12" customHeight="1" thickBot="1">
      <c r="A742" s="172"/>
      <c r="B742" s="173"/>
      <c r="C742" s="160"/>
      <c r="D742" s="167"/>
      <c r="E742" s="168"/>
      <c r="F742" s="169" t="str">
        <f>INDEX(Teamlists!A:D,MATCH($F$738,Teamlists!B:B,0)+4,4)</f>
        <v>Adam Bridley</v>
      </c>
      <c r="G742" s="170"/>
      <c r="H742" s="171"/>
      <c r="I742" s="169"/>
      <c r="J742" s="169"/>
    </row>
    <row r="743" spans="1:29" ht="12" customHeight="1">
      <c r="A743" s="174" t="s">
        <v>329</v>
      </c>
      <c r="B743" s="175" t="str">
        <f>Roster!E29</f>
        <v>B Grade</v>
      </c>
      <c r="C743" s="160"/>
      <c r="D743" s="167"/>
      <c r="E743" s="168"/>
      <c r="F743" s="169" t="str">
        <f>INDEX(Teamlists!A:D,MATCH($F$738,Teamlists!B:B,0)+5,4)</f>
        <v>Joe Valentine</v>
      </c>
      <c r="G743" s="170"/>
      <c r="H743" s="171"/>
      <c r="I743" s="169"/>
      <c r="J743" s="169"/>
    </row>
    <row r="744" spans="1:29" ht="12" customHeight="1">
      <c r="A744" s="174" t="s">
        <v>330</v>
      </c>
      <c r="B744" s="175" t="str">
        <f>Roster!E4</f>
        <v>Court 3</v>
      </c>
      <c r="C744" s="160"/>
      <c r="D744" s="167"/>
      <c r="E744" s="168"/>
      <c r="F744" s="169" t="str">
        <f>INDEX(Teamlists!A:D,MATCH($F$738,Teamlists!B:B,0)+6,4)</f>
        <v>Jaime McAllister</v>
      </c>
      <c r="G744" s="170"/>
      <c r="H744" s="171"/>
      <c r="I744" s="169"/>
      <c r="J744" s="169"/>
    </row>
    <row r="745" spans="1:29" ht="12" customHeight="1">
      <c r="A745" s="174" t="s">
        <v>331</v>
      </c>
      <c r="B745" s="176" t="str">
        <f>Roster!B29</f>
        <v>9:03pm</v>
      </c>
      <c r="C745" s="160"/>
      <c r="D745" s="167"/>
      <c r="E745" s="168"/>
      <c r="F745" s="169" t="str">
        <f>INDEX(Teamlists!A:D,MATCH($F$738,Teamlists!B:B,0)+7,4)</f>
        <v>Angus Sinclair</v>
      </c>
      <c r="G745" s="170"/>
      <c r="H745" s="171"/>
      <c r="I745" s="169"/>
      <c r="J745" s="169"/>
    </row>
    <row r="746" spans="1:29" ht="12" customHeight="1">
      <c r="A746" s="174"/>
      <c r="B746" s="176"/>
      <c r="C746" s="160"/>
      <c r="D746" s="167"/>
      <c r="E746" s="168"/>
      <c r="F746" s="169" t="str">
        <f>INDEX(Teamlists!A:D,MATCH($F$738,Teamlists!B:B,0)+8,4)</f>
        <v>Curtis Pizzalotto</v>
      </c>
      <c r="G746" s="170"/>
      <c r="H746" s="171"/>
      <c r="I746" s="169"/>
      <c r="J746" s="169"/>
    </row>
    <row r="747" spans="1:29" ht="12" customHeight="1">
      <c r="A747" s="174"/>
      <c r="B747" s="176"/>
      <c r="C747" s="160"/>
      <c r="D747" s="167"/>
      <c r="E747" s="168"/>
      <c r="F747" s="169" t="str">
        <f>INDEX(Teamlists!A:D,MATCH($F$738,Teamlists!B:B,0)+9,4)</f>
        <v>Sophie Edgar</v>
      </c>
      <c r="G747" s="170"/>
      <c r="H747" s="171"/>
      <c r="I747" s="169"/>
      <c r="J747" s="169"/>
    </row>
    <row r="748" spans="1:29" ht="12" customHeight="1">
      <c r="A748" s="177" t="s">
        <v>332</v>
      </c>
      <c r="B748" s="178" t="str">
        <f>Roster!E32</f>
        <v>Hot Chilli Prawns</v>
      </c>
      <c r="C748" s="160"/>
      <c r="D748" s="167"/>
      <c r="E748" s="168"/>
      <c r="F748" s="169" t="str">
        <f>INDEX(Teamlists!A:D,MATCH($F$738,Teamlists!B:B,0)+10,4)</f>
        <v>Mark Packer</v>
      </c>
      <c r="G748" s="170"/>
      <c r="H748" s="171"/>
      <c r="I748" s="169"/>
      <c r="J748" s="169"/>
    </row>
    <row r="749" spans="1:29" ht="12" customHeight="1">
      <c r="A749" s="177" t="s">
        <v>333</v>
      </c>
      <c r="B749" s="179"/>
      <c r="C749" s="160"/>
      <c r="D749" s="167"/>
      <c r="E749" s="168"/>
      <c r="F749" s="169" t="str">
        <f>INDEX(Teamlists!A:D,MATCH($F$738,Teamlists!B:B,0)+11,4)</f>
        <v>Max Perry</v>
      </c>
      <c r="G749" s="170"/>
      <c r="H749" s="171"/>
      <c r="I749" s="169"/>
      <c r="J749" s="169"/>
    </row>
    <row r="750" spans="1:29" ht="12" customHeight="1">
      <c r="A750" s="177"/>
      <c r="B750" s="179"/>
      <c r="C750" s="160"/>
      <c r="D750" s="167"/>
      <c r="E750" s="168"/>
      <c r="F750" s="169" t="str">
        <f>INDEX(Teamlists!A:D,MATCH($F$738,Teamlists!B:B,0)+12,4)</f>
        <v xml:space="preserve"> </v>
      </c>
      <c r="G750" s="170"/>
      <c r="H750" s="171"/>
      <c r="I750" s="169"/>
      <c r="J750" s="169"/>
    </row>
    <row r="751" spans="1:29" ht="12" customHeight="1">
      <c r="A751" s="180" t="s">
        <v>334</v>
      </c>
      <c r="B751" s="179"/>
      <c r="C751" s="160"/>
      <c r="D751" s="167"/>
      <c r="E751" s="168"/>
      <c r="F751" s="169" t="str">
        <f>INDEX(Teamlists!A:D,MATCH($F$738,Teamlists!B:B,0)+13,4)</f>
        <v xml:space="preserve"> </v>
      </c>
      <c r="G751" s="170"/>
      <c r="H751" s="171"/>
      <c r="I751" s="169"/>
      <c r="J751" s="169"/>
    </row>
    <row r="752" spans="1:29" ht="14.1" customHeight="1">
      <c r="A752" s="177" t="s">
        <v>335</v>
      </c>
      <c r="B752" s="179"/>
      <c r="C752" s="160"/>
      <c r="D752" s="167"/>
      <c r="E752" s="168"/>
      <c r="F752" s="169" t="str">
        <f>INDEX(Teamlists!A:D,MATCH($F$738,Teamlists!B:B,0)+14,4)</f>
        <v xml:space="preserve"> </v>
      </c>
      <c r="G752" s="170"/>
      <c r="H752" s="171"/>
      <c r="I752" s="169"/>
      <c r="J752" s="169"/>
    </row>
    <row r="753" spans="1:13" ht="14.25" customHeight="1">
      <c r="A753" s="177" t="s">
        <v>336</v>
      </c>
      <c r="B753" s="175"/>
      <c r="C753" s="160"/>
      <c r="D753" s="181"/>
      <c r="E753" s="182" t="s">
        <v>120</v>
      </c>
      <c r="F753" s="182" t="s">
        <v>337</v>
      </c>
      <c r="G753" s="183">
        <f>SUM(G739:G752)</f>
        <v>0</v>
      </c>
      <c r="H753" s="160"/>
      <c r="I753" s="160"/>
      <c r="J753" s="160"/>
    </row>
    <row r="754" spans="1:13" ht="8.25" customHeight="1">
      <c r="B754" s="179"/>
      <c r="C754" s="160"/>
    </row>
    <row r="755" spans="1:13" ht="15" customHeight="1" thickBot="1">
      <c r="B755" s="175"/>
      <c r="C755" s="160"/>
      <c r="D755" s="161"/>
      <c r="E755" s="162" t="s">
        <v>338</v>
      </c>
      <c r="F755" s="163" t="str">
        <f>Roster!E31</f>
        <v>Crabs</v>
      </c>
      <c r="G755" s="164" t="s">
        <v>323</v>
      </c>
      <c r="H755" s="164" t="s">
        <v>324</v>
      </c>
      <c r="I755" s="164" t="s">
        <v>325</v>
      </c>
      <c r="J755" s="164" t="s">
        <v>326</v>
      </c>
    </row>
    <row r="756" spans="1:13" ht="12" customHeight="1">
      <c r="B756" s="179"/>
      <c r="C756" s="160"/>
      <c r="D756" s="185"/>
      <c r="E756" s="186"/>
      <c r="F756" s="169" t="str">
        <f>INDEX(Teamlists!A:D,MATCH($F$755,Teamlists!B:B,0)+1,4)</f>
        <v>Bruce Maher ©</v>
      </c>
      <c r="G756" s="170"/>
      <c r="H756" s="171"/>
      <c r="I756" s="169"/>
      <c r="J756" s="169"/>
    </row>
    <row r="757" spans="1:13" ht="12" customHeight="1">
      <c r="A757" s="177" t="s">
        <v>339</v>
      </c>
      <c r="B757" s="179"/>
      <c r="C757" s="160"/>
      <c r="D757" s="185"/>
      <c r="E757" s="187"/>
      <c r="F757" s="169" t="str">
        <f>INDEX(Teamlists!A:D,MATCH($F$755,Teamlists!B:B,0)+2,4)</f>
        <v>Andy Maver</v>
      </c>
      <c r="G757" s="170"/>
      <c r="H757" s="171"/>
      <c r="I757" s="169"/>
      <c r="J757" s="169"/>
    </row>
    <row r="758" spans="1:13" ht="12" customHeight="1">
      <c r="A758" s="221">
        <f>Roster!E35</f>
        <v>0</v>
      </c>
      <c r="B758" s="222"/>
      <c r="C758" s="160"/>
      <c r="D758" s="185"/>
      <c r="E758" s="187"/>
      <c r="F758" s="169" t="str">
        <f>INDEX(Teamlists!A:D,MATCH($F$755,Teamlists!B:B,0)+3,4)</f>
        <v>Shane Miller</v>
      </c>
      <c r="G758" s="170"/>
      <c r="H758" s="171"/>
      <c r="I758" s="169"/>
      <c r="J758" s="169"/>
    </row>
    <row r="759" spans="1:13" ht="12" customHeight="1">
      <c r="A759" s="221">
        <f>Roster!E36</f>
        <v>0</v>
      </c>
      <c r="B759" s="222"/>
      <c r="C759" s="160"/>
      <c r="D759" s="185"/>
      <c r="E759" s="168"/>
      <c r="F759" s="169" t="str">
        <f>INDEX(Teamlists!A:D,MATCH($F$755,Teamlists!B:B,0)+4,4)</f>
        <v>Malcolm Little</v>
      </c>
      <c r="G759" s="170"/>
      <c r="H759" s="171"/>
      <c r="I759" s="169"/>
      <c r="J759" s="169"/>
      <c r="M759" s="188"/>
    </row>
    <row r="760" spans="1:13" ht="12" customHeight="1">
      <c r="A760" s="189"/>
      <c r="B760" s="190"/>
      <c r="C760" s="160"/>
      <c r="D760" s="185"/>
      <c r="E760" s="168"/>
      <c r="F760" s="169" t="str">
        <f>INDEX(Teamlists!A:D,MATCH($F$755,Teamlists!B:B,0)+5,4)</f>
        <v>Basil McKinlay</v>
      </c>
      <c r="G760" s="170"/>
      <c r="H760" s="171"/>
      <c r="I760" s="169"/>
      <c r="J760" s="169"/>
    </row>
    <row r="761" spans="1:13" ht="12" customHeight="1">
      <c r="A761" s="177"/>
      <c r="B761" s="179"/>
      <c r="C761" s="160"/>
      <c r="D761" s="185"/>
      <c r="E761" s="168"/>
      <c r="F761" s="169" t="str">
        <f>INDEX(Teamlists!A:D,MATCH($F$755,Teamlists!B:B,0)+6,4)</f>
        <v>Chris Edgar</v>
      </c>
      <c r="G761" s="170"/>
      <c r="H761" s="171"/>
      <c r="I761" s="169"/>
      <c r="J761" s="169"/>
    </row>
    <row r="762" spans="1:13" ht="12" customHeight="1">
      <c r="A762" s="177"/>
      <c r="B762" s="179"/>
      <c r="C762" s="160"/>
      <c r="D762" s="185"/>
      <c r="E762" s="168"/>
      <c r="F762" s="169" t="str">
        <f>INDEX(Teamlists!A:D,MATCH($F$755,Teamlists!B:B,0)+7,4)</f>
        <v>Leigh Fannon</v>
      </c>
      <c r="G762" s="170"/>
      <c r="H762" s="171"/>
      <c r="I762" s="169"/>
      <c r="J762" s="169"/>
    </row>
    <row r="763" spans="1:13" ht="12" customHeight="1">
      <c r="A763" s="177"/>
      <c r="B763" s="179"/>
      <c r="C763" s="160"/>
      <c r="D763" s="185"/>
      <c r="E763" s="168"/>
      <c r="F763" s="169" t="str">
        <f>INDEX(Teamlists!A:D,MATCH($F$755,Teamlists!B:B,0)+8,4)</f>
        <v xml:space="preserve">Patrick Meaney </v>
      </c>
      <c r="G763" s="170"/>
      <c r="H763" s="171"/>
      <c r="I763" s="169"/>
      <c r="J763" s="169"/>
    </row>
    <row r="764" spans="1:13" ht="12" customHeight="1">
      <c r="A764" s="177"/>
      <c r="B764" s="179"/>
      <c r="C764" s="160"/>
      <c r="D764" s="185"/>
      <c r="E764" s="168"/>
      <c r="F764" s="169" t="str">
        <f>INDEX(Teamlists!A:D,MATCH($F$755,Teamlists!B:B,0)+9,4)</f>
        <v>Anthony Ellis</v>
      </c>
      <c r="G764" s="170"/>
      <c r="H764" s="171"/>
      <c r="I764" s="169"/>
      <c r="J764" s="169"/>
    </row>
    <row r="765" spans="1:13" ht="12" customHeight="1">
      <c r="A765" s="177"/>
      <c r="B765" s="179"/>
      <c r="C765" s="160"/>
      <c r="D765" s="185"/>
      <c r="E765" s="168"/>
      <c r="F765" s="169" t="str">
        <f>INDEX(Teamlists!A:D,MATCH($F$755,Teamlists!B:B,0)+10,4)</f>
        <v xml:space="preserve">Olivia Johnson </v>
      </c>
      <c r="G765" s="170"/>
      <c r="H765" s="171"/>
      <c r="I765" s="169"/>
      <c r="J765" s="169"/>
    </row>
    <row r="766" spans="1:13" ht="12" customHeight="1">
      <c r="A766" s="177"/>
      <c r="B766" s="179"/>
      <c r="C766" s="160"/>
      <c r="D766" s="185"/>
      <c r="E766" s="168"/>
      <c r="F766" s="169">
        <f>INDEX(Teamlists!A:D,MATCH($F$755,Teamlists!B:B,0)+11,4)</f>
        <v>0</v>
      </c>
      <c r="G766" s="170"/>
      <c r="H766" s="171"/>
      <c r="I766" s="169"/>
      <c r="J766" s="169"/>
    </row>
    <row r="767" spans="1:13" ht="12" customHeight="1" thickBot="1">
      <c r="A767" s="191"/>
      <c r="B767" s="192"/>
      <c r="C767" s="160"/>
      <c r="D767" s="185"/>
      <c r="E767" s="168"/>
      <c r="F767" s="169" t="str">
        <f>INDEX(Teamlists!A:D,MATCH($F$755,Teamlists!B:B,0)+12,4)</f>
        <v xml:space="preserve"> </v>
      </c>
      <c r="G767" s="170"/>
      <c r="H767" s="171"/>
      <c r="I767" s="169"/>
      <c r="J767" s="169"/>
    </row>
    <row r="768" spans="1:13" ht="14.1" customHeight="1">
      <c r="A768" s="160"/>
      <c r="B768" s="181"/>
      <c r="C768" s="160"/>
      <c r="D768" s="185"/>
      <c r="E768" s="168"/>
      <c r="F768" s="169" t="str">
        <f>INDEX(Teamlists!A:D,MATCH($F$755,Teamlists!B:B,0)+13,4)</f>
        <v xml:space="preserve"> </v>
      </c>
      <c r="G768" s="170"/>
      <c r="H768" s="171"/>
      <c r="I768" s="169"/>
      <c r="J768" s="169"/>
    </row>
    <row r="769" spans="1:10" ht="14.1" customHeight="1">
      <c r="A769" s="160"/>
      <c r="B769" s="181"/>
      <c r="C769" s="160"/>
      <c r="D769" s="185"/>
      <c r="E769" s="168"/>
      <c r="F769" s="169" t="str">
        <f>INDEX(Teamlists!A:D,MATCH($F$755,Teamlists!B:B,0)+14,4)</f>
        <v xml:space="preserve"> </v>
      </c>
      <c r="G769" s="170"/>
      <c r="H769" s="171"/>
      <c r="I769" s="169"/>
      <c r="J769" s="169"/>
    </row>
    <row r="770" spans="1:10" ht="14.1" customHeight="1">
      <c r="B770" s="181"/>
      <c r="C770" s="160"/>
      <c r="D770" s="181"/>
      <c r="E770" s="182" t="s">
        <v>120</v>
      </c>
      <c r="F770" s="182" t="s">
        <v>337</v>
      </c>
      <c r="G770" s="183">
        <f>SUM(G756:G769)</f>
        <v>0</v>
      </c>
      <c r="H770" s="160"/>
      <c r="I770" s="160"/>
      <c r="J770" s="160"/>
    </row>
    <row r="771" spans="1:10" ht="14.1" customHeight="1">
      <c r="A771" s="193" t="s">
        <v>340</v>
      </c>
      <c r="B771" s="181"/>
      <c r="C771" s="160"/>
      <c r="D771" s="181"/>
      <c r="E771" s="182"/>
      <c r="F771" s="182"/>
      <c r="G771" s="181"/>
      <c r="H771" s="160"/>
      <c r="I771" s="160"/>
      <c r="J771" s="160"/>
    </row>
    <row r="772" spans="1:10" s="199" customFormat="1" ht="15.95" customHeight="1">
      <c r="A772" s="194" t="s">
        <v>341</v>
      </c>
      <c r="B772" s="195"/>
      <c r="C772" s="196"/>
      <c r="D772" s="197"/>
      <c r="E772" s="198"/>
      <c r="F772" s="198"/>
      <c r="G772" s="197"/>
      <c r="H772" s="196"/>
      <c r="I772" s="196"/>
      <c r="J772" s="196"/>
    </row>
    <row r="773" spans="1:10" s="199" customFormat="1" ht="6" customHeight="1">
      <c r="A773" s="200"/>
      <c r="B773" s="195"/>
      <c r="C773" s="196"/>
      <c r="D773" s="197"/>
      <c r="E773" s="198"/>
      <c r="F773" s="198"/>
      <c r="G773" s="197"/>
      <c r="H773" s="196"/>
      <c r="I773" s="196"/>
      <c r="J773" s="196"/>
    </row>
    <row r="774" spans="1:10" s="199" customFormat="1" ht="15.95" customHeight="1">
      <c r="A774" s="201" t="s">
        <v>342</v>
      </c>
      <c r="B774" s="195"/>
      <c r="C774" s="196"/>
      <c r="D774" s="197"/>
      <c r="E774" s="198"/>
      <c r="F774" s="198"/>
      <c r="G774" s="197"/>
      <c r="H774" s="196"/>
      <c r="I774" s="196"/>
      <c r="J774" s="196"/>
    </row>
    <row r="775" spans="1:10" s="199" customFormat="1" ht="12" customHeight="1">
      <c r="A775" s="200" t="s">
        <v>343</v>
      </c>
      <c r="B775" s="195"/>
      <c r="C775" s="196"/>
      <c r="D775" s="197"/>
      <c r="E775" s="198"/>
      <c r="F775" s="198"/>
      <c r="G775" s="197"/>
      <c r="H775" s="196"/>
      <c r="I775" s="196"/>
      <c r="J775" s="196"/>
    </row>
    <row r="776" spans="1:10" s="199" customFormat="1" ht="12" customHeight="1">
      <c r="A776" s="200" t="s">
        <v>344</v>
      </c>
      <c r="B776" s="195"/>
      <c r="C776" s="196"/>
      <c r="D776" s="197"/>
      <c r="E776" s="198"/>
      <c r="F776" s="198"/>
      <c r="G776" s="197"/>
      <c r="H776" s="196"/>
      <c r="I776" s="196"/>
      <c r="J776" s="196"/>
    </row>
    <row r="777" spans="1:10" s="199" customFormat="1" ht="12" customHeight="1">
      <c r="A777" s="200" t="s">
        <v>345</v>
      </c>
      <c r="B777" s="195"/>
      <c r="C777" s="196"/>
      <c r="D777" s="197"/>
      <c r="E777" s="198"/>
      <c r="F777" s="198"/>
      <c r="G777" s="197"/>
      <c r="H777" s="196"/>
      <c r="I777" s="196"/>
      <c r="J777" s="196"/>
    </row>
    <row r="778" spans="1:10" s="199" customFormat="1" ht="12" customHeight="1">
      <c r="A778" s="202" t="s">
        <v>346</v>
      </c>
      <c r="B778" s="195"/>
      <c r="C778" s="196"/>
      <c r="D778" s="197"/>
      <c r="E778" s="198"/>
      <c r="F778" s="198"/>
      <c r="G778" s="197"/>
      <c r="H778" s="196"/>
      <c r="I778" s="196"/>
      <c r="J778" s="196"/>
    </row>
    <row r="779" spans="1:10" s="199" customFormat="1" ht="6" customHeight="1">
      <c r="A779" s="200"/>
      <c r="B779" s="195"/>
      <c r="C779" s="196"/>
      <c r="D779" s="197"/>
      <c r="E779" s="198"/>
      <c r="F779" s="198"/>
      <c r="G779" s="197"/>
      <c r="H779" s="196"/>
      <c r="I779" s="196"/>
      <c r="J779" s="196"/>
    </row>
    <row r="780" spans="1:10" s="199" customFormat="1" ht="12" customHeight="1">
      <c r="A780" s="200" t="s">
        <v>347</v>
      </c>
      <c r="B780" s="195"/>
      <c r="C780" s="196"/>
      <c r="D780" s="197"/>
      <c r="E780" s="198"/>
      <c r="F780" s="198"/>
      <c r="G780" s="197"/>
      <c r="H780" s="196"/>
      <c r="I780" s="196"/>
      <c r="J780" s="196"/>
    </row>
    <row r="781" spans="1:10" s="199" customFormat="1" ht="12" customHeight="1">
      <c r="A781" s="200" t="s">
        <v>348</v>
      </c>
      <c r="B781" s="195"/>
      <c r="C781" s="196"/>
      <c r="D781" s="197"/>
      <c r="E781" s="198"/>
      <c r="F781" s="198"/>
      <c r="G781" s="197"/>
      <c r="H781" s="196"/>
      <c r="I781" s="196"/>
      <c r="J781" s="196"/>
    </row>
    <row r="782" spans="1:10" s="199" customFormat="1" ht="6" customHeight="1">
      <c r="A782" s="200"/>
      <c r="B782" s="195"/>
      <c r="C782" s="196"/>
      <c r="D782" s="197"/>
      <c r="E782" s="198"/>
      <c r="F782" s="198"/>
      <c r="G782" s="197"/>
      <c r="H782" s="196"/>
      <c r="I782" s="196"/>
      <c r="J782" s="196"/>
    </row>
    <row r="783" spans="1:10" s="199" customFormat="1" ht="12" customHeight="1">
      <c r="A783" s="200" t="s">
        <v>349</v>
      </c>
      <c r="B783" s="195"/>
      <c r="C783" s="196"/>
      <c r="D783" s="197"/>
      <c r="E783" s="198"/>
      <c r="F783" s="198"/>
      <c r="G783" s="197"/>
      <c r="H783" s="196"/>
      <c r="I783" s="196"/>
      <c r="J783" s="196"/>
    </row>
    <row r="784" spans="1:10" s="199" customFormat="1" ht="6" customHeight="1">
      <c r="A784" s="200"/>
      <c r="B784" s="195"/>
      <c r="C784" s="196"/>
      <c r="D784" s="197"/>
      <c r="E784" s="198"/>
      <c r="F784" s="198"/>
      <c r="G784" s="197"/>
      <c r="H784" s="196"/>
      <c r="I784" s="196"/>
      <c r="J784" s="196"/>
    </row>
    <row r="785" spans="1:29" s="199" customFormat="1" ht="11.25" customHeight="1">
      <c r="A785" s="200" t="s">
        <v>350</v>
      </c>
      <c r="B785" s="195"/>
      <c r="C785" s="196"/>
      <c r="D785" s="197"/>
      <c r="E785" s="198"/>
      <c r="F785" s="198"/>
      <c r="G785" s="197"/>
      <c r="H785" s="196"/>
      <c r="I785" s="196"/>
      <c r="J785" s="196"/>
    </row>
    <row r="786" spans="1:29" s="199" customFormat="1" ht="12" customHeight="1">
      <c r="A786" s="200" t="s">
        <v>351</v>
      </c>
      <c r="B786" s="195"/>
      <c r="C786" s="196"/>
      <c r="D786" s="197"/>
      <c r="E786" s="198"/>
      <c r="F786" s="198"/>
      <c r="G786" s="197"/>
      <c r="H786" s="196"/>
      <c r="I786" s="196"/>
      <c r="J786" s="196"/>
    </row>
    <row r="787" spans="1:29" s="199" customFormat="1" ht="6" customHeight="1">
      <c r="A787" s="200"/>
      <c r="B787" s="195"/>
      <c r="C787" s="196"/>
      <c r="D787" s="197"/>
      <c r="E787" s="198"/>
      <c r="F787" s="198"/>
      <c r="G787" s="197"/>
      <c r="H787" s="196"/>
      <c r="I787" s="196"/>
      <c r="J787" s="196"/>
    </row>
    <row r="788" spans="1:29" s="199" customFormat="1" ht="12" customHeight="1">
      <c r="A788" s="200" t="s">
        <v>352</v>
      </c>
      <c r="B788" s="195"/>
      <c r="C788" s="196"/>
      <c r="D788" s="197"/>
      <c r="E788" s="198"/>
      <c r="F788" s="198"/>
      <c r="G788" s="197"/>
      <c r="H788" s="196"/>
      <c r="I788" s="196"/>
      <c r="J788" s="196"/>
    </row>
    <row r="789" spans="1:29" s="199" customFormat="1" ht="12" customHeight="1">
      <c r="A789" s="200" t="s">
        <v>353</v>
      </c>
      <c r="B789" s="195"/>
      <c r="C789" s="196"/>
      <c r="D789" s="197"/>
      <c r="E789" s="198"/>
      <c r="F789" s="198"/>
      <c r="G789" s="197"/>
      <c r="H789" s="196"/>
      <c r="I789" s="196"/>
      <c r="J789" s="196"/>
    </row>
    <row r="790" spans="1:29" s="199" customFormat="1" ht="12" customHeight="1">
      <c r="A790" s="200" t="s">
        <v>354</v>
      </c>
      <c r="B790" s="195"/>
      <c r="C790" s="196"/>
      <c r="D790" s="197"/>
      <c r="E790" s="198"/>
      <c r="F790" s="198"/>
      <c r="G790" s="197"/>
      <c r="H790" s="196"/>
      <c r="I790" s="196"/>
      <c r="J790" s="196"/>
    </row>
    <row r="791" spans="1:29" s="199" customFormat="1" ht="6" customHeight="1">
      <c r="A791" s="200"/>
      <c r="B791" s="195"/>
      <c r="C791" s="196"/>
      <c r="D791" s="197"/>
      <c r="E791" s="198"/>
      <c r="F791" s="198"/>
      <c r="G791" s="197"/>
      <c r="H791" s="196"/>
      <c r="I791" s="196"/>
      <c r="J791" s="196"/>
    </row>
    <row r="792" spans="1:29" s="199" customFormat="1" ht="15.95" customHeight="1">
      <c r="A792" s="201" t="s">
        <v>355</v>
      </c>
      <c r="B792" s="195"/>
      <c r="C792" s="196"/>
      <c r="D792" s="197"/>
      <c r="E792" s="198"/>
      <c r="F792" s="198"/>
      <c r="G792" s="197"/>
      <c r="H792" s="196"/>
      <c r="I792" s="196"/>
      <c r="J792" s="196"/>
    </row>
    <row r="793" spans="1:29" s="199" customFormat="1" ht="12" customHeight="1">
      <c r="A793" s="200" t="s">
        <v>356</v>
      </c>
      <c r="B793" s="195"/>
      <c r="C793" s="196"/>
      <c r="D793" s="197"/>
      <c r="E793" s="198"/>
      <c r="F793" s="198"/>
      <c r="G793" s="197"/>
      <c r="H793" s="196"/>
      <c r="I793" s="196"/>
      <c r="J793" s="196"/>
    </row>
    <row r="794" spans="1:29" s="199" customFormat="1" ht="6" customHeight="1">
      <c r="A794" s="200"/>
      <c r="B794" s="195"/>
      <c r="C794" s="196"/>
      <c r="D794" s="197"/>
      <c r="E794" s="198"/>
      <c r="F794" s="198"/>
      <c r="G794" s="197"/>
      <c r="H794" s="196"/>
      <c r="I794" s="196"/>
      <c r="J794" s="196"/>
    </row>
    <row r="795" spans="1:29" s="199" customFormat="1" ht="12" customHeight="1">
      <c r="A795" s="200" t="s">
        <v>357</v>
      </c>
      <c r="B795" s="195"/>
      <c r="C795" s="196"/>
      <c r="D795" s="197"/>
      <c r="E795" s="198"/>
      <c r="F795" s="198"/>
      <c r="G795" s="197"/>
      <c r="H795" s="196"/>
      <c r="I795" s="196"/>
      <c r="J795" s="196"/>
    </row>
    <row r="796" spans="1:29" s="199" customFormat="1" ht="6" customHeight="1">
      <c r="A796" s="200"/>
      <c r="B796" s="195"/>
      <c r="C796" s="196"/>
      <c r="D796" s="197"/>
      <c r="E796" s="198"/>
      <c r="F796" s="198"/>
      <c r="G796" s="197"/>
      <c r="H796" s="196"/>
      <c r="I796" s="196"/>
      <c r="J796" s="196"/>
    </row>
    <row r="797" spans="1:29" s="199" customFormat="1" ht="4.5" customHeight="1">
      <c r="A797" s="200"/>
      <c r="B797" s="195"/>
      <c r="C797" s="196"/>
      <c r="D797" s="197"/>
      <c r="E797" s="198"/>
      <c r="F797" s="198"/>
      <c r="G797" s="197"/>
      <c r="H797" s="196"/>
      <c r="I797" s="196"/>
      <c r="J797" s="196"/>
    </row>
    <row r="798" spans="1:29" s="205" customFormat="1" ht="15.95" customHeight="1">
      <c r="A798" s="210" t="s">
        <v>358</v>
      </c>
      <c r="B798" s="211"/>
      <c r="C798" s="211"/>
      <c r="D798" s="211"/>
      <c r="E798" s="211"/>
      <c r="F798" s="211"/>
      <c r="G798" s="211"/>
      <c r="H798" s="211"/>
      <c r="I798" s="211"/>
      <c r="J798" s="211"/>
      <c r="K798" s="204"/>
      <c r="L798" s="204"/>
      <c r="M798" s="204"/>
      <c r="N798" s="204"/>
      <c r="O798" s="204"/>
      <c r="P798" s="204"/>
      <c r="Q798" s="204"/>
      <c r="R798" s="204"/>
      <c r="S798" s="204"/>
      <c r="T798" s="204"/>
      <c r="U798" s="204"/>
      <c r="V798" s="204"/>
      <c r="W798" s="204"/>
      <c r="X798" s="204"/>
      <c r="Y798" s="204"/>
      <c r="Z798" s="204"/>
      <c r="AA798" s="204"/>
      <c r="AB798" s="204"/>
      <c r="AC798" s="204"/>
    </row>
    <row r="799" spans="1:29" s="205" customFormat="1" ht="15.95" customHeight="1">
      <c r="A799" s="212" t="s">
        <v>359</v>
      </c>
      <c r="B799" s="211"/>
      <c r="C799" s="211"/>
      <c r="D799" s="211"/>
      <c r="E799" s="211"/>
      <c r="F799" s="211"/>
      <c r="G799" s="211"/>
      <c r="H799" s="211"/>
      <c r="I799" s="211"/>
      <c r="J799" s="211"/>
      <c r="K799" s="204"/>
      <c r="L799" s="204"/>
      <c r="M799" s="204"/>
      <c r="N799" s="204"/>
      <c r="O799" s="204"/>
      <c r="P799" s="204"/>
      <c r="Q799" s="204"/>
      <c r="R799" s="204"/>
      <c r="S799" s="204"/>
      <c r="T799" s="204"/>
      <c r="U799" s="204"/>
      <c r="V799" s="204"/>
      <c r="W799" s="204"/>
      <c r="X799" s="204"/>
      <c r="Y799" s="204"/>
      <c r="Z799" s="204"/>
      <c r="AA799" s="204"/>
      <c r="AB799" s="204"/>
      <c r="AC799" s="204"/>
    </row>
    <row r="800" spans="1:29" s="205" customFormat="1" ht="15.95" customHeight="1">
      <c r="A800" s="212" t="s">
        <v>359</v>
      </c>
      <c r="B800" s="211"/>
      <c r="C800" s="211"/>
      <c r="D800" s="211"/>
      <c r="E800" s="211"/>
      <c r="F800" s="211"/>
      <c r="G800" s="211"/>
      <c r="H800" s="211"/>
      <c r="I800" s="211"/>
      <c r="J800" s="211"/>
      <c r="K800" s="204"/>
      <c r="L800" s="204"/>
      <c r="M800" s="204"/>
      <c r="N800" s="204"/>
      <c r="O800" s="204"/>
      <c r="P800" s="204"/>
      <c r="Q800" s="204"/>
      <c r="R800" s="204"/>
      <c r="S800" s="204"/>
      <c r="T800" s="204"/>
      <c r="U800" s="204"/>
      <c r="V800" s="204"/>
      <c r="W800" s="204"/>
      <c r="X800" s="204"/>
      <c r="Y800" s="204"/>
      <c r="Z800" s="204"/>
      <c r="AA800" s="204"/>
      <c r="AB800" s="204"/>
      <c r="AC800" s="204"/>
    </row>
    <row r="801" spans="1:29" s="204" customFormat="1" ht="6" customHeight="1">
      <c r="A801" s="200"/>
      <c r="B801" s="203"/>
      <c r="C801" s="203"/>
      <c r="D801" s="203"/>
      <c r="E801" s="203"/>
      <c r="F801" s="203"/>
      <c r="G801" s="203"/>
      <c r="H801" s="203"/>
      <c r="I801" s="203"/>
      <c r="J801" s="203"/>
    </row>
    <row r="802" spans="1:29" s="205" customFormat="1" ht="15.95" customHeight="1">
      <c r="A802" s="210" t="s">
        <v>360</v>
      </c>
      <c r="B802" s="211"/>
      <c r="C802" s="211"/>
      <c r="D802" s="211"/>
      <c r="E802" s="211"/>
      <c r="F802" s="211"/>
      <c r="G802" s="211"/>
      <c r="H802" s="211"/>
      <c r="I802" s="211"/>
      <c r="J802" s="211"/>
      <c r="K802" s="204"/>
      <c r="L802" s="204"/>
      <c r="M802" s="204"/>
      <c r="N802" s="204"/>
      <c r="O802" s="204"/>
      <c r="P802" s="204"/>
      <c r="Q802" s="204"/>
      <c r="R802" s="204"/>
      <c r="S802" s="204"/>
      <c r="T802" s="204"/>
      <c r="U802" s="204"/>
      <c r="V802" s="204"/>
      <c r="W802" s="204"/>
      <c r="X802" s="204"/>
      <c r="Y802" s="204"/>
      <c r="Z802" s="204"/>
      <c r="AA802" s="204"/>
      <c r="AB802" s="204"/>
      <c r="AC802" s="204"/>
    </row>
    <row r="803" spans="1:29" s="205" customFormat="1" ht="15.95" customHeight="1">
      <c r="A803" s="212" t="s">
        <v>359</v>
      </c>
      <c r="B803" s="211"/>
      <c r="C803" s="211"/>
      <c r="D803" s="211"/>
      <c r="E803" s="211"/>
      <c r="F803" s="211"/>
      <c r="G803" s="211"/>
      <c r="H803" s="211"/>
      <c r="I803" s="211"/>
      <c r="J803" s="211"/>
      <c r="K803" s="204"/>
      <c r="L803" s="204"/>
      <c r="M803" s="204"/>
      <c r="N803" s="204"/>
      <c r="O803" s="204"/>
      <c r="P803" s="204"/>
      <c r="Q803" s="204"/>
      <c r="R803" s="204"/>
      <c r="S803" s="204"/>
      <c r="T803" s="204"/>
      <c r="U803" s="204"/>
      <c r="V803" s="204"/>
      <c r="W803" s="204"/>
      <c r="X803" s="204"/>
      <c r="Y803" s="204"/>
      <c r="Z803" s="204"/>
      <c r="AA803" s="204"/>
      <c r="AB803" s="204"/>
      <c r="AC803" s="204"/>
    </row>
    <row r="804" spans="1:29" s="205" customFormat="1" ht="15.95" customHeight="1">
      <c r="A804" s="212" t="s">
        <v>359</v>
      </c>
      <c r="B804" s="211"/>
      <c r="C804" s="211"/>
      <c r="D804" s="211"/>
      <c r="E804" s="211"/>
      <c r="F804" s="211"/>
      <c r="G804" s="211"/>
      <c r="H804" s="211"/>
      <c r="I804" s="211"/>
      <c r="J804" s="211"/>
      <c r="K804" s="204"/>
      <c r="L804" s="204"/>
      <c r="M804" s="204"/>
      <c r="N804" s="204"/>
      <c r="O804" s="204"/>
      <c r="P804" s="204"/>
      <c r="Q804" s="204"/>
      <c r="R804" s="204"/>
      <c r="S804" s="204"/>
      <c r="T804" s="204"/>
      <c r="U804" s="204"/>
      <c r="V804" s="204"/>
      <c r="W804" s="204"/>
      <c r="X804" s="204"/>
      <c r="Y804" s="204"/>
      <c r="Z804" s="204"/>
      <c r="AA804" s="204"/>
      <c r="AB804" s="204"/>
      <c r="AC804" s="204"/>
    </row>
    <row r="805" spans="1:29" ht="15.95" customHeight="1">
      <c r="B805" s="165"/>
      <c r="D805" s="165"/>
      <c r="E805" s="165"/>
      <c r="G805" s="165"/>
    </row>
    <row r="806" spans="1:29" ht="12" customHeight="1">
      <c r="B806" s="165"/>
      <c r="D806" s="165"/>
      <c r="E806" s="165"/>
      <c r="G806" s="165"/>
    </row>
    <row r="807" spans="1:29" ht="12" customHeight="1">
      <c r="B807" s="165"/>
      <c r="D807" s="165"/>
      <c r="E807" s="165"/>
      <c r="G807" s="165"/>
    </row>
    <row r="808" spans="1:29" ht="12" customHeight="1">
      <c r="B808" s="165"/>
      <c r="D808" s="165"/>
      <c r="E808" s="165"/>
      <c r="G808" s="165"/>
    </row>
    <row r="809" spans="1:29" ht="12" customHeight="1">
      <c r="B809" s="165"/>
      <c r="D809" s="165"/>
      <c r="E809" s="165"/>
      <c r="G809" s="165"/>
    </row>
    <row r="810" spans="1:29" ht="12" customHeight="1">
      <c r="B810" s="165"/>
      <c r="D810" s="165"/>
      <c r="E810" s="165"/>
      <c r="G810" s="165"/>
    </row>
    <row r="811" spans="1:29" ht="12" customHeight="1">
      <c r="B811" s="165"/>
      <c r="D811" s="165"/>
      <c r="E811" s="165"/>
      <c r="G811" s="165"/>
    </row>
    <row r="812" spans="1:29" ht="12" customHeight="1">
      <c r="B812" s="165"/>
      <c r="D812" s="165"/>
      <c r="E812" s="165"/>
      <c r="G812" s="165"/>
    </row>
    <row r="813" spans="1:29" ht="12" customHeight="1">
      <c r="B813" s="165"/>
      <c r="D813" s="165"/>
      <c r="E813" s="165"/>
      <c r="G813" s="165"/>
    </row>
    <row r="814" spans="1:29" ht="12" customHeight="1">
      <c r="B814" s="165"/>
      <c r="D814" s="165"/>
      <c r="E814" s="165"/>
      <c r="G814" s="165"/>
    </row>
    <row r="815" spans="1:29" ht="12" customHeight="1">
      <c r="B815" s="165"/>
      <c r="D815" s="165"/>
      <c r="E815" s="165"/>
      <c r="G815" s="165"/>
    </row>
    <row r="816" spans="1:29" ht="12" customHeight="1">
      <c r="B816" s="165"/>
      <c r="D816" s="165"/>
      <c r="E816" s="165"/>
      <c r="G816" s="165"/>
    </row>
    <row r="817" spans="2:7" ht="12" customHeight="1">
      <c r="B817" s="165"/>
      <c r="D817" s="165"/>
      <c r="E817" s="165"/>
      <c r="G817" s="165"/>
    </row>
    <row r="818" spans="2:7" ht="12" customHeight="1">
      <c r="B818" s="165"/>
      <c r="D818" s="165"/>
      <c r="E818" s="165"/>
      <c r="G818" s="165"/>
    </row>
    <row r="819" spans="2:7" ht="14.1" customHeight="1">
      <c r="B819" s="165"/>
      <c r="D819" s="165"/>
      <c r="E819" s="165"/>
      <c r="G819" s="165"/>
    </row>
    <row r="820" spans="2:7" ht="14.25" customHeight="1">
      <c r="B820" s="165"/>
      <c r="D820" s="165"/>
      <c r="E820" s="165"/>
      <c r="G820" s="165"/>
    </row>
    <row r="821" spans="2:7" ht="8.25" customHeight="1">
      <c r="B821" s="165"/>
      <c r="D821" s="165"/>
      <c r="E821" s="165"/>
      <c r="G821" s="165"/>
    </row>
    <row r="822" spans="2:7" ht="15" customHeight="1">
      <c r="B822" s="165"/>
      <c r="D822" s="165"/>
      <c r="E822" s="165"/>
      <c r="G822" s="165"/>
    </row>
    <row r="823" spans="2:7" ht="12" customHeight="1">
      <c r="B823" s="165"/>
      <c r="D823" s="165"/>
      <c r="E823" s="165"/>
      <c r="G823" s="165"/>
    </row>
    <row r="824" spans="2:7" ht="12" customHeight="1">
      <c r="B824" s="165"/>
      <c r="D824" s="165"/>
      <c r="E824" s="165"/>
      <c r="G824" s="165"/>
    </row>
    <row r="825" spans="2:7" ht="12" customHeight="1">
      <c r="B825" s="165"/>
      <c r="D825" s="165"/>
      <c r="E825" s="165"/>
      <c r="G825" s="165"/>
    </row>
    <row r="826" spans="2:7" ht="12" customHeight="1">
      <c r="B826" s="165"/>
      <c r="D826" s="165"/>
      <c r="E826" s="165"/>
      <c r="G826" s="165"/>
    </row>
    <row r="827" spans="2:7" ht="12" customHeight="1">
      <c r="B827" s="165"/>
      <c r="D827" s="165"/>
      <c r="E827" s="165"/>
      <c r="G827" s="165"/>
    </row>
    <row r="828" spans="2:7" ht="12" customHeight="1">
      <c r="B828" s="165"/>
      <c r="D828" s="165"/>
      <c r="E828" s="165"/>
      <c r="G828" s="165"/>
    </row>
    <row r="829" spans="2:7" ht="12" customHeight="1">
      <c r="B829" s="165"/>
      <c r="D829" s="165"/>
      <c r="E829" s="165"/>
      <c r="G829" s="165"/>
    </row>
    <row r="830" spans="2:7" ht="12" customHeight="1">
      <c r="B830" s="165"/>
      <c r="D830" s="165"/>
      <c r="E830" s="165"/>
      <c r="G830" s="165"/>
    </row>
    <row r="831" spans="2:7" ht="12" customHeight="1">
      <c r="B831" s="165"/>
      <c r="D831" s="165"/>
      <c r="E831" s="165"/>
      <c r="G831" s="165"/>
    </row>
    <row r="832" spans="2:7" ht="12" customHeight="1">
      <c r="B832" s="165"/>
      <c r="D832" s="165"/>
      <c r="E832" s="165"/>
      <c r="G832" s="165"/>
    </row>
    <row r="833" spans="1:13" ht="12" customHeight="1">
      <c r="B833" s="165"/>
      <c r="D833" s="165"/>
      <c r="E833" s="165"/>
      <c r="G833" s="165"/>
    </row>
    <row r="834" spans="1:13" ht="12" customHeight="1">
      <c r="B834" s="165"/>
      <c r="D834" s="165"/>
      <c r="E834" s="165"/>
      <c r="G834" s="165"/>
    </row>
    <row r="835" spans="1:13" ht="14.1" customHeight="1">
      <c r="B835" s="165"/>
      <c r="D835" s="165"/>
      <c r="E835" s="165"/>
      <c r="G835" s="165"/>
    </row>
    <row r="836" spans="1:13" ht="14.1" customHeight="1">
      <c r="B836" s="165"/>
      <c r="D836" s="165"/>
      <c r="E836" s="165"/>
      <c r="G836" s="165"/>
    </row>
    <row r="837" spans="1:13" ht="14.1" customHeight="1">
      <c r="B837" s="165"/>
      <c r="D837" s="165"/>
      <c r="E837" s="165"/>
      <c r="G837" s="165"/>
    </row>
    <row r="838" spans="1:13" ht="14.1" customHeight="1">
      <c r="B838" s="165"/>
      <c r="D838" s="165"/>
      <c r="E838" s="165"/>
      <c r="G838" s="165"/>
    </row>
    <row r="839" spans="1:13" s="199" customFormat="1" ht="15.95" customHeight="1">
      <c r="A839" s="165"/>
      <c r="B839" s="165"/>
      <c r="C839" s="165"/>
      <c r="D839" s="165"/>
      <c r="E839" s="165"/>
      <c r="F839" s="165"/>
      <c r="G839" s="165"/>
      <c r="H839" s="165"/>
      <c r="I839" s="165"/>
      <c r="J839" s="165"/>
      <c r="K839" s="165"/>
      <c r="L839" s="165"/>
      <c r="M839" s="165"/>
    </row>
    <row r="840" spans="1:13" s="199" customFormat="1" ht="6" customHeight="1">
      <c r="A840" s="165"/>
      <c r="B840" s="165"/>
      <c r="C840" s="165"/>
      <c r="D840" s="165"/>
      <c r="E840" s="165"/>
      <c r="F840" s="165"/>
      <c r="G840" s="165"/>
      <c r="H840" s="165"/>
      <c r="I840" s="165"/>
      <c r="J840" s="165"/>
      <c r="K840" s="165"/>
      <c r="L840" s="165"/>
      <c r="M840" s="165"/>
    </row>
    <row r="841" spans="1:13" s="199" customFormat="1" ht="15.95" customHeight="1">
      <c r="A841" s="165"/>
      <c r="B841" s="165"/>
      <c r="C841" s="165"/>
      <c r="D841" s="165"/>
      <c r="E841" s="165"/>
      <c r="F841" s="165"/>
      <c r="G841" s="165"/>
      <c r="H841" s="165"/>
      <c r="I841" s="165"/>
      <c r="J841" s="165"/>
      <c r="K841" s="165"/>
      <c r="L841" s="165"/>
      <c r="M841" s="165"/>
    </row>
    <row r="842" spans="1:13" s="199" customFormat="1" ht="12" customHeight="1">
      <c r="A842" s="165"/>
      <c r="B842" s="165"/>
      <c r="C842" s="165"/>
      <c r="D842" s="165"/>
      <c r="E842" s="165"/>
      <c r="F842" s="165"/>
      <c r="G842" s="165"/>
      <c r="H842" s="165"/>
      <c r="I842" s="165"/>
      <c r="J842" s="165"/>
      <c r="K842" s="165"/>
      <c r="L842" s="165"/>
      <c r="M842" s="165"/>
    </row>
    <row r="843" spans="1:13" s="199" customFormat="1" ht="12" customHeight="1">
      <c r="A843" s="165"/>
      <c r="B843" s="165"/>
      <c r="C843" s="165"/>
      <c r="D843" s="165"/>
      <c r="E843" s="165"/>
      <c r="F843" s="165"/>
      <c r="G843" s="165"/>
      <c r="H843" s="165"/>
      <c r="I843" s="165"/>
      <c r="J843" s="165"/>
      <c r="K843" s="165"/>
      <c r="L843" s="165"/>
      <c r="M843" s="165"/>
    </row>
    <row r="844" spans="1:13" s="199" customFormat="1" ht="12" customHeight="1">
      <c r="A844" s="165"/>
      <c r="B844" s="165"/>
      <c r="C844" s="165"/>
      <c r="D844" s="165"/>
      <c r="E844" s="165"/>
      <c r="F844" s="165"/>
      <c r="G844" s="165"/>
      <c r="H844" s="165"/>
      <c r="I844" s="165"/>
      <c r="J844" s="165"/>
      <c r="K844" s="165"/>
      <c r="L844" s="165"/>
      <c r="M844" s="165"/>
    </row>
    <row r="845" spans="1:13" s="199" customFormat="1" ht="12" customHeight="1">
      <c r="A845" s="165"/>
      <c r="B845" s="165"/>
      <c r="C845" s="165"/>
      <c r="D845" s="165"/>
      <c r="E845" s="165"/>
      <c r="F845" s="165"/>
      <c r="G845" s="165"/>
      <c r="H845" s="165"/>
      <c r="I845" s="165"/>
      <c r="J845" s="165"/>
      <c r="K845" s="165"/>
      <c r="L845" s="165"/>
      <c r="M845" s="165"/>
    </row>
    <row r="846" spans="1:13" s="199" customFormat="1" ht="6" customHeight="1">
      <c r="A846" s="165"/>
      <c r="B846" s="165"/>
      <c r="C846" s="165"/>
      <c r="D846" s="165"/>
      <c r="E846" s="165"/>
      <c r="F846" s="165"/>
      <c r="G846" s="165"/>
      <c r="H846" s="165"/>
      <c r="I846" s="165"/>
      <c r="J846" s="165"/>
      <c r="K846" s="165"/>
      <c r="L846" s="165"/>
      <c r="M846" s="165"/>
    </row>
    <row r="847" spans="1:13" s="199" customFormat="1" ht="12" customHeight="1">
      <c r="A847" s="165"/>
      <c r="B847" s="165"/>
      <c r="C847" s="165"/>
      <c r="D847" s="165"/>
      <c r="E847" s="165"/>
      <c r="F847" s="165"/>
      <c r="G847" s="165"/>
      <c r="H847" s="165"/>
      <c r="I847" s="165"/>
      <c r="J847" s="165"/>
      <c r="K847" s="165"/>
      <c r="L847" s="165"/>
      <c r="M847" s="165"/>
    </row>
    <row r="848" spans="1:13" s="199" customFormat="1" ht="12" customHeight="1">
      <c r="A848" s="165"/>
      <c r="B848" s="165"/>
      <c r="C848" s="165"/>
      <c r="D848" s="165"/>
      <c r="E848" s="165"/>
      <c r="F848" s="165"/>
      <c r="G848" s="165"/>
      <c r="H848" s="165"/>
      <c r="I848" s="165"/>
      <c r="J848" s="165"/>
      <c r="K848" s="165"/>
      <c r="L848" s="165"/>
      <c r="M848" s="165"/>
    </row>
    <row r="849" spans="1:13" s="199" customFormat="1" ht="6" customHeight="1">
      <c r="A849" s="165"/>
      <c r="B849" s="165"/>
      <c r="C849" s="165"/>
      <c r="D849" s="165"/>
      <c r="E849" s="165"/>
      <c r="F849" s="165"/>
      <c r="G849" s="165"/>
      <c r="H849" s="165"/>
      <c r="I849" s="165"/>
      <c r="J849" s="165"/>
      <c r="K849" s="165"/>
      <c r="L849" s="165"/>
      <c r="M849" s="165"/>
    </row>
    <row r="850" spans="1:13" s="199" customFormat="1" ht="12" customHeight="1">
      <c r="A850" s="165"/>
      <c r="B850" s="165"/>
      <c r="C850" s="165"/>
      <c r="D850" s="165"/>
      <c r="E850" s="165"/>
      <c r="F850" s="165"/>
      <c r="G850" s="165"/>
      <c r="H850" s="165"/>
      <c r="I850" s="165"/>
      <c r="J850" s="165"/>
      <c r="K850" s="165"/>
      <c r="L850" s="165"/>
      <c r="M850" s="165"/>
    </row>
    <row r="851" spans="1:13" s="199" customFormat="1" ht="6" customHeight="1">
      <c r="A851" s="165"/>
      <c r="B851" s="165"/>
      <c r="C851" s="165"/>
      <c r="D851" s="165"/>
      <c r="E851" s="165"/>
      <c r="F851" s="165"/>
      <c r="G851" s="165"/>
      <c r="H851" s="165"/>
      <c r="I851" s="165"/>
      <c r="J851" s="165"/>
      <c r="K851" s="165"/>
      <c r="L851" s="165"/>
      <c r="M851" s="165"/>
    </row>
    <row r="852" spans="1:13" s="199" customFormat="1" ht="11.25" customHeight="1">
      <c r="A852" s="165"/>
      <c r="B852" s="165"/>
      <c r="C852" s="165"/>
      <c r="D852" s="165"/>
      <c r="E852" s="165"/>
      <c r="F852" s="165"/>
      <c r="G852" s="165"/>
      <c r="H852" s="165"/>
      <c r="I852" s="165"/>
      <c r="J852" s="165"/>
      <c r="K852" s="165"/>
      <c r="L852" s="165"/>
      <c r="M852" s="165"/>
    </row>
    <row r="853" spans="1:13" s="199" customFormat="1" ht="12" customHeight="1">
      <c r="A853" s="165"/>
      <c r="B853" s="165"/>
      <c r="C853" s="165"/>
      <c r="D853" s="165"/>
      <c r="E853" s="165"/>
      <c r="F853" s="165"/>
      <c r="G853" s="165"/>
      <c r="H853" s="165"/>
      <c r="I853" s="165"/>
      <c r="J853" s="165"/>
      <c r="K853" s="165"/>
      <c r="L853" s="165"/>
      <c r="M853" s="165"/>
    </row>
    <row r="854" spans="1:13" s="199" customFormat="1" ht="6" customHeight="1">
      <c r="A854" s="165"/>
      <c r="B854" s="165"/>
      <c r="C854" s="165"/>
      <c r="D854" s="165"/>
      <c r="E854" s="165"/>
      <c r="F854" s="165"/>
      <c r="G854" s="165"/>
      <c r="H854" s="165"/>
      <c r="I854" s="165"/>
      <c r="J854" s="165"/>
      <c r="K854" s="165"/>
      <c r="L854" s="165"/>
      <c r="M854" s="165"/>
    </row>
    <row r="855" spans="1:13" s="199" customFormat="1" ht="12" customHeight="1">
      <c r="A855" s="165"/>
      <c r="B855" s="165"/>
      <c r="C855" s="165"/>
      <c r="D855" s="165"/>
      <c r="E855" s="165"/>
      <c r="F855" s="165"/>
      <c r="G855" s="165"/>
      <c r="H855" s="165"/>
      <c r="I855" s="165"/>
      <c r="J855" s="165"/>
      <c r="K855" s="165"/>
      <c r="L855" s="165"/>
      <c r="M855" s="165"/>
    </row>
    <row r="856" spans="1:13" s="199" customFormat="1" ht="12" customHeight="1">
      <c r="A856" s="165"/>
      <c r="B856" s="165"/>
      <c r="C856" s="165"/>
      <c r="D856" s="165"/>
      <c r="E856" s="165"/>
      <c r="F856" s="165"/>
      <c r="G856" s="165"/>
      <c r="H856" s="165"/>
      <c r="I856" s="165"/>
      <c r="J856" s="165"/>
      <c r="K856" s="165"/>
      <c r="L856" s="165"/>
      <c r="M856" s="165"/>
    </row>
    <row r="857" spans="1:13" s="199" customFormat="1" ht="12" customHeight="1">
      <c r="A857" s="165"/>
      <c r="B857" s="165"/>
      <c r="C857" s="165"/>
      <c r="D857" s="165"/>
      <c r="E857" s="165"/>
      <c r="F857" s="165"/>
      <c r="G857" s="165"/>
      <c r="H857" s="165"/>
      <c r="I857" s="165"/>
      <c r="J857" s="165"/>
      <c r="K857" s="165"/>
      <c r="L857" s="165"/>
      <c r="M857" s="165"/>
    </row>
    <row r="858" spans="1:13" s="199" customFormat="1" ht="6" customHeight="1">
      <c r="A858" s="165"/>
      <c r="B858" s="165"/>
      <c r="C858" s="165"/>
      <c r="D858" s="165"/>
      <c r="E858" s="165"/>
      <c r="F858" s="165"/>
      <c r="G858" s="165"/>
      <c r="H858" s="165"/>
      <c r="I858" s="165"/>
      <c r="J858" s="165"/>
      <c r="K858" s="165"/>
      <c r="L858" s="165"/>
      <c r="M858" s="165"/>
    </row>
    <row r="859" spans="1:13" s="199" customFormat="1" ht="15.95" customHeight="1">
      <c r="A859" s="165"/>
      <c r="B859" s="165"/>
      <c r="C859" s="165"/>
      <c r="D859" s="165"/>
      <c r="E859" s="165"/>
      <c r="F859" s="165"/>
      <c r="G859" s="165"/>
      <c r="H859" s="165"/>
      <c r="I859" s="165"/>
      <c r="J859" s="165"/>
      <c r="K859" s="165"/>
      <c r="L859" s="165"/>
      <c r="M859" s="165"/>
    </row>
    <row r="860" spans="1:13" s="199" customFormat="1" ht="12" customHeight="1">
      <c r="A860" s="165"/>
      <c r="B860" s="165"/>
      <c r="C860" s="165"/>
      <c r="D860" s="165"/>
      <c r="E860" s="165"/>
      <c r="F860" s="165"/>
      <c r="G860" s="165"/>
      <c r="H860" s="165"/>
      <c r="I860" s="165"/>
      <c r="J860" s="165"/>
      <c r="K860" s="165"/>
      <c r="L860" s="165"/>
      <c r="M860" s="165"/>
    </row>
    <row r="861" spans="1:13" s="199" customFormat="1" ht="6" customHeight="1">
      <c r="A861" s="165"/>
      <c r="B861" s="165"/>
      <c r="C861" s="165"/>
      <c r="D861" s="165"/>
      <c r="E861" s="165"/>
      <c r="F861" s="165"/>
      <c r="G861" s="165"/>
      <c r="H861" s="165"/>
      <c r="I861" s="165"/>
      <c r="J861" s="165"/>
      <c r="K861" s="165"/>
      <c r="L861" s="165"/>
      <c r="M861" s="165"/>
    </row>
    <row r="862" spans="1:13" s="199" customFormat="1" ht="12" customHeight="1">
      <c r="A862" s="165"/>
      <c r="B862" s="165"/>
      <c r="C862" s="165"/>
      <c r="D862" s="165"/>
      <c r="E862" s="165"/>
      <c r="F862" s="165"/>
      <c r="G862" s="165"/>
      <c r="H862" s="165"/>
      <c r="I862" s="165"/>
      <c r="J862" s="165"/>
      <c r="K862" s="165"/>
      <c r="L862" s="165"/>
      <c r="M862" s="165"/>
    </row>
    <row r="863" spans="1:13" s="199" customFormat="1" ht="6" customHeight="1">
      <c r="A863" s="165"/>
      <c r="B863" s="165"/>
      <c r="C863" s="165"/>
      <c r="D863" s="165"/>
      <c r="E863" s="165"/>
      <c r="F863" s="165"/>
      <c r="G863" s="165"/>
      <c r="H863" s="165"/>
      <c r="I863" s="165"/>
      <c r="J863" s="165"/>
      <c r="K863" s="165"/>
      <c r="L863" s="165"/>
      <c r="M863" s="165"/>
    </row>
    <row r="864" spans="1:13" s="199" customFormat="1" ht="4.5" customHeight="1">
      <c r="A864" s="165"/>
      <c r="B864" s="165"/>
      <c r="C864" s="165"/>
      <c r="D864" s="165"/>
      <c r="E864" s="165"/>
      <c r="F864" s="165"/>
      <c r="G864" s="165"/>
      <c r="H864" s="165"/>
      <c r="I864" s="165"/>
      <c r="J864" s="165"/>
      <c r="K864" s="165"/>
      <c r="L864" s="165"/>
      <c r="M864" s="165"/>
    </row>
    <row r="865" spans="1:29" s="205" customFormat="1" ht="15.95" customHeight="1">
      <c r="A865" s="165"/>
      <c r="B865" s="165"/>
      <c r="C865" s="165"/>
      <c r="D865" s="165"/>
      <c r="E865" s="165"/>
      <c r="F865" s="165"/>
      <c r="G865" s="165"/>
      <c r="H865" s="165"/>
      <c r="I865" s="165"/>
      <c r="J865" s="165"/>
      <c r="K865" s="165"/>
      <c r="L865" s="165"/>
      <c r="M865" s="165"/>
      <c r="N865" s="204"/>
      <c r="O865" s="204"/>
      <c r="P865" s="204"/>
      <c r="Q865" s="204"/>
      <c r="R865" s="204"/>
      <c r="S865" s="204"/>
      <c r="T865" s="204"/>
      <c r="U865" s="204"/>
      <c r="V865" s="204"/>
      <c r="W865" s="204"/>
      <c r="X865" s="204"/>
      <c r="Y865" s="204"/>
      <c r="Z865" s="204"/>
      <c r="AA865" s="204"/>
      <c r="AB865" s="204"/>
      <c r="AC865" s="204"/>
    </row>
    <row r="866" spans="1:29" s="205" customFormat="1" ht="15.95" customHeight="1">
      <c r="A866" s="165"/>
      <c r="B866" s="165"/>
      <c r="C866" s="165"/>
      <c r="D866" s="165"/>
      <c r="E866" s="165"/>
      <c r="F866" s="165"/>
      <c r="G866" s="165"/>
      <c r="H866" s="165"/>
      <c r="I866" s="165"/>
      <c r="J866" s="165"/>
      <c r="K866" s="165"/>
      <c r="L866" s="165"/>
      <c r="M866" s="165"/>
      <c r="N866" s="204"/>
      <c r="O866" s="204"/>
      <c r="P866" s="204"/>
      <c r="Q866" s="204"/>
      <c r="R866" s="204"/>
      <c r="S866" s="204"/>
      <c r="T866" s="204"/>
      <c r="U866" s="204"/>
      <c r="V866" s="204"/>
      <c r="W866" s="204"/>
      <c r="X866" s="204"/>
      <c r="Y866" s="204"/>
      <c r="Z866" s="204"/>
      <c r="AA866" s="204"/>
      <c r="AB866" s="204"/>
      <c r="AC866" s="204"/>
    </row>
    <row r="867" spans="1:29" s="205" customFormat="1" ht="15.95" customHeight="1">
      <c r="A867" s="165"/>
      <c r="B867" s="165"/>
      <c r="C867" s="165"/>
      <c r="D867" s="165"/>
      <c r="E867" s="165"/>
      <c r="F867" s="165"/>
      <c r="G867" s="165"/>
      <c r="H867" s="165"/>
      <c r="I867" s="165"/>
      <c r="J867" s="165"/>
      <c r="K867" s="165"/>
      <c r="L867" s="165"/>
      <c r="M867" s="165"/>
      <c r="N867" s="204"/>
      <c r="O867" s="204"/>
      <c r="P867" s="204"/>
      <c r="Q867" s="204"/>
      <c r="R867" s="204"/>
      <c r="S867" s="204"/>
      <c r="T867" s="204"/>
      <c r="U867" s="204"/>
      <c r="V867" s="204"/>
      <c r="W867" s="204"/>
      <c r="X867" s="204"/>
      <c r="Y867" s="204"/>
      <c r="Z867" s="204"/>
      <c r="AA867" s="204"/>
      <c r="AB867" s="204"/>
      <c r="AC867" s="204"/>
    </row>
    <row r="868" spans="1:29" s="204" customFormat="1" ht="6" customHeight="1">
      <c r="A868" s="165"/>
      <c r="B868" s="165"/>
      <c r="C868" s="165"/>
      <c r="D868" s="165"/>
      <c r="E868" s="165"/>
      <c r="F868" s="165"/>
      <c r="G868" s="165"/>
      <c r="H868" s="165"/>
      <c r="I868" s="165"/>
      <c r="J868" s="165"/>
      <c r="K868" s="165"/>
      <c r="L868" s="165"/>
      <c r="M868" s="165"/>
    </row>
    <row r="869" spans="1:29" s="205" customFormat="1" ht="15.95" customHeight="1">
      <c r="A869" s="165"/>
      <c r="B869" s="165"/>
      <c r="C869" s="165"/>
      <c r="D869" s="165"/>
      <c r="E869" s="165"/>
      <c r="F869" s="165"/>
      <c r="G869" s="165"/>
      <c r="H869" s="165"/>
      <c r="I869" s="165"/>
      <c r="J869" s="165"/>
      <c r="K869" s="165"/>
      <c r="L869" s="165"/>
      <c r="M869" s="165"/>
      <c r="N869" s="204"/>
      <c r="O869" s="204"/>
      <c r="P869" s="204"/>
      <c r="Q869" s="204"/>
      <c r="R869" s="204"/>
      <c r="S869" s="204"/>
      <c r="T869" s="204"/>
      <c r="U869" s="204"/>
      <c r="V869" s="204"/>
      <c r="W869" s="204"/>
      <c r="X869" s="204"/>
      <c r="Y869" s="204"/>
      <c r="Z869" s="204"/>
      <c r="AA869" s="204"/>
      <c r="AB869" s="204"/>
      <c r="AC869" s="204"/>
    </row>
    <row r="870" spans="1:29" s="205" customFormat="1" ht="15.95" customHeight="1">
      <c r="A870" s="165"/>
      <c r="B870" s="165"/>
      <c r="C870" s="165"/>
      <c r="D870" s="165"/>
      <c r="E870" s="165"/>
      <c r="F870" s="165"/>
      <c r="G870" s="165"/>
      <c r="H870" s="165"/>
      <c r="I870" s="165"/>
      <c r="J870" s="165"/>
      <c r="K870" s="165"/>
      <c r="L870" s="165"/>
      <c r="M870" s="165"/>
      <c r="N870" s="204"/>
      <c r="O870" s="204"/>
      <c r="P870" s="204"/>
      <c r="Q870" s="204"/>
      <c r="R870" s="204"/>
      <c r="S870" s="204"/>
      <c r="T870" s="204"/>
      <c r="U870" s="204"/>
      <c r="V870" s="204"/>
      <c r="W870" s="204"/>
      <c r="X870" s="204"/>
      <c r="Y870" s="204"/>
      <c r="Z870" s="204"/>
      <c r="AA870" s="204"/>
      <c r="AB870" s="204"/>
      <c r="AC870" s="204"/>
    </row>
    <row r="871" spans="1:29" s="205" customFormat="1" ht="15.95" customHeight="1">
      <c r="A871" s="165"/>
      <c r="B871" s="165"/>
      <c r="C871" s="165"/>
      <c r="D871" s="165"/>
      <c r="E871" s="165"/>
      <c r="F871" s="165"/>
      <c r="G871" s="165"/>
      <c r="H871" s="165"/>
      <c r="I871" s="165"/>
      <c r="J871" s="165"/>
      <c r="K871" s="165"/>
      <c r="L871" s="165"/>
      <c r="M871" s="165"/>
      <c r="N871" s="204"/>
      <c r="O871" s="204"/>
      <c r="P871" s="204"/>
      <c r="Q871" s="204"/>
      <c r="R871" s="204"/>
      <c r="S871" s="204"/>
      <c r="T871" s="204"/>
      <c r="U871" s="204"/>
      <c r="V871" s="204"/>
      <c r="W871" s="204"/>
      <c r="X871" s="204"/>
      <c r="Y871" s="204"/>
      <c r="Z871" s="204"/>
      <c r="AA871" s="204"/>
      <c r="AB871" s="204"/>
      <c r="AC871" s="204"/>
    </row>
    <row r="872" spans="1:29" ht="15.95" customHeight="1">
      <c r="B872" s="165"/>
      <c r="D872" s="165"/>
      <c r="E872" s="165"/>
      <c r="G872" s="165"/>
    </row>
    <row r="873" spans="1:29" ht="12" customHeight="1">
      <c r="B873" s="165"/>
      <c r="D873" s="165"/>
      <c r="E873" s="165"/>
      <c r="G873" s="165"/>
    </row>
    <row r="874" spans="1:29" ht="12" customHeight="1">
      <c r="B874" s="165"/>
      <c r="D874" s="165"/>
      <c r="E874" s="165"/>
      <c r="G874" s="165"/>
    </row>
    <row r="875" spans="1:29" ht="12" customHeight="1">
      <c r="B875" s="165"/>
      <c r="D875" s="165"/>
      <c r="E875" s="165"/>
      <c r="G875" s="165"/>
    </row>
    <row r="876" spans="1:29" ht="12" customHeight="1">
      <c r="B876" s="165"/>
      <c r="D876" s="165"/>
      <c r="E876" s="165"/>
      <c r="G876" s="165"/>
    </row>
    <row r="877" spans="1:29" ht="12" customHeight="1">
      <c r="B877" s="165"/>
      <c r="D877" s="165"/>
      <c r="E877" s="165"/>
      <c r="G877" s="165"/>
    </row>
    <row r="878" spans="1:29" ht="12" customHeight="1">
      <c r="B878" s="165"/>
      <c r="D878" s="165"/>
      <c r="E878" s="165"/>
      <c r="G878" s="165"/>
    </row>
    <row r="879" spans="1:29" ht="12" customHeight="1">
      <c r="B879" s="165"/>
      <c r="D879" s="165"/>
      <c r="E879" s="165"/>
      <c r="G879" s="165"/>
    </row>
    <row r="880" spans="1:29" ht="12" customHeight="1">
      <c r="B880" s="165"/>
      <c r="D880" s="165"/>
      <c r="E880" s="165"/>
      <c r="G880" s="165"/>
    </row>
    <row r="881" spans="2:7" ht="12" customHeight="1">
      <c r="B881" s="165"/>
      <c r="D881" s="165"/>
      <c r="E881" s="165"/>
      <c r="G881" s="165"/>
    </row>
    <row r="882" spans="2:7" ht="12" customHeight="1">
      <c r="B882" s="165"/>
      <c r="D882" s="165"/>
      <c r="E882" s="165"/>
      <c r="G882" s="165"/>
    </row>
    <row r="883" spans="2:7" ht="12" customHeight="1">
      <c r="B883" s="165"/>
      <c r="D883" s="165"/>
      <c r="E883" s="165"/>
      <c r="G883" s="165"/>
    </row>
    <row r="884" spans="2:7" ht="12" customHeight="1">
      <c r="B884" s="165"/>
      <c r="D884" s="165"/>
      <c r="E884" s="165"/>
      <c r="G884" s="165"/>
    </row>
    <row r="885" spans="2:7" ht="12" customHeight="1">
      <c r="B885" s="165"/>
      <c r="D885" s="165"/>
      <c r="E885" s="165"/>
      <c r="G885" s="165"/>
    </row>
    <row r="886" spans="2:7" ht="14.1" customHeight="1">
      <c r="B886" s="165"/>
      <c r="D886" s="165"/>
      <c r="E886" s="165"/>
      <c r="G886" s="165"/>
    </row>
    <row r="887" spans="2:7" ht="14.25" customHeight="1">
      <c r="B887" s="165"/>
      <c r="D887" s="165"/>
      <c r="E887" s="165"/>
      <c r="G887" s="165"/>
    </row>
    <row r="888" spans="2:7" ht="8.25" customHeight="1">
      <c r="B888" s="165"/>
      <c r="D888" s="165"/>
      <c r="E888" s="165"/>
      <c r="G888" s="165"/>
    </row>
    <row r="889" spans="2:7" ht="15" customHeight="1">
      <c r="B889" s="165"/>
      <c r="D889" s="165"/>
      <c r="E889" s="165"/>
      <c r="G889" s="165"/>
    </row>
    <row r="890" spans="2:7" ht="12" customHeight="1">
      <c r="B890" s="165"/>
      <c r="D890" s="165"/>
      <c r="E890" s="165"/>
      <c r="G890" s="165"/>
    </row>
    <row r="891" spans="2:7" ht="12" customHeight="1">
      <c r="B891" s="165"/>
      <c r="D891" s="165"/>
      <c r="E891" s="165"/>
      <c r="G891" s="165"/>
    </row>
    <row r="892" spans="2:7" ht="12" customHeight="1">
      <c r="B892" s="165"/>
      <c r="D892" s="165"/>
      <c r="E892" s="165"/>
      <c r="G892" s="165"/>
    </row>
    <row r="893" spans="2:7" ht="12" customHeight="1">
      <c r="B893" s="165"/>
      <c r="D893" s="165"/>
      <c r="E893" s="165"/>
      <c r="G893" s="165"/>
    </row>
    <row r="894" spans="2:7" ht="12" customHeight="1">
      <c r="B894" s="165"/>
      <c r="D894" s="165"/>
      <c r="E894" s="165"/>
      <c r="G894" s="165"/>
    </row>
    <row r="895" spans="2:7" ht="12" customHeight="1">
      <c r="B895" s="165"/>
      <c r="D895" s="165"/>
      <c r="E895" s="165"/>
      <c r="G895" s="165"/>
    </row>
    <row r="896" spans="2:7" ht="12" customHeight="1">
      <c r="B896" s="165"/>
      <c r="D896" s="165"/>
      <c r="E896" s="165"/>
      <c r="G896" s="165"/>
    </row>
    <row r="897" spans="1:13" ht="12" customHeight="1">
      <c r="B897" s="165"/>
      <c r="D897" s="165"/>
      <c r="E897" s="165"/>
      <c r="G897" s="165"/>
    </row>
    <row r="898" spans="1:13" ht="12" customHeight="1">
      <c r="B898" s="165"/>
      <c r="D898" s="165"/>
      <c r="E898" s="165"/>
      <c r="G898" s="165"/>
    </row>
    <row r="899" spans="1:13" ht="12" customHeight="1">
      <c r="B899" s="165"/>
      <c r="D899" s="165"/>
      <c r="E899" s="165"/>
      <c r="G899" s="165"/>
    </row>
    <row r="900" spans="1:13" ht="12" customHeight="1">
      <c r="B900" s="165"/>
      <c r="D900" s="165"/>
      <c r="E900" s="165"/>
      <c r="G900" s="165"/>
    </row>
    <row r="901" spans="1:13" ht="12" customHeight="1">
      <c r="B901" s="165"/>
      <c r="D901" s="165"/>
      <c r="E901" s="165"/>
      <c r="G901" s="165"/>
    </row>
    <row r="902" spans="1:13" ht="14.1" customHeight="1">
      <c r="B902" s="165"/>
      <c r="D902" s="165"/>
      <c r="E902" s="165"/>
      <c r="G902" s="165"/>
    </row>
    <row r="903" spans="1:13" ht="14.1" customHeight="1">
      <c r="B903" s="165"/>
      <c r="D903" s="165"/>
      <c r="E903" s="165"/>
      <c r="G903" s="165"/>
    </row>
    <row r="904" spans="1:13" ht="14.1" customHeight="1">
      <c r="B904" s="165"/>
      <c r="D904" s="165"/>
      <c r="E904" s="165"/>
      <c r="G904" s="165"/>
    </row>
    <row r="905" spans="1:13" ht="14.1" customHeight="1">
      <c r="B905" s="165"/>
      <c r="D905" s="165"/>
      <c r="E905" s="165"/>
      <c r="G905" s="165"/>
    </row>
    <row r="906" spans="1:13" s="199" customFormat="1" ht="15.95" customHeight="1">
      <c r="A906" s="165"/>
      <c r="B906" s="165"/>
      <c r="C906" s="165"/>
      <c r="D906" s="165"/>
      <c r="E906" s="165"/>
      <c r="F906" s="165"/>
      <c r="G906" s="165"/>
      <c r="H906" s="165"/>
      <c r="I906" s="165"/>
      <c r="J906" s="165"/>
      <c r="K906" s="165"/>
      <c r="L906" s="165"/>
      <c r="M906" s="165"/>
    </row>
    <row r="907" spans="1:13" s="199" customFormat="1" ht="6" customHeight="1">
      <c r="A907" s="165"/>
      <c r="B907" s="165"/>
      <c r="C907" s="165"/>
      <c r="D907" s="165"/>
      <c r="E907" s="165"/>
      <c r="F907" s="165"/>
      <c r="G907" s="165"/>
      <c r="H907" s="165"/>
      <c r="I907" s="165"/>
      <c r="J907" s="165"/>
      <c r="K907" s="165"/>
      <c r="L907" s="165"/>
      <c r="M907" s="165"/>
    </row>
    <row r="908" spans="1:13" s="199" customFormat="1" ht="15.95" customHeight="1">
      <c r="A908" s="165"/>
      <c r="B908" s="165"/>
      <c r="C908" s="165"/>
      <c r="D908" s="165"/>
      <c r="E908" s="165"/>
      <c r="F908" s="165"/>
      <c r="G908" s="165"/>
      <c r="H908" s="165"/>
      <c r="I908" s="165"/>
      <c r="J908" s="165"/>
      <c r="K908" s="165"/>
      <c r="L908" s="165"/>
      <c r="M908" s="165"/>
    </row>
    <row r="909" spans="1:13" s="199" customFormat="1" ht="12" customHeight="1">
      <c r="A909" s="165"/>
      <c r="B909" s="165"/>
      <c r="C909" s="165"/>
      <c r="D909" s="165"/>
      <c r="E909" s="165"/>
      <c r="F909" s="165"/>
      <c r="G909" s="165"/>
      <c r="H909" s="165"/>
      <c r="I909" s="165"/>
      <c r="J909" s="165"/>
      <c r="K909" s="165"/>
      <c r="L909" s="165"/>
      <c r="M909" s="165"/>
    </row>
    <row r="910" spans="1:13" s="199" customFormat="1" ht="12" customHeight="1">
      <c r="A910" s="165"/>
      <c r="B910" s="165"/>
      <c r="C910" s="165"/>
      <c r="D910" s="165"/>
      <c r="E910" s="165"/>
      <c r="F910" s="165"/>
      <c r="G910" s="165"/>
      <c r="H910" s="165"/>
      <c r="I910" s="165"/>
      <c r="J910" s="165"/>
      <c r="K910" s="165"/>
      <c r="L910" s="165"/>
      <c r="M910" s="165"/>
    </row>
    <row r="911" spans="1:13" s="199" customFormat="1" ht="12" customHeight="1">
      <c r="A911" s="165"/>
      <c r="B911" s="165"/>
      <c r="C911" s="165"/>
      <c r="D911" s="165"/>
      <c r="E911" s="165"/>
      <c r="F911" s="165"/>
      <c r="G911" s="165"/>
      <c r="H911" s="165"/>
      <c r="I911" s="165"/>
      <c r="J911" s="165"/>
      <c r="K911" s="165"/>
      <c r="L911" s="165"/>
      <c r="M911" s="165"/>
    </row>
    <row r="912" spans="1:13" s="199" customFormat="1" ht="12" customHeight="1">
      <c r="A912" s="165"/>
      <c r="B912" s="165"/>
      <c r="C912" s="165"/>
      <c r="D912" s="165"/>
      <c r="E912" s="165"/>
      <c r="F912" s="165"/>
      <c r="G912" s="165"/>
      <c r="H912" s="165"/>
      <c r="I912" s="165"/>
      <c r="J912" s="165"/>
      <c r="K912" s="165"/>
      <c r="L912" s="165"/>
      <c r="M912" s="165"/>
    </row>
    <row r="913" spans="1:13" s="199" customFormat="1" ht="6" customHeight="1">
      <c r="A913" s="165"/>
      <c r="B913" s="165"/>
      <c r="C913" s="165"/>
      <c r="D913" s="165"/>
      <c r="E913" s="165"/>
      <c r="F913" s="165"/>
      <c r="G913" s="165"/>
      <c r="H913" s="165"/>
      <c r="I913" s="165"/>
      <c r="J913" s="165"/>
      <c r="K913" s="165"/>
      <c r="L913" s="165"/>
      <c r="M913" s="165"/>
    </row>
    <row r="914" spans="1:13" s="199" customFormat="1" ht="12" customHeight="1">
      <c r="A914" s="165"/>
      <c r="B914" s="165"/>
      <c r="C914" s="165"/>
      <c r="D914" s="165"/>
      <c r="E914" s="165"/>
      <c r="F914" s="165"/>
      <c r="G914" s="165"/>
      <c r="H914" s="165"/>
      <c r="I914" s="165"/>
      <c r="J914" s="165"/>
      <c r="K914" s="165"/>
      <c r="L914" s="165"/>
      <c r="M914" s="165"/>
    </row>
    <row r="915" spans="1:13" s="199" customFormat="1" ht="12" customHeight="1">
      <c r="A915" s="165"/>
      <c r="B915" s="165"/>
      <c r="C915" s="165"/>
      <c r="D915" s="165"/>
      <c r="E915" s="165"/>
      <c r="F915" s="165"/>
      <c r="G915" s="165"/>
      <c r="H915" s="165"/>
      <c r="I915" s="165"/>
      <c r="J915" s="165"/>
      <c r="K915" s="165"/>
      <c r="L915" s="165"/>
      <c r="M915" s="165"/>
    </row>
    <row r="916" spans="1:13" s="199" customFormat="1" ht="6" customHeight="1">
      <c r="A916" s="165"/>
      <c r="B916" s="165"/>
      <c r="C916" s="165"/>
      <c r="D916" s="165"/>
      <c r="E916" s="165"/>
      <c r="F916" s="165"/>
      <c r="G916" s="165"/>
      <c r="H916" s="165"/>
      <c r="I916" s="165"/>
      <c r="J916" s="165"/>
      <c r="K916" s="165"/>
      <c r="L916" s="165"/>
      <c r="M916" s="165"/>
    </row>
    <row r="917" spans="1:13" s="199" customFormat="1" ht="12" customHeight="1">
      <c r="A917" s="165"/>
      <c r="B917" s="165"/>
      <c r="C917" s="165"/>
      <c r="D917" s="165"/>
      <c r="E917" s="165"/>
      <c r="F917" s="165"/>
      <c r="G917" s="165"/>
      <c r="H917" s="165"/>
      <c r="I917" s="165"/>
      <c r="J917" s="165"/>
      <c r="K917" s="165"/>
      <c r="L917" s="165"/>
      <c r="M917" s="165"/>
    </row>
    <row r="918" spans="1:13" s="199" customFormat="1" ht="6" customHeight="1">
      <c r="A918" s="165"/>
      <c r="B918" s="165"/>
      <c r="C918" s="165"/>
      <c r="D918" s="165"/>
      <c r="E918" s="165"/>
      <c r="F918" s="165"/>
      <c r="G918" s="165"/>
      <c r="H918" s="165"/>
      <c r="I918" s="165"/>
      <c r="J918" s="165"/>
      <c r="K918" s="165"/>
      <c r="L918" s="165"/>
      <c r="M918" s="165"/>
    </row>
    <row r="919" spans="1:13" s="199" customFormat="1" ht="11.25" customHeight="1">
      <c r="A919" s="165"/>
      <c r="B919" s="165"/>
      <c r="C919" s="165"/>
      <c r="D919" s="165"/>
      <c r="E919" s="165"/>
      <c r="F919" s="165"/>
      <c r="G919" s="165"/>
      <c r="H919" s="165"/>
      <c r="I919" s="165"/>
      <c r="J919" s="165"/>
      <c r="K919" s="165"/>
      <c r="L919" s="165"/>
      <c r="M919" s="165"/>
    </row>
    <row r="920" spans="1:13" s="199" customFormat="1" ht="12" customHeight="1">
      <c r="A920" s="165"/>
      <c r="B920" s="165"/>
      <c r="C920" s="165"/>
      <c r="D920" s="165"/>
      <c r="E920" s="165"/>
      <c r="F920" s="165"/>
      <c r="G920" s="165"/>
      <c r="H920" s="165"/>
      <c r="I920" s="165"/>
      <c r="J920" s="165"/>
      <c r="K920" s="165"/>
      <c r="L920" s="165"/>
      <c r="M920" s="165"/>
    </row>
    <row r="921" spans="1:13" s="199" customFormat="1" ht="6" customHeight="1">
      <c r="A921" s="165"/>
      <c r="B921" s="165"/>
      <c r="C921" s="165"/>
      <c r="D921" s="165"/>
      <c r="E921" s="165"/>
      <c r="F921" s="165"/>
      <c r="G921" s="165"/>
      <c r="H921" s="165"/>
      <c r="I921" s="165"/>
      <c r="J921" s="165"/>
      <c r="K921" s="165"/>
      <c r="L921" s="165"/>
      <c r="M921" s="165"/>
    </row>
    <row r="922" spans="1:13" s="199" customFormat="1" ht="12" customHeight="1">
      <c r="A922" s="165"/>
      <c r="B922" s="165"/>
      <c r="C922" s="165"/>
      <c r="D922" s="165"/>
      <c r="E922" s="165"/>
      <c r="F922" s="165"/>
      <c r="G922" s="165"/>
      <c r="H922" s="165"/>
      <c r="I922" s="165"/>
      <c r="J922" s="165"/>
      <c r="K922" s="165"/>
      <c r="L922" s="165"/>
      <c r="M922" s="165"/>
    </row>
    <row r="923" spans="1:13" s="199" customFormat="1" ht="12" customHeight="1">
      <c r="A923" s="165"/>
      <c r="B923" s="165"/>
      <c r="C923" s="165"/>
      <c r="D923" s="165"/>
      <c r="E923" s="165"/>
      <c r="F923" s="165"/>
      <c r="G923" s="165"/>
      <c r="H923" s="165"/>
      <c r="I923" s="165"/>
      <c r="J923" s="165"/>
      <c r="K923" s="165"/>
      <c r="L923" s="165"/>
      <c r="M923" s="165"/>
    </row>
    <row r="924" spans="1:13" s="199" customFormat="1" ht="12" customHeight="1">
      <c r="A924" s="165"/>
      <c r="B924" s="165"/>
      <c r="C924" s="165"/>
      <c r="D924" s="165"/>
      <c r="E924" s="165"/>
      <c r="F924" s="165"/>
      <c r="G924" s="165"/>
      <c r="H924" s="165"/>
      <c r="I924" s="165"/>
      <c r="J924" s="165"/>
      <c r="K924" s="165"/>
      <c r="L924" s="165"/>
      <c r="M924" s="165"/>
    </row>
    <row r="925" spans="1:13" s="199" customFormat="1" ht="6" customHeight="1">
      <c r="A925" s="165"/>
      <c r="B925" s="165"/>
      <c r="C925" s="165"/>
      <c r="D925" s="165"/>
      <c r="E925" s="165"/>
      <c r="F925" s="165"/>
      <c r="G925" s="165"/>
      <c r="H925" s="165"/>
      <c r="I925" s="165"/>
      <c r="J925" s="165"/>
      <c r="K925" s="165"/>
      <c r="L925" s="165"/>
      <c r="M925" s="165"/>
    </row>
    <row r="926" spans="1:13" s="199" customFormat="1" ht="15.95" customHeight="1">
      <c r="A926" s="165"/>
      <c r="B926" s="165"/>
      <c r="C926" s="165"/>
      <c r="D926" s="165"/>
      <c r="E926" s="165"/>
      <c r="F926" s="165"/>
      <c r="G926" s="165"/>
      <c r="H926" s="165"/>
      <c r="I926" s="165"/>
      <c r="J926" s="165"/>
      <c r="K926" s="165"/>
      <c r="L926" s="165"/>
      <c r="M926" s="165"/>
    </row>
    <row r="927" spans="1:13" s="199" customFormat="1" ht="12" customHeight="1">
      <c r="A927" s="165"/>
      <c r="B927" s="165"/>
      <c r="C927" s="165"/>
      <c r="D927" s="165"/>
      <c r="E927" s="165"/>
      <c r="F927" s="165"/>
      <c r="G927" s="165"/>
      <c r="H927" s="165"/>
      <c r="I927" s="165"/>
      <c r="J927" s="165"/>
      <c r="K927" s="165"/>
      <c r="L927" s="165"/>
      <c r="M927" s="165"/>
    </row>
    <row r="928" spans="1:13" s="199" customFormat="1" ht="6" customHeight="1">
      <c r="A928" s="165"/>
      <c r="B928" s="165"/>
      <c r="C928" s="165"/>
      <c r="D928" s="165"/>
      <c r="E928" s="165"/>
      <c r="F928" s="165"/>
      <c r="G928" s="165"/>
      <c r="H928" s="165"/>
      <c r="I928" s="165"/>
      <c r="J928" s="165"/>
      <c r="K928" s="165"/>
      <c r="L928" s="165"/>
      <c r="M928" s="165"/>
    </row>
    <row r="929" spans="1:29" s="199" customFormat="1" ht="12" customHeight="1">
      <c r="A929" s="165"/>
      <c r="B929" s="165"/>
      <c r="C929" s="165"/>
      <c r="D929" s="165"/>
      <c r="E929" s="165"/>
      <c r="F929" s="165"/>
      <c r="G929" s="165"/>
      <c r="H929" s="165"/>
      <c r="I929" s="165"/>
      <c r="J929" s="165"/>
      <c r="K929" s="165"/>
      <c r="L929" s="165"/>
      <c r="M929" s="165"/>
    </row>
    <row r="930" spans="1:29" s="199" customFormat="1" ht="6" customHeight="1">
      <c r="A930" s="165"/>
      <c r="B930" s="165"/>
      <c r="C930" s="165"/>
      <c r="D930" s="165"/>
      <c r="E930" s="165"/>
      <c r="F930" s="165"/>
      <c r="G930" s="165"/>
      <c r="H930" s="165"/>
      <c r="I930" s="165"/>
      <c r="J930" s="165"/>
      <c r="K930" s="165"/>
      <c r="L930" s="165"/>
      <c r="M930" s="165"/>
    </row>
    <row r="931" spans="1:29" s="199" customFormat="1" ht="4.5" customHeight="1">
      <c r="A931" s="165"/>
      <c r="B931" s="165"/>
      <c r="C931" s="165"/>
      <c r="D931" s="165"/>
      <c r="E931" s="165"/>
      <c r="F931" s="165"/>
      <c r="G931" s="165"/>
      <c r="H931" s="165"/>
      <c r="I931" s="165"/>
      <c r="J931" s="165"/>
      <c r="K931" s="165"/>
      <c r="L931" s="165"/>
      <c r="M931" s="165"/>
    </row>
    <row r="932" spans="1:29" s="205" customFormat="1" ht="15.95" customHeight="1">
      <c r="A932" s="165"/>
      <c r="B932" s="165"/>
      <c r="C932" s="165"/>
      <c r="D932" s="165"/>
      <c r="E932" s="165"/>
      <c r="F932" s="165"/>
      <c r="G932" s="165"/>
      <c r="H932" s="165"/>
      <c r="I932" s="165"/>
      <c r="J932" s="165"/>
      <c r="K932" s="165"/>
      <c r="L932" s="165"/>
      <c r="M932" s="165"/>
      <c r="N932" s="204"/>
      <c r="O932" s="204"/>
      <c r="P932" s="204"/>
      <c r="Q932" s="204"/>
      <c r="R932" s="204"/>
      <c r="S932" s="204"/>
      <c r="T932" s="204"/>
      <c r="U932" s="204"/>
      <c r="V932" s="204"/>
      <c r="W932" s="204"/>
      <c r="X932" s="204"/>
      <c r="Y932" s="204"/>
      <c r="Z932" s="204"/>
      <c r="AA932" s="204"/>
      <c r="AB932" s="204"/>
      <c r="AC932" s="204"/>
    </row>
    <row r="933" spans="1:29" s="205" customFormat="1" ht="15.95" customHeight="1">
      <c r="A933" s="165"/>
      <c r="B933" s="165"/>
      <c r="C933" s="165"/>
      <c r="D933" s="165"/>
      <c r="E933" s="165"/>
      <c r="F933" s="165"/>
      <c r="G933" s="165"/>
      <c r="H933" s="165"/>
      <c r="I933" s="165"/>
      <c r="J933" s="165"/>
      <c r="K933" s="165"/>
      <c r="L933" s="165"/>
      <c r="M933" s="165"/>
      <c r="N933" s="204"/>
      <c r="O933" s="204"/>
      <c r="P933" s="204"/>
      <c r="Q933" s="204"/>
      <c r="R933" s="204"/>
      <c r="S933" s="204"/>
      <c r="T933" s="204"/>
      <c r="U933" s="204"/>
      <c r="V933" s="204"/>
      <c r="W933" s="204"/>
      <c r="X933" s="204"/>
      <c r="Y933" s="204"/>
      <c r="Z933" s="204"/>
      <c r="AA933" s="204"/>
      <c r="AB933" s="204"/>
      <c r="AC933" s="204"/>
    </row>
    <row r="934" spans="1:29" s="205" customFormat="1" ht="15.95" customHeight="1">
      <c r="A934" s="165"/>
      <c r="B934" s="165"/>
      <c r="C934" s="165"/>
      <c r="D934" s="165"/>
      <c r="E934" s="165"/>
      <c r="F934" s="165"/>
      <c r="G934" s="165"/>
      <c r="H934" s="165"/>
      <c r="I934" s="165"/>
      <c r="J934" s="165"/>
      <c r="K934" s="165"/>
      <c r="L934" s="165"/>
      <c r="M934" s="165"/>
      <c r="N934" s="204"/>
      <c r="O934" s="204"/>
      <c r="P934" s="204"/>
      <c r="Q934" s="204"/>
      <c r="R934" s="204"/>
      <c r="S934" s="204"/>
      <c r="T934" s="204"/>
      <c r="U934" s="204"/>
      <c r="V934" s="204"/>
      <c r="W934" s="204"/>
      <c r="X934" s="204"/>
      <c r="Y934" s="204"/>
      <c r="Z934" s="204"/>
      <c r="AA934" s="204"/>
      <c r="AB934" s="204"/>
      <c r="AC934" s="204"/>
    </row>
    <row r="935" spans="1:29" s="204" customFormat="1" ht="6" customHeight="1">
      <c r="A935" s="165"/>
      <c r="B935" s="165"/>
      <c r="C935" s="165"/>
      <c r="D935" s="165"/>
      <c r="E935" s="165"/>
      <c r="F935" s="165"/>
      <c r="G935" s="165"/>
      <c r="H935" s="165"/>
      <c r="I935" s="165"/>
      <c r="J935" s="165"/>
      <c r="K935" s="165"/>
      <c r="L935" s="165"/>
      <c r="M935" s="165"/>
    </row>
    <row r="936" spans="1:29" s="205" customFormat="1" ht="15.95" customHeight="1">
      <c r="A936" s="165"/>
      <c r="B936" s="165"/>
      <c r="C936" s="165"/>
      <c r="D936" s="165"/>
      <c r="E936" s="165"/>
      <c r="F936" s="165"/>
      <c r="G936" s="165"/>
      <c r="H936" s="165"/>
      <c r="I936" s="165"/>
      <c r="J936" s="165"/>
      <c r="K936" s="165"/>
      <c r="L936" s="165"/>
      <c r="M936" s="165"/>
      <c r="N936" s="204"/>
      <c r="O936" s="204"/>
      <c r="P936" s="204"/>
      <c r="Q936" s="204"/>
      <c r="R936" s="204"/>
      <c r="S936" s="204"/>
      <c r="T936" s="204"/>
      <c r="U936" s="204"/>
      <c r="V936" s="204"/>
      <c r="W936" s="204"/>
      <c r="X936" s="204"/>
      <c r="Y936" s="204"/>
      <c r="Z936" s="204"/>
      <c r="AA936" s="204"/>
      <c r="AB936" s="204"/>
      <c r="AC936" s="204"/>
    </row>
    <row r="937" spans="1:29" s="205" customFormat="1" ht="15.95" customHeight="1">
      <c r="A937" s="165"/>
      <c r="B937" s="165"/>
      <c r="C937" s="165"/>
      <c r="D937" s="165"/>
      <c r="E937" s="165"/>
      <c r="F937" s="165"/>
      <c r="G937" s="165"/>
      <c r="H937" s="165"/>
      <c r="I937" s="165"/>
      <c r="J937" s="165"/>
      <c r="K937" s="165"/>
      <c r="L937" s="165"/>
      <c r="M937" s="165"/>
      <c r="N937" s="204"/>
      <c r="O937" s="204"/>
      <c r="P937" s="204"/>
      <c r="Q937" s="204"/>
      <c r="R937" s="204"/>
      <c r="S937" s="204"/>
      <c r="T937" s="204"/>
      <c r="U937" s="204"/>
      <c r="V937" s="204"/>
      <c r="W937" s="204"/>
      <c r="X937" s="204"/>
      <c r="Y937" s="204"/>
      <c r="Z937" s="204"/>
      <c r="AA937" s="204"/>
      <c r="AB937" s="204"/>
      <c r="AC937" s="204"/>
    </row>
    <row r="938" spans="1:29" s="205" customFormat="1" ht="15.95" customHeight="1">
      <c r="A938" s="165"/>
      <c r="B938" s="165"/>
      <c r="C938" s="165"/>
      <c r="D938" s="165"/>
      <c r="E938" s="165"/>
      <c r="F938" s="165"/>
      <c r="G938" s="165"/>
      <c r="H938" s="165"/>
      <c r="I938" s="165"/>
      <c r="J938" s="165"/>
      <c r="K938" s="165"/>
      <c r="L938" s="165"/>
      <c r="M938" s="165"/>
      <c r="N938" s="204"/>
      <c r="O938" s="204"/>
      <c r="P938" s="204"/>
      <c r="Q938" s="204"/>
      <c r="R938" s="204"/>
      <c r="S938" s="204"/>
      <c r="T938" s="204"/>
      <c r="U938" s="204"/>
      <c r="V938" s="204"/>
      <c r="W938" s="204"/>
      <c r="X938" s="204"/>
      <c r="Y938" s="204"/>
      <c r="Z938" s="204"/>
      <c r="AA938" s="204"/>
      <c r="AB938" s="204"/>
      <c r="AC938" s="204"/>
    </row>
    <row r="939" spans="1:29" ht="15.95" customHeight="1">
      <c r="B939" s="165"/>
      <c r="D939" s="165"/>
      <c r="E939" s="165"/>
      <c r="G939" s="165"/>
    </row>
    <row r="940" spans="1:29" ht="12" customHeight="1">
      <c r="B940" s="165"/>
      <c r="D940" s="165"/>
      <c r="E940" s="165"/>
      <c r="G940" s="165"/>
    </row>
    <row r="941" spans="1:29" ht="12" customHeight="1">
      <c r="B941" s="165"/>
      <c r="D941" s="165"/>
      <c r="E941" s="165"/>
      <c r="G941" s="165"/>
    </row>
    <row r="942" spans="1:29" ht="12" customHeight="1">
      <c r="B942" s="165"/>
      <c r="D942" s="165"/>
      <c r="E942" s="165"/>
      <c r="G942" s="165"/>
    </row>
    <row r="943" spans="1:29" ht="12" customHeight="1">
      <c r="B943" s="165"/>
      <c r="D943" s="165"/>
      <c r="E943" s="165"/>
      <c r="G943" s="165"/>
    </row>
    <row r="944" spans="1:29" ht="12" customHeight="1">
      <c r="B944" s="165"/>
      <c r="D944" s="165"/>
      <c r="E944" s="165"/>
      <c r="G944" s="165"/>
    </row>
    <row r="945" spans="2:7" ht="12" customHeight="1">
      <c r="B945" s="165"/>
      <c r="D945" s="165"/>
      <c r="E945" s="165"/>
      <c r="G945" s="165"/>
    </row>
    <row r="946" spans="2:7" ht="12" customHeight="1">
      <c r="B946" s="165"/>
      <c r="D946" s="165"/>
      <c r="E946" s="165"/>
      <c r="G946" s="165"/>
    </row>
    <row r="947" spans="2:7" ht="12" customHeight="1">
      <c r="B947" s="165"/>
      <c r="D947" s="165"/>
      <c r="E947" s="165"/>
      <c r="G947" s="165"/>
    </row>
    <row r="948" spans="2:7" ht="12" customHeight="1">
      <c r="B948" s="165"/>
      <c r="D948" s="165"/>
      <c r="E948" s="165"/>
      <c r="G948" s="165"/>
    </row>
    <row r="949" spans="2:7" ht="12" customHeight="1">
      <c r="B949" s="165"/>
      <c r="D949" s="165"/>
      <c r="E949" s="165"/>
      <c r="G949" s="165"/>
    </row>
    <row r="950" spans="2:7" ht="12" customHeight="1">
      <c r="B950" s="165"/>
      <c r="D950" s="165"/>
      <c r="E950" s="165"/>
      <c r="G950" s="165"/>
    </row>
    <row r="951" spans="2:7" ht="12" customHeight="1">
      <c r="B951" s="165"/>
      <c r="D951" s="165"/>
      <c r="E951" s="165"/>
      <c r="G951" s="165"/>
    </row>
    <row r="952" spans="2:7" ht="12" customHeight="1">
      <c r="B952" s="165"/>
      <c r="D952" s="165"/>
      <c r="E952" s="165"/>
      <c r="G952" s="165"/>
    </row>
    <row r="953" spans="2:7" ht="14.1" customHeight="1">
      <c r="B953" s="165"/>
      <c r="D953" s="165"/>
      <c r="E953" s="165"/>
      <c r="G953" s="165"/>
    </row>
    <row r="954" spans="2:7" ht="14.25" customHeight="1">
      <c r="B954" s="165"/>
      <c r="D954" s="165"/>
      <c r="E954" s="165"/>
      <c r="G954" s="165"/>
    </row>
    <row r="955" spans="2:7" ht="8.25" customHeight="1">
      <c r="B955" s="165"/>
      <c r="D955" s="165"/>
      <c r="E955" s="165"/>
      <c r="G955" s="165"/>
    </row>
    <row r="956" spans="2:7" ht="15" customHeight="1">
      <c r="B956" s="165"/>
      <c r="D956" s="165"/>
      <c r="E956" s="165"/>
      <c r="G956" s="165"/>
    </row>
    <row r="957" spans="2:7" ht="12" customHeight="1">
      <c r="B957" s="165"/>
      <c r="D957" s="165"/>
      <c r="E957" s="165"/>
      <c r="G957" s="165"/>
    </row>
    <row r="958" spans="2:7" ht="12" customHeight="1">
      <c r="B958" s="165"/>
      <c r="D958" s="165"/>
      <c r="E958" s="165"/>
      <c r="G958" s="165"/>
    </row>
    <row r="959" spans="2:7" ht="12" customHeight="1">
      <c r="B959" s="165"/>
      <c r="D959" s="165"/>
      <c r="E959" s="165"/>
      <c r="G959" s="165"/>
    </row>
    <row r="960" spans="2:7" ht="12" customHeight="1">
      <c r="B960" s="165"/>
      <c r="D960" s="165"/>
      <c r="E960" s="165"/>
      <c r="G960" s="165"/>
    </row>
    <row r="961" spans="1:13" ht="12" customHeight="1">
      <c r="B961" s="165"/>
      <c r="D961" s="165"/>
      <c r="E961" s="165"/>
      <c r="G961" s="165"/>
    </row>
    <row r="962" spans="1:13" ht="12" customHeight="1">
      <c r="B962" s="165"/>
      <c r="D962" s="165"/>
      <c r="E962" s="165"/>
      <c r="G962" s="165"/>
    </row>
    <row r="963" spans="1:13" ht="12" customHeight="1">
      <c r="B963" s="165"/>
      <c r="D963" s="165"/>
      <c r="E963" s="165"/>
      <c r="G963" s="165"/>
    </row>
    <row r="964" spans="1:13" ht="12" customHeight="1">
      <c r="B964" s="165"/>
      <c r="D964" s="165"/>
      <c r="E964" s="165"/>
      <c r="G964" s="165"/>
    </row>
    <row r="965" spans="1:13" ht="12" customHeight="1">
      <c r="B965" s="165"/>
      <c r="D965" s="165"/>
      <c r="E965" s="165"/>
      <c r="G965" s="165"/>
    </row>
    <row r="966" spans="1:13" ht="12" customHeight="1">
      <c r="B966" s="165"/>
      <c r="D966" s="165"/>
      <c r="E966" s="165"/>
      <c r="G966" s="165"/>
    </row>
    <row r="967" spans="1:13" ht="12" customHeight="1">
      <c r="B967" s="165"/>
      <c r="D967" s="165"/>
      <c r="E967" s="165"/>
      <c r="G967" s="165"/>
    </row>
    <row r="968" spans="1:13" ht="12" customHeight="1">
      <c r="B968" s="165"/>
      <c r="D968" s="165"/>
      <c r="E968" s="165"/>
      <c r="G968" s="165"/>
    </row>
    <row r="969" spans="1:13" ht="14.1" customHeight="1">
      <c r="B969" s="165"/>
      <c r="D969" s="165"/>
      <c r="E969" s="165"/>
      <c r="G969" s="165"/>
    </row>
    <row r="970" spans="1:13" ht="14.1" customHeight="1">
      <c r="B970" s="165"/>
      <c r="D970" s="165"/>
      <c r="E970" s="165"/>
      <c r="G970" s="165"/>
    </row>
    <row r="971" spans="1:13" ht="14.1" customHeight="1">
      <c r="B971" s="165"/>
      <c r="D971" s="165"/>
      <c r="E971" s="165"/>
      <c r="G971" s="165"/>
    </row>
    <row r="972" spans="1:13" ht="14.1" customHeight="1">
      <c r="B972" s="165"/>
      <c r="D972" s="165"/>
      <c r="E972" s="165"/>
      <c r="G972" s="165"/>
    </row>
    <row r="973" spans="1:13" s="199" customFormat="1" ht="15.95" customHeight="1">
      <c r="A973" s="165"/>
      <c r="B973" s="165"/>
      <c r="C973" s="165"/>
      <c r="D973" s="165"/>
      <c r="E973" s="165"/>
      <c r="F973" s="165"/>
      <c r="G973" s="165"/>
      <c r="H973" s="165"/>
      <c r="I973" s="165"/>
      <c r="J973" s="165"/>
      <c r="K973" s="165"/>
      <c r="L973" s="165"/>
      <c r="M973" s="165"/>
    </row>
    <row r="974" spans="1:13" s="199" customFormat="1" ht="6" customHeight="1">
      <c r="A974" s="165"/>
      <c r="B974" s="165"/>
      <c r="C974" s="165"/>
      <c r="D974" s="165"/>
      <c r="E974" s="165"/>
      <c r="F974" s="165"/>
      <c r="G974" s="165"/>
      <c r="H974" s="165"/>
      <c r="I974" s="165"/>
      <c r="J974" s="165"/>
      <c r="K974" s="165"/>
      <c r="L974" s="165"/>
      <c r="M974" s="165"/>
    </row>
    <row r="975" spans="1:13" s="199" customFormat="1" ht="15.95" customHeight="1">
      <c r="A975" s="165"/>
      <c r="B975" s="165"/>
      <c r="C975" s="165"/>
      <c r="D975" s="165"/>
      <c r="E975" s="165"/>
      <c r="F975" s="165"/>
      <c r="G975" s="165"/>
      <c r="H975" s="165"/>
      <c r="I975" s="165"/>
      <c r="J975" s="165"/>
      <c r="K975" s="165"/>
      <c r="L975" s="165"/>
      <c r="M975" s="165"/>
    </row>
    <row r="976" spans="1:13" s="199" customFormat="1" ht="12" customHeight="1">
      <c r="A976" s="165"/>
      <c r="B976" s="165"/>
      <c r="C976" s="165"/>
      <c r="D976" s="165"/>
      <c r="E976" s="165"/>
      <c r="F976" s="165"/>
      <c r="G976" s="165"/>
      <c r="H976" s="165"/>
      <c r="I976" s="165"/>
      <c r="J976" s="165"/>
      <c r="K976" s="165"/>
      <c r="L976" s="165"/>
      <c r="M976" s="165"/>
    </row>
    <row r="977" spans="1:13" s="199" customFormat="1" ht="12" customHeight="1">
      <c r="A977" s="165"/>
      <c r="B977" s="165"/>
      <c r="C977" s="165"/>
      <c r="D977" s="165"/>
      <c r="E977" s="165"/>
      <c r="F977" s="165"/>
      <c r="G977" s="165"/>
      <c r="H977" s="165"/>
      <c r="I977" s="165"/>
      <c r="J977" s="165"/>
      <c r="K977" s="165"/>
      <c r="L977" s="165"/>
      <c r="M977" s="165"/>
    </row>
    <row r="978" spans="1:13" s="199" customFormat="1" ht="12" customHeight="1">
      <c r="A978" s="165"/>
      <c r="B978" s="165"/>
      <c r="C978" s="165"/>
      <c r="D978" s="165"/>
      <c r="E978" s="165"/>
      <c r="F978" s="165"/>
      <c r="G978" s="165"/>
      <c r="H978" s="165"/>
      <c r="I978" s="165"/>
      <c r="J978" s="165"/>
      <c r="K978" s="165"/>
      <c r="L978" s="165"/>
      <c r="M978" s="165"/>
    </row>
    <row r="979" spans="1:13" s="199" customFormat="1" ht="12" customHeight="1">
      <c r="A979" s="165"/>
      <c r="B979" s="165"/>
      <c r="C979" s="165"/>
      <c r="D979" s="165"/>
      <c r="E979" s="165"/>
      <c r="F979" s="165"/>
      <c r="G979" s="165"/>
      <c r="H979" s="165"/>
      <c r="I979" s="165"/>
      <c r="J979" s="165"/>
      <c r="K979" s="165"/>
      <c r="L979" s="165"/>
      <c r="M979" s="165"/>
    </row>
    <row r="980" spans="1:13" s="199" customFormat="1" ht="6" customHeight="1">
      <c r="A980" s="200"/>
      <c r="B980" s="195"/>
      <c r="C980" s="196"/>
      <c r="D980" s="197"/>
      <c r="E980" s="198"/>
      <c r="F980" s="198"/>
      <c r="G980" s="197"/>
      <c r="H980" s="196"/>
      <c r="I980" s="196"/>
      <c r="J980" s="196"/>
    </row>
    <row r="981" spans="1:13" s="199" customFormat="1" ht="12" customHeight="1">
      <c r="A981" s="200"/>
      <c r="B981" s="195"/>
      <c r="C981" s="196"/>
      <c r="D981" s="197"/>
      <c r="E981" s="198"/>
      <c r="F981" s="198"/>
      <c r="G981" s="197"/>
      <c r="H981" s="196"/>
      <c r="I981" s="196"/>
      <c r="J981" s="196"/>
    </row>
    <row r="982" spans="1:13" s="199" customFormat="1" ht="12" customHeight="1">
      <c r="A982" s="200"/>
      <c r="B982" s="195"/>
      <c r="C982" s="196"/>
      <c r="D982" s="197"/>
      <c r="E982" s="198"/>
      <c r="F982" s="198"/>
      <c r="G982" s="197"/>
      <c r="H982" s="196"/>
      <c r="I982" s="196"/>
      <c r="J982" s="196"/>
    </row>
    <row r="983" spans="1:13" s="199" customFormat="1" ht="6" customHeight="1">
      <c r="A983" s="200"/>
      <c r="B983" s="195"/>
      <c r="C983" s="196"/>
      <c r="D983" s="197"/>
      <c r="E983" s="198"/>
      <c r="F983" s="198"/>
      <c r="G983" s="197"/>
      <c r="H983" s="196"/>
      <c r="I983" s="196"/>
      <c r="J983" s="196"/>
    </row>
    <row r="984" spans="1:13" s="199" customFormat="1" ht="12" customHeight="1">
      <c r="A984" s="200"/>
      <c r="B984" s="195"/>
      <c r="C984" s="196"/>
      <c r="D984" s="197"/>
      <c r="E984" s="198"/>
      <c r="F984" s="198"/>
      <c r="G984" s="197"/>
      <c r="H984" s="196"/>
      <c r="I984" s="196"/>
      <c r="J984" s="196"/>
    </row>
    <row r="985" spans="1:13" s="199" customFormat="1" ht="6" customHeight="1">
      <c r="A985" s="200"/>
      <c r="B985" s="195"/>
      <c r="C985" s="196"/>
      <c r="D985" s="197"/>
      <c r="E985" s="198"/>
      <c r="F985" s="198"/>
      <c r="G985" s="197"/>
      <c r="H985" s="196"/>
      <c r="I985" s="196"/>
      <c r="J985" s="196"/>
    </row>
    <row r="986" spans="1:13" s="199" customFormat="1" ht="11.25" customHeight="1">
      <c r="A986" s="200"/>
      <c r="B986" s="195"/>
      <c r="C986" s="196"/>
      <c r="D986" s="197"/>
      <c r="E986" s="198"/>
      <c r="F986" s="198"/>
      <c r="G986" s="197"/>
      <c r="H986" s="196"/>
      <c r="I986" s="196"/>
      <c r="J986" s="196"/>
    </row>
    <row r="987" spans="1:13" s="199" customFormat="1" ht="12" customHeight="1">
      <c r="A987" s="200"/>
      <c r="B987" s="195"/>
      <c r="C987" s="196"/>
      <c r="D987" s="197"/>
      <c r="E987" s="198"/>
      <c r="F987" s="198"/>
      <c r="G987" s="197"/>
      <c r="H987" s="196"/>
      <c r="I987" s="196"/>
      <c r="J987" s="196"/>
    </row>
    <row r="988" spans="1:13" s="199" customFormat="1" ht="6" customHeight="1">
      <c r="A988" s="200"/>
      <c r="B988" s="195"/>
      <c r="C988" s="196"/>
      <c r="D988" s="197"/>
      <c r="E988" s="198"/>
      <c r="F988" s="198"/>
      <c r="G988" s="197"/>
      <c r="H988" s="196"/>
      <c r="I988" s="196"/>
      <c r="J988" s="196"/>
    </row>
    <row r="989" spans="1:13" s="199" customFormat="1" ht="12" customHeight="1">
      <c r="A989" s="200"/>
      <c r="B989" s="195"/>
      <c r="C989" s="196"/>
      <c r="D989" s="197"/>
      <c r="E989" s="198"/>
      <c r="F989" s="198"/>
      <c r="G989" s="197"/>
      <c r="H989" s="196"/>
      <c r="I989" s="196"/>
      <c r="J989" s="196"/>
    </row>
    <row r="990" spans="1:13" s="199" customFormat="1" ht="12" customHeight="1">
      <c r="A990" s="200"/>
      <c r="B990" s="195"/>
      <c r="C990" s="196"/>
      <c r="D990" s="197"/>
      <c r="E990" s="198"/>
      <c r="F990" s="198"/>
      <c r="G990" s="197"/>
      <c r="H990" s="196"/>
      <c r="I990" s="196"/>
      <c r="J990" s="196"/>
    </row>
    <row r="991" spans="1:13" s="199" customFormat="1" ht="12" customHeight="1">
      <c r="A991" s="200"/>
      <c r="B991" s="195"/>
      <c r="C991" s="196"/>
      <c r="D991" s="197"/>
      <c r="E991" s="198"/>
      <c r="F991" s="198"/>
      <c r="G991" s="197"/>
      <c r="H991" s="196"/>
      <c r="I991" s="196"/>
      <c r="J991" s="196"/>
    </row>
    <row r="992" spans="1:13" s="199" customFormat="1" ht="6" customHeight="1">
      <c r="A992" s="200"/>
      <c r="B992" s="195"/>
      <c r="C992" s="196"/>
      <c r="D992" s="197"/>
      <c r="E992" s="198"/>
      <c r="F992" s="198"/>
      <c r="G992" s="197"/>
      <c r="H992" s="196"/>
      <c r="I992" s="196"/>
      <c r="J992" s="196"/>
    </row>
    <row r="993" spans="1:29" s="199" customFormat="1" ht="15.95" customHeight="1">
      <c r="A993" s="201"/>
      <c r="B993" s="195"/>
      <c r="C993" s="196"/>
      <c r="D993" s="197"/>
      <c r="E993" s="198"/>
      <c r="F993" s="198"/>
      <c r="G993" s="197"/>
      <c r="H993" s="196"/>
      <c r="I993" s="196"/>
      <c r="J993" s="196"/>
    </row>
    <row r="994" spans="1:29" s="199" customFormat="1" ht="12" customHeight="1">
      <c r="A994" s="200"/>
      <c r="B994" s="195"/>
      <c r="C994" s="196"/>
      <c r="D994" s="197"/>
      <c r="E994" s="198"/>
      <c r="F994" s="198"/>
      <c r="G994" s="197"/>
      <c r="H994" s="196"/>
      <c r="I994" s="196"/>
      <c r="J994" s="196"/>
    </row>
    <row r="995" spans="1:29" s="199" customFormat="1" ht="6" customHeight="1">
      <c r="A995" s="200"/>
      <c r="B995" s="195"/>
      <c r="C995" s="196"/>
      <c r="D995" s="197"/>
      <c r="E995" s="198"/>
      <c r="F995" s="198"/>
      <c r="G995" s="197"/>
      <c r="H995" s="196"/>
      <c r="I995" s="196"/>
      <c r="J995" s="196"/>
    </row>
    <row r="996" spans="1:29" s="199" customFormat="1" ht="12" customHeight="1">
      <c r="A996" s="200"/>
      <c r="B996" s="195"/>
      <c r="C996" s="196"/>
      <c r="D996" s="197"/>
      <c r="E996" s="198"/>
      <c r="F996" s="198"/>
      <c r="G996" s="197"/>
      <c r="H996" s="196"/>
      <c r="I996" s="196"/>
      <c r="J996" s="196"/>
    </row>
    <row r="997" spans="1:29" s="199" customFormat="1" ht="6" customHeight="1">
      <c r="A997" s="200"/>
      <c r="B997" s="195"/>
      <c r="C997" s="196"/>
      <c r="D997" s="197"/>
      <c r="E997" s="198"/>
      <c r="F997" s="198"/>
      <c r="G997" s="197"/>
      <c r="H997" s="196"/>
      <c r="I997" s="196"/>
      <c r="J997" s="196"/>
    </row>
    <row r="998" spans="1:29" s="199" customFormat="1" ht="4.5" customHeight="1">
      <c r="A998" s="200"/>
      <c r="B998" s="195"/>
      <c r="C998" s="196"/>
      <c r="D998" s="197"/>
      <c r="E998" s="198"/>
      <c r="F998" s="198"/>
      <c r="G998" s="197"/>
      <c r="H998" s="196"/>
      <c r="I998" s="196"/>
      <c r="J998" s="196"/>
    </row>
    <row r="999" spans="1:29" s="205" customFormat="1" ht="15.95" customHeight="1">
      <c r="A999" s="210"/>
      <c r="B999" s="211"/>
      <c r="C999" s="211"/>
      <c r="D999" s="211"/>
      <c r="E999" s="211"/>
      <c r="F999" s="211"/>
      <c r="G999" s="211"/>
      <c r="H999" s="211"/>
      <c r="I999" s="211"/>
      <c r="J999" s="211"/>
      <c r="K999" s="204"/>
      <c r="L999" s="204"/>
      <c r="M999" s="204"/>
      <c r="N999" s="204"/>
      <c r="O999" s="204"/>
      <c r="P999" s="204"/>
      <c r="Q999" s="204"/>
      <c r="R999" s="204"/>
      <c r="S999" s="204"/>
      <c r="T999" s="204"/>
      <c r="U999" s="204"/>
      <c r="V999" s="204"/>
      <c r="W999" s="204"/>
      <c r="X999" s="204"/>
      <c r="Y999" s="204"/>
      <c r="Z999" s="204"/>
      <c r="AA999" s="204"/>
      <c r="AB999" s="204"/>
      <c r="AC999" s="204"/>
    </row>
    <row r="1000" spans="1:29" s="205" customFormat="1" ht="15.95" customHeight="1">
      <c r="A1000" s="212"/>
      <c r="B1000" s="211"/>
      <c r="C1000" s="211"/>
      <c r="D1000" s="211"/>
      <c r="E1000" s="211"/>
      <c r="F1000" s="211"/>
      <c r="G1000" s="211"/>
      <c r="H1000" s="211"/>
      <c r="I1000" s="211"/>
      <c r="J1000" s="211"/>
      <c r="K1000" s="204"/>
      <c r="L1000" s="204"/>
      <c r="M1000" s="204"/>
      <c r="N1000" s="204"/>
      <c r="O1000" s="204"/>
      <c r="P1000" s="204"/>
      <c r="Q1000" s="204"/>
      <c r="R1000" s="204"/>
      <c r="S1000" s="204"/>
      <c r="T1000" s="204"/>
      <c r="U1000" s="204"/>
      <c r="V1000" s="204"/>
      <c r="W1000" s="204"/>
      <c r="X1000" s="204"/>
      <c r="Y1000" s="204"/>
      <c r="Z1000" s="204"/>
      <c r="AA1000" s="204"/>
      <c r="AB1000" s="204"/>
      <c r="AC1000" s="204"/>
    </row>
    <row r="1001" spans="1:29" s="205" customFormat="1" ht="15.95" customHeight="1">
      <c r="A1001" s="212"/>
      <c r="B1001" s="211"/>
      <c r="C1001" s="211"/>
      <c r="D1001" s="211"/>
      <c r="E1001" s="211"/>
      <c r="F1001" s="211"/>
      <c r="G1001" s="211"/>
      <c r="H1001" s="211"/>
      <c r="I1001" s="211"/>
      <c r="J1001" s="211"/>
      <c r="K1001" s="204"/>
      <c r="L1001" s="204"/>
      <c r="M1001" s="204"/>
      <c r="N1001" s="204"/>
      <c r="O1001" s="204"/>
      <c r="P1001" s="204"/>
      <c r="Q1001" s="204"/>
      <c r="R1001" s="204"/>
      <c r="S1001" s="204"/>
      <c r="T1001" s="204"/>
      <c r="U1001" s="204"/>
      <c r="V1001" s="204"/>
      <c r="W1001" s="204"/>
      <c r="X1001" s="204"/>
      <c r="Y1001" s="204"/>
      <c r="Z1001" s="204"/>
      <c r="AA1001" s="204"/>
      <c r="AB1001" s="204"/>
      <c r="AC1001" s="204"/>
    </row>
    <row r="1002" spans="1:29" s="204" customFormat="1" ht="6" customHeight="1">
      <c r="A1002" s="200"/>
      <c r="B1002" s="203"/>
      <c r="C1002" s="203"/>
      <c r="D1002" s="203"/>
      <c r="E1002" s="203"/>
      <c r="F1002" s="203"/>
      <c r="G1002" s="203"/>
      <c r="H1002" s="203"/>
      <c r="I1002" s="203"/>
      <c r="J1002" s="203"/>
    </row>
    <row r="1003" spans="1:29" s="205" customFormat="1" ht="15.95" customHeight="1">
      <c r="A1003" s="210"/>
      <c r="B1003" s="211"/>
      <c r="C1003" s="211"/>
      <c r="D1003" s="211"/>
      <c r="E1003" s="211"/>
      <c r="F1003" s="211"/>
      <c r="G1003" s="211"/>
      <c r="H1003" s="211"/>
      <c r="I1003" s="211"/>
      <c r="J1003" s="211"/>
      <c r="K1003" s="204"/>
      <c r="L1003" s="204"/>
      <c r="M1003" s="204"/>
      <c r="N1003" s="204"/>
      <c r="O1003" s="204"/>
      <c r="P1003" s="204"/>
      <c r="Q1003" s="204"/>
      <c r="R1003" s="204"/>
      <c r="S1003" s="204"/>
      <c r="T1003" s="204"/>
      <c r="U1003" s="204"/>
      <c r="V1003" s="204"/>
      <c r="W1003" s="204"/>
      <c r="X1003" s="204"/>
      <c r="Y1003" s="204"/>
      <c r="Z1003" s="204"/>
      <c r="AA1003" s="204"/>
      <c r="AB1003" s="204"/>
      <c r="AC1003" s="204"/>
    </row>
    <row r="1004" spans="1:29" s="205" customFormat="1" ht="15.95" customHeight="1">
      <c r="A1004" s="212"/>
      <c r="B1004" s="211"/>
      <c r="C1004" s="211"/>
      <c r="D1004" s="211"/>
      <c r="E1004" s="211"/>
      <c r="F1004" s="211"/>
      <c r="G1004" s="211"/>
      <c r="H1004" s="211"/>
      <c r="I1004" s="211"/>
      <c r="J1004" s="211"/>
      <c r="K1004" s="204"/>
      <c r="L1004" s="204"/>
      <c r="M1004" s="204"/>
      <c r="N1004" s="204"/>
      <c r="O1004" s="204"/>
      <c r="P1004" s="204"/>
      <c r="Q1004" s="204"/>
      <c r="R1004" s="204"/>
      <c r="S1004" s="204"/>
      <c r="T1004" s="204"/>
      <c r="U1004" s="204"/>
      <c r="V1004" s="204"/>
      <c r="W1004" s="204"/>
      <c r="X1004" s="204"/>
      <c r="Y1004" s="204"/>
      <c r="Z1004" s="204"/>
      <c r="AA1004" s="204"/>
      <c r="AB1004" s="204"/>
      <c r="AC1004" s="204"/>
    </row>
    <row r="1005" spans="1:29" s="205" customFormat="1" ht="15.95" customHeight="1">
      <c r="A1005" s="212"/>
      <c r="B1005" s="211"/>
      <c r="C1005" s="211"/>
      <c r="D1005" s="211"/>
      <c r="E1005" s="211"/>
      <c r="F1005" s="211"/>
      <c r="G1005" s="211"/>
      <c r="H1005" s="211"/>
      <c r="I1005" s="211"/>
      <c r="J1005" s="211"/>
      <c r="K1005" s="204"/>
      <c r="L1005" s="204"/>
      <c r="M1005" s="204"/>
      <c r="N1005" s="204"/>
      <c r="O1005" s="204"/>
      <c r="P1005" s="204"/>
      <c r="Q1005" s="204"/>
      <c r="R1005" s="204"/>
      <c r="S1005" s="204"/>
      <c r="T1005" s="204"/>
      <c r="U1005" s="204"/>
      <c r="V1005" s="204"/>
      <c r="W1005" s="204"/>
      <c r="X1005" s="204"/>
      <c r="Y1005" s="204"/>
      <c r="Z1005" s="204"/>
      <c r="AA1005" s="204"/>
      <c r="AB1005" s="204"/>
      <c r="AC1005" s="204"/>
    </row>
  </sheetData>
  <mergeCells count="150">
    <mergeCell ref="A1:B1"/>
    <mergeCell ref="A2:B2"/>
    <mergeCell ref="A3:B3"/>
    <mergeCell ref="A4:B4"/>
    <mergeCell ref="A21:B21"/>
    <mergeCell ref="A22:B22"/>
    <mergeCell ref="A68:B68"/>
    <mergeCell ref="A69:B69"/>
    <mergeCell ref="A70:B70"/>
    <mergeCell ref="A71:B71"/>
    <mergeCell ref="A88:B88"/>
    <mergeCell ref="A89:B89"/>
    <mergeCell ref="A61:J61"/>
    <mergeCell ref="A62:J62"/>
    <mergeCell ref="A63:J63"/>
    <mergeCell ref="A65:J65"/>
    <mergeCell ref="A66:J66"/>
    <mergeCell ref="A67:J67"/>
    <mergeCell ref="A135:B135"/>
    <mergeCell ref="A136:B136"/>
    <mergeCell ref="A137:B137"/>
    <mergeCell ref="A138:B138"/>
    <mergeCell ref="A155:B155"/>
    <mergeCell ref="A156:B156"/>
    <mergeCell ref="A128:J128"/>
    <mergeCell ref="A129:J129"/>
    <mergeCell ref="A130:J130"/>
    <mergeCell ref="A132:J132"/>
    <mergeCell ref="A133:J133"/>
    <mergeCell ref="A134:J134"/>
    <mergeCell ref="A202:B202"/>
    <mergeCell ref="A203:B203"/>
    <mergeCell ref="A204:B204"/>
    <mergeCell ref="A205:B205"/>
    <mergeCell ref="A222:B222"/>
    <mergeCell ref="A223:B223"/>
    <mergeCell ref="A195:J195"/>
    <mergeCell ref="A196:J196"/>
    <mergeCell ref="A197:J197"/>
    <mergeCell ref="A199:J199"/>
    <mergeCell ref="A200:J200"/>
    <mergeCell ref="A201:J201"/>
    <mergeCell ref="A269:B269"/>
    <mergeCell ref="A270:B270"/>
    <mergeCell ref="A271:B271"/>
    <mergeCell ref="A272:B272"/>
    <mergeCell ref="A289:B289"/>
    <mergeCell ref="A290:B290"/>
    <mergeCell ref="A262:J262"/>
    <mergeCell ref="A263:J263"/>
    <mergeCell ref="A264:J264"/>
    <mergeCell ref="A266:J266"/>
    <mergeCell ref="A267:J267"/>
    <mergeCell ref="A268:J268"/>
    <mergeCell ref="A336:B336"/>
    <mergeCell ref="A337:B337"/>
    <mergeCell ref="A338:B338"/>
    <mergeCell ref="A339:B339"/>
    <mergeCell ref="A356:B356"/>
    <mergeCell ref="A357:B357"/>
    <mergeCell ref="A329:J329"/>
    <mergeCell ref="A330:J330"/>
    <mergeCell ref="A331:J331"/>
    <mergeCell ref="A333:J333"/>
    <mergeCell ref="A334:J334"/>
    <mergeCell ref="A335:J335"/>
    <mergeCell ref="A403:B403"/>
    <mergeCell ref="A404:B404"/>
    <mergeCell ref="A405:B405"/>
    <mergeCell ref="A406:B406"/>
    <mergeCell ref="A423:B423"/>
    <mergeCell ref="A424:B424"/>
    <mergeCell ref="A396:J396"/>
    <mergeCell ref="A397:J397"/>
    <mergeCell ref="A398:J398"/>
    <mergeCell ref="A400:J400"/>
    <mergeCell ref="A401:J401"/>
    <mergeCell ref="A402:J402"/>
    <mergeCell ref="A470:B470"/>
    <mergeCell ref="A471:B471"/>
    <mergeCell ref="A472:B472"/>
    <mergeCell ref="A473:B473"/>
    <mergeCell ref="A490:B490"/>
    <mergeCell ref="A491:B491"/>
    <mergeCell ref="A463:J463"/>
    <mergeCell ref="A464:J464"/>
    <mergeCell ref="A465:J465"/>
    <mergeCell ref="A467:J467"/>
    <mergeCell ref="A468:J468"/>
    <mergeCell ref="A469:J469"/>
    <mergeCell ref="A537:B537"/>
    <mergeCell ref="A538:B538"/>
    <mergeCell ref="A539:B539"/>
    <mergeCell ref="A540:B540"/>
    <mergeCell ref="A557:B557"/>
    <mergeCell ref="A558:B558"/>
    <mergeCell ref="A530:J530"/>
    <mergeCell ref="A531:J531"/>
    <mergeCell ref="A532:J532"/>
    <mergeCell ref="A534:J534"/>
    <mergeCell ref="A535:J535"/>
    <mergeCell ref="A536:J536"/>
    <mergeCell ref="A604:B604"/>
    <mergeCell ref="A605:B605"/>
    <mergeCell ref="A606:B606"/>
    <mergeCell ref="A607:B607"/>
    <mergeCell ref="A624:B624"/>
    <mergeCell ref="A625:B625"/>
    <mergeCell ref="A597:J597"/>
    <mergeCell ref="A598:J598"/>
    <mergeCell ref="A599:J599"/>
    <mergeCell ref="A601:J601"/>
    <mergeCell ref="A602:J602"/>
    <mergeCell ref="A603:J603"/>
    <mergeCell ref="A671:B671"/>
    <mergeCell ref="A672:B672"/>
    <mergeCell ref="A673:B673"/>
    <mergeCell ref="A674:B674"/>
    <mergeCell ref="A691:B691"/>
    <mergeCell ref="A692:B692"/>
    <mergeCell ref="A664:J664"/>
    <mergeCell ref="A665:J665"/>
    <mergeCell ref="A666:J666"/>
    <mergeCell ref="A668:J668"/>
    <mergeCell ref="A669:J669"/>
    <mergeCell ref="A670:J670"/>
    <mergeCell ref="A738:B738"/>
    <mergeCell ref="A739:B739"/>
    <mergeCell ref="A740:B740"/>
    <mergeCell ref="A741:B741"/>
    <mergeCell ref="A758:B758"/>
    <mergeCell ref="A759:B759"/>
    <mergeCell ref="A731:J731"/>
    <mergeCell ref="A732:J732"/>
    <mergeCell ref="A733:J733"/>
    <mergeCell ref="A735:J735"/>
    <mergeCell ref="A736:J736"/>
    <mergeCell ref="A737:J737"/>
    <mergeCell ref="A999:J999"/>
    <mergeCell ref="A1000:J1000"/>
    <mergeCell ref="A1001:J1001"/>
    <mergeCell ref="A1003:J1003"/>
    <mergeCell ref="A1004:J1004"/>
    <mergeCell ref="A1005:J1005"/>
    <mergeCell ref="A798:J798"/>
    <mergeCell ref="A799:J799"/>
    <mergeCell ref="A800:J800"/>
    <mergeCell ref="A802:J802"/>
    <mergeCell ref="A803:J803"/>
    <mergeCell ref="A804:J804"/>
  </mergeCells>
  <conditionalFormatting sqref="A22:B22 A14:A16 A71:B71 A20:A21 A23:A32 A1006:XFD65536 B760:B804 A157:A166 B157:B201 A168:A201 A223:B223 A215:A217 A221:A222 A224:A233 A235:A268 B215:B222 B224:B268 A291:A300 A282:A284 B291:B335 A156:B156 A302:A335 A358:A367 A349:A351 B358:B402 A290:B290 A369:A402 A425:A434 A416:A418 B425:B469 A1:B13 A436:A469 A492:A501 A483:A485 B492:B536 A424:B424 A503:A536 A559:A568 A550:A552 B559:B603 A570:A603 A491:B491 A626:A635 A617:A619 B626:B670 A558:B558 A637:A670 A693:A702 A684:A686 B693:B737 A625:B625 A704:A737 A760:A769 A751:A753 A771:A804 A692:B692 A759:B759 A89:B89 A87:A88 A90:A99 B72:B88 B90:B155 A101:A150 A357:B357 A154:A155 B282:B289 A288:A289 B349:B356 A355:A356 B14:B21 B23:B70 A34:A70 A72:A83 B416:B423 A422:A423 B483:B490 A489:A490 B550:B557 A556:A557 B617:B624 A623:A624 B684:B691 A690:A691 B751:B758 A757:A758 K1:IV1005 C1:C1005 B961:B1005 A972:A1005 A202:B214 A269:B281 A336:B348 A403:B415 A470:B482 A537:B549 A604:B616 A671:B683 A738:B750 D956:J1005 A805:M979 D1:J16 D18:J83 D85:J150 D152:J217 D219:J284 D286:J351 D353:J418 D420:J485 D487:J552 D554:J619 D621:J686 D688:J753 D755:J820">
    <cfRule type="cellIs" dxfId="48" priority="49" stopIfTrue="1" operator="equal">
      <formula>0</formula>
    </cfRule>
  </conditionalFormatting>
  <conditionalFormatting sqref="G2:N2 F2:F15">
    <cfRule type="cellIs" dxfId="47" priority="48" stopIfTrue="1" operator="equal">
      <formula>0</formula>
    </cfRule>
  </conditionalFormatting>
  <conditionalFormatting sqref="G2:N2 F2:F15">
    <cfRule type="cellIs" dxfId="46" priority="47" stopIfTrue="1" operator="equal">
      <formula>0</formula>
    </cfRule>
  </conditionalFormatting>
  <conditionalFormatting sqref="F19:F32">
    <cfRule type="cellIs" dxfId="45" priority="46" stopIfTrue="1" operator="equal">
      <formula>0</formula>
    </cfRule>
  </conditionalFormatting>
  <conditionalFormatting sqref="F19:F32">
    <cfRule type="cellIs" dxfId="44" priority="45" stopIfTrue="1" operator="equal">
      <formula>0</formula>
    </cfRule>
  </conditionalFormatting>
  <conditionalFormatting sqref="F69:F82">
    <cfRule type="cellIs" dxfId="43" priority="44" stopIfTrue="1" operator="equal">
      <formula>0</formula>
    </cfRule>
  </conditionalFormatting>
  <conditionalFormatting sqref="F69:F82">
    <cfRule type="cellIs" dxfId="42" priority="43" stopIfTrue="1" operator="equal">
      <formula>0</formula>
    </cfRule>
  </conditionalFormatting>
  <conditionalFormatting sqref="F86:F99">
    <cfRule type="cellIs" dxfId="41" priority="42" stopIfTrue="1" operator="equal">
      <formula>0</formula>
    </cfRule>
  </conditionalFormatting>
  <conditionalFormatting sqref="F86:F99">
    <cfRule type="cellIs" dxfId="40" priority="41" stopIfTrue="1" operator="equal">
      <formula>0</formula>
    </cfRule>
  </conditionalFormatting>
  <conditionalFormatting sqref="F136:F149">
    <cfRule type="cellIs" dxfId="39" priority="40" stopIfTrue="1" operator="equal">
      <formula>0</formula>
    </cfRule>
  </conditionalFormatting>
  <conditionalFormatting sqref="F136:F149">
    <cfRule type="cellIs" dxfId="38" priority="39" stopIfTrue="1" operator="equal">
      <formula>0</formula>
    </cfRule>
  </conditionalFormatting>
  <conditionalFormatting sqref="F153:F166">
    <cfRule type="cellIs" dxfId="37" priority="38" stopIfTrue="1" operator="equal">
      <formula>0</formula>
    </cfRule>
  </conditionalFormatting>
  <conditionalFormatting sqref="F153:F166">
    <cfRule type="cellIs" dxfId="36" priority="37" stopIfTrue="1" operator="equal">
      <formula>0</formula>
    </cfRule>
  </conditionalFormatting>
  <conditionalFormatting sqref="F203:F216">
    <cfRule type="cellIs" dxfId="35" priority="36" stopIfTrue="1" operator="equal">
      <formula>0</formula>
    </cfRule>
  </conditionalFormatting>
  <conditionalFormatting sqref="F203:F216">
    <cfRule type="cellIs" dxfId="34" priority="35" stopIfTrue="1" operator="equal">
      <formula>0</formula>
    </cfRule>
  </conditionalFormatting>
  <conditionalFormatting sqref="F220:F233">
    <cfRule type="cellIs" dxfId="33" priority="34" stopIfTrue="1" operator="equal">
      <formula>0</formula>
    </cfRule>
  </conditionalFormatting>
  <conditionalFormatting sqref="F220:F233">
    <cfRule type="cellIs" dxfId="32" priority="33" stopIfTrue="1" operator="equal">
      <formula>0</formula>
    </cfRule>
  </conditionalFormatting>
  <conditionalFormatting sqref="F270:F283">
    <cfRule type="cellIs" dxfId="31" priority="32" stopIfTrue="1" operator="equal">
      <formula>0</formula>
    </cfRule>
  </conditionalFormatting>
  <conditionalFormatting sqref="F270:F283">
    <cfRule type="cellIs" dxfId="30" priority="31" stopIfTrue="1" operator="equal">
      <formula>0</formula>
    </cfRule>
  </conditionalFormatting>
  <conditionalFormatting sqref="F287:F300">
    <cfRule type="cellIs" dxfId="29" priority="30" stopIfTrue="1" operator="equal">
      <formula>0</formula>
    </cfRule>
  </conditionalFormatting>
  <conditionalFormatting sqref="F287:F300">
    <cfRule type="cellIs" dxfId="28" priority="29" stopIfTrue="1" operator="equal">
      <formula>0</formula>
    </cfRule>
  </conditionalFormatting>
  <conditionalFormatting sqref="F337:F350">
    <cfRule type="cellIs" dxfId="27" priority="28" stopIfTrue="1" operator="equal">
      <formula>0</formula>
    </cfRule>
  </conditionalFormatting>
  <conditionalFormatting sqref="F337:F350">
    <cfRule type="cellIs" dxfId="26" priority="27" stopIfTrue="1" operator="equal">
      <formula>0</formula>
    </cfRule>
  </conditionalFormatting>
  <conditionalFormatting sqref="F354:F367">
    <cfRule type="cellIs" dxfId="25" priority="26" stopIfTrue="1" operator="equal">
      <formula>0</formula>
    </cfRule>
  </conditionalFormatting>
  <conditionalFormatting sqref="F354:F367">
    <cfRule type="cellIs" dxfId="24" priority="25" stopIfTrue="1" operator="equal">
      <formula>0</formula>
    </cfRule>
  </conditionalFormatting>
  <conditionalFormatting sqref="F404:F417">
    <cfRule type="cellIs" dxfId="23" priority="24" stopIfTrue="1" operator="equal">
      <formula>0</formula>
    </cfRule>
  </conditionalFormatting>
  <conditionalFormatting sqref="F404:F417">
    <cfRule type="cellIs" dxfId="22" priority="23" stopIfTrue="1" operator="equal">
      <formula>0</formula>
    </cfRule>
  </conditionalFormatting>
  <conditionalFormatting sqref="F421:F434">
    <cfRule type="cellIs" dxfId="21" priority="22" stopIfTrue="1" operator="equal">
      <formula>0</formula>
    </cfRule>
  </conditionalFormatting>
  <conditionalFormatting sqref="F421:F434">
    <cfRule type="cellIs" dxfId="20" priority="21" stopIfTrue="1" operator="equal">
      <formula>0</formula>
    </cfRule>
  </conditionalFormatting>
  <conditionalFormatting sqref="F471:F484">
    <cfRule type="cellIs" dxfId="19" priority="20" stopIfTrue="1" operator="equal">
      <formula>0</formula>
    </cfRule>
  </conditionalFormatting>
  <conditionalFormatting sqref="F471:F484">
    <cfRule type="cellIs" dxfId="18" priority="19" stopIfTrue="1" operator="equal">
      <formula>0</formula>
    </cfRule>
  </conditionalFormatting>
  <conditionalFormatting sqref="F488:F501">
    <cfRule type="cellIs" dxfId="17" priority="18" stopIfTrue="1" operator="equal">
      <formula>0</formula>
    </cfRule>
  </conditionalFormatting>
  <conditionalFormatting sqref="F488:F501">
    <cfRule type="cellIs" dxfId="16" priority="17" stopIfTrue="1" operator="equal">
      <formula>0</formula>
    </cfRule>
  </conditionalFormatting>
  <conditionalFormatting sqref="F538:F551">
    <cfRule type="cellIs" dxfId="15" priority="16" stopIfTrue="1" operator="equal">
      <formula>0</formula>
    </cfRule>
  </conditionalFormatting>
  <conditionalFormatting sqref="F538:F551">
    <cfRule type="cellIs" dxfId="14" priority="15" stopIfTrue="1" operator="equal">
      <formula>0</formula>
    </cfRule>
  </conditionalFormatting>
  <conditionalFormatting sqref="F555:F568">
    <cfRule type="cellIs" dxfId="13" priority="14" stopIfTrue="1" operator="equal">
      <formula>0</formula>
    </cfRule>
  </conditionalFormatting>
  <conditionalFormatting sqref="F555:F568">
    <cfRule type="cellIs" dxfId="12" priority="13" stopIfTrue="1" operator="equal">
      <formula>0</formula>
    </cfRule>
  </conditionalFormatting>
  <conditionalFormatting sqref="F605:F618">
    <cfRule type="cellIs" dxfId="11" priority="12" stopIfTrue="1" operator="equal">
      <formula>0</formula>
    </cfRule>
  </conditionalFormatting>
  <conditionalFormatting sqref="F605:F618">
    <cfRule type="cellIs" dxfId="10" priority="11" stopIfTrue="1" operator="equal">
      <formula>0</formula>
    </cfRule>
  </conditionalFormatting>
  <conditionalFormatting sqref="F622:F635">
    <cfRule type="cellIs" dxfId="9" priority="10" stopIfTrue="1" operator="equal">
      <formula>0</formula>
    </cfRule>
  </conditionalFormatting>
  <conditionalFormatting sqref="F622:F635">
    <cfRule type="cellIs" dxfId="8" priority="9" stopIfTrue="1" operator="equal">
      <formula>0</formula>
    </cfRule>
  </conditionalFormatting>
  <conditionalFormatting sqref="F672:F685">
    <cfRule type="cellIs" dxfId="7" priority="8" stopIfTrue="1" operator="equal">
      <formula>0</formula>
    </cfRule>
  </conditionalFormatting>
  <conditionalFormatting sqref="F672:F685">
    <cfRule type="cellIs" dxfId="6" priority="7" stopIfTrue="1" operator="equal">
      <formula>0</formula>
    </cfRule>
  </conditionalFormatting>
  <conditionalFormatting sqref="F689:F702">
    <cfRule type="cellIs" dxfId="5" priority="6" stopIfTrue="1" operator="equal">
      <formula>0</formula>
    </cfRule>
  </conditionalFormatting>
  <conditionalFormatting sqref="F689:F702">
    <cfRule type="cellIs" dxfId="4" priority="5" stopIfTrue="1" operator="equal">
      <formula>0</formula>
    </cfRule>
  </conditionalFormatting>
  <conditionalFormatting sqref="F739:F752">
    <cfRule type="cellIs" dxfId="3" priority="4" stopIfTrue="1" operator="equal">
      <formula>0</formula>
    </cfRule>
  </conditionalFormatting>
  <conditionalFormatting sqref="F739:F752">
    <cfRule type="cellIs" dxfId="2" priority="3" stopIfTrue="1" operator="equal">
      <formula>0</formula>
    </cfRule>
  </conditionalFormatting>
  <conditionalFormatting sqref="F756:F769">
    <cfRule type="cellIs" dxfId="1" priority="2" stopIfTrue="1" operator="equal">
      <formula>0</formula>
    </cfRule>
  </conditionalFormatting>
  <conditionalFormatting sqref="F756:F769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Roster</vt:lpstr>
      <vt:lpstr>Teamlists</vt:lpstr>
      <vt:lpstr>Week1</vt:lpstr>
      <vt:lpstr>Roster!Print_Area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</dc:creator>
  <cp:lastModifiedBy>wickhamg</cp:lastModifiedBy>
  <cp:lastPrinted>2010-08-02T12:27:10Z</cp:lastPrinted>
  <dcterms:created xsi:type="dcterms:W3CDTF">2010-08-02T12:11:07Z</dcterms:created>
  <dcterms:modified xsi:type="dcterms:W3CDTF">2011-01-31T22:19:10Z</dcterms:modified>
</cp:coreProperties>
</file>